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13 - RPP`s\"/>
    </mc:Choice>
  </mc:AlternateContent>
  <xr:revisionPtr revIDLastSave="0" documentId="13_ncr:1_{2C657F21-5488-47A4-82C2-449DA3F6335E}" xr6:coauthVersionLast="47" xr6:coauthVersionMax="47" xr10:uidLastSave="{00000000-0000-0000-0000-000000000000}"/>
  <bookViews>
    <workbookView xWindow="28680" yWindow="-120" windowWidth="29040" windowHeight="15840" xr2:uid="{171C99EA-CE84-41C2-9430-5AA48EDB5DC1}"/>
  </bookViews>
  <sheets>
    <sheet name="Posições Indiretas RV - RF" sheetId="1" r:id="rId1"/>
    <sheet name="Mapa" sheetId="2" r:id="rId2"/>
    <sheet name="Base" sheetId="5" r:id="rId3"/>
  </sheets>
  <definedNames>
    <definedName name="_ECO_RANGE_ID2237f2f8266649b1be6cd2ebd81ad609" localSheetId="0" hidden="1">'Posições Indiretas RV - RF'!$E$5:$E$31</definedName>
    <definedName name="_xlnm._FilterDatabase" localSheetId="0" hidden="1">'Posições Indiretas RV - RF'!$B$4:$F$2413</definedName>
    <definedName name="_xlchart.v5.0" hidden="1">Base!$C$4</definedName>
    <definedName name="_xlchart.v5.1" hidden="1">Base!$C$5:$C$31</definedName>
    <definedName name="_xlchart.v5.2" hidden="1">Base!$D$4</definedName>
    <definedName name="_xlchart.v5.3" hidden="1">Base!$D$5:$D$31</definedName>
    <definedName name="_xlcn.WorksheetConnection_RPPSDadosCadastraisA1J24101" hidden="1">'Posições Indiretas RV - RF'!$B$4:$F$2413</definedName>
    <definedName name="_xlcn.WorksheetConnection_RPPSGuideF2F24111" hidden="1">'Posições Indiretas RV - RF'!$F$4:$F$2413</definedName>
    <definedName name="_xlcn.WorksheetConnection_RPPSGuideF3F24111" hidden="1">'Posições Indiretas RV - RF'!$F$5:$F$2413</definedName>
    <definedName name="_xlcn.WorksheetConnection_Tabela131" hidden="1">Tabela13[]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o" name="Intervalo" connection="WorksheetConnection_RPPS Guide!$F$3:$F$2411"/>
          <x15:modelTable id="Intervalo 1" name="Intervalo 1" connection="WorksheetConnection_RPPS Guide!$F$2:$F$2411"/>
          <x15:modelTable id="Intervalo 2" name="Intervalo 2" connection="WorksheetConnection_RPPS Dados Cadastrais!$A$1:$J$2410"/>
          <x15:modelTable id="Tabela13" name="Tabela13" connection="WorksheetConnection_Tabela13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5" i="1"/>
  <c r="U4" i="1"/>
  <c r="X4" i="1"/>
  <c r="N4" i="1"/>
  <c r="S4" i="1"/>
  <c r="J4" i="1"/>
  <c r="E4" i="1"/>
  <c r="G4" i="1"/>
  <c r="D4" i="1"/>
  <c r="O4" i="1"/>
  <c r="W4" i="1"/>
  <c r="I4" i="1"/>
  <c r="R4" i="1"/>
  <c r="H4" i="1"/>
  <c r="P4" i="1"/>
  <c r="Y4" i="1"/>
  <c r="F4" i="1"/>
  <c r="V4" i="1"/>
  <c r="C4" i="1"/>
  <c r="M4" i="1"/>
  <c r="T4" i="1"/>
  <c r="L4" i="1"/>
  <c r="D24" i="5" l="1"/>
  <c r="D12" i="5"/>
  <c r="D26" i="5"/>
  <c r="D20" i="5"/>
  <c r="D13" i="5"/>
  <c r="D9" i="5"/>
  <c r="D23" i="5"/>
  <c r="D29" i="5"/>
  <c r="D17" i="5"/>
  <c r="D27" i="5"/>
  <c r="D18" i="5"/>
  <c r="D15" i="5"/>
  <c r="D8" i="5"/>
  <c r="D6" i="5"/>
  <c r="D28" i="5"/>
  <c r="D14" i="5"/>
  <c r="D16" i="5"/>
  <c r="D7" i="5"/>
  <c r="D19" i="5"/>
  <c r="D10" i="5"/>
  <c r="D11" i="5"/>
  <c r="D22" i="5"/>
  <c r="D25" i="5"/>
  <c r="D5" i="5"/>
  <c r="D31" i="5"/>
  <c r="D30" i="5"/>
  <c r="D21" i="5"/>
  <c r="R6" i="2" l="1"/>
  <c r="Q6" i="2" s="1"/>
  <c r="R7" i="2"/>
  <c r="Q7" i="2" s="1"/>
  <c r="R15" i="2"/>
  <c r="Q15" i="2" s="1"/>
  <c r="R23" i="2"/>
  <c r="Q23" i="2" s="1"/>
  <c r="R24" i="2"/>
  <c r="Q24" i="2" s="1"/>
  <c r="R13" i="2"/>
  <c r="Q13" i="2" s="1"/>
  <c r="R22" i="2"/>
  <c r="Q22" i="2" s="1"/>
  <c r="R8" i="2"/>
  <c r="Q8" i="2" s="1"/>
  <c r="R16" i="2"/>
  <c r="Q16" i="2" s="1"/>
  <c r="R12" i="2"/>
  <c r="Q12" i="2" s="1"/>
  <c r="R29" i="2"/>
  <c r="Q29" i="2" s="1"/>
  <c r="R9" i="2"/>
  <c r="Q9" i="2" s="1"/>
  <c r="R17" i="2"/>
  <c r="Q17" i="2" s="1"/>
  <c r="R25" i="2"/>
  <c r="Q25" i="2" s="1"/>
  <c r="R18" i="2"/>
  <c r="Q18" i="2" s="1"/>
  <c r="R11" i="2"/>
  <c r="Q11" i="2" s="1"/>
  <c r="R27" i="2"/>
  <c r="Q27" i="2" s="1"/>
  <c r="R28" i="2"/>
  <c r="Q28" i="2" s="1"/>
  <c r="R14" i="2"/>
  <c r="Q14" i="2" s="1"/>
  <c r="R10" i="2"/>
  <c r="Q10" i="2" s="1"/>
  <c r="R26" i="2"/>
  <c r="Q26" i="2" s="1"/>
  <c r="R19" i="2"/>
  <c r="Q19" i="2" s="1"/>
  <c r="R20" i="2"/>
  <c r="Q20" i="2" s="1"/>
  <c r="R21" i="2"/>
  <c r="Q21" i="2" s="1"/>
  <c r="R5" i="2"/>
  <c r="Q5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2843838-F638-48A3-95B1-43EE2136604C}" keepAlive="1" name="ThisWorkbookDataModel" description="Modelo de Dad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46972EB9-F59D-4F63-9E69-4FFE70885AD4}" name="WorksheetConnection_RPPS Dados Cadastrais!$A$1:$J$2410" type="102" refreshedVersion="6" minRefreshableVersion="5">
    <extLst>
      <ext xmlns:x15="http://schemas.microsoft.com/office/spreadsheetml/2010/11/main" uri="{DE250136-89BD-433C-8126-D09CA5730AF9}">
        <x15:connection id="Intervalo 2">
          <x15:rangePr sourceName="_xlcn.WorksheetConnection_RPPSDadosCadastraisA1J24101"/>
        </x15:connection>
      </ext>
    </extLst>
  </connection>
  <connection id="3" xr16:uid="{D595EE00-C092-4F08-B47C-D194786485CE}" name="WorksheetConnection_RPPS Guide!$F$2:$F$2411" type="102" refreshedVersion="6" minRefreshableVersion="5">
    <extLst>
      <ext xmlns:x15="http://schemas.microsoft.com/office/spreadsheetml/2010/11/main" uri="{DE250136-89BD-433C-8126-D09CA5730AF9}">
        <x15:connection id="Intervalo 1">
          <x15:rangePr sourceName="_xlcn.WorksheetConnection_RPPSGuideF2F24111"/>
        </x15:connection>
      </ext>
    </extLst>
  </connection>
  <connection id="4" xr16:uid="{10CDA860-36D4-43BB-B763-550246875194}" name="WorksheetConnection_RPPS Guide!$F$3:$F$2411" type="102" refreshedVersion="6" minRefreshableVersion="5">
    <extLst>
      <ext xmlns:x15="http://schemas.microsoft.com/office/spreadsheetml/2010/11/main" uri="{DE250136-89BD-433C-8126-D09CA5730AF9}">
        <x15:connection id="Intervalo">
          <x15:rangePr sourceName="_xlcn.WorksheetConnection_RPPSGuideF3F24111"/>
        </x15:connection>
      </ext>
    </extLst>
  </connection>
  <connection id="5" xr16:uid="{7C93E9AD-C41A-4FB9-B137-C9D637D9F0C8}" name="WorksheetConnection_Tabela13" type="102" refreshedVersion="6" minRefreshableVersion="5">
    <extLst>
      <ext xmlns:x15="http://schemas.microsoft.com/office/spreadsheetml/2010/11/main" uri="{DE250136-89BD-433C-8126-D09CA5730AF9}">
        <x15:connection id="Tabela13">
          <x15:rangePr sourceName="_xlcn.WorksheetConnection_Tabela131"/>
        </x15:connection>
      </ext>
    </extLst>
  </connection>
</connections>
</file>

<file path=xl/sharedStrings.xml><?xml version="1.0" encoding="utf-8"?>
<sst xmlns="http://schemas.openxmlformats.org/spreadsheetml/2006/main" count="97" uniqueCount="97">
  <si>
    <t>GO</t>
  </si>
  <si>
    <t>PA</t>
  </si>
  <si>
    <t>TO</t>
  </si>
  <si>
    <t>MA</t>
  </si>
  <si>
    <t>CE</t>
  </si>
  <si>
    <t>MT</t>
  </si>
  <si>
    <t>PR</t>
  </si>
  <si>
    <t>PE</t>
  </si>
  <si>
    <t>ES</t>
  </si>
  <si>
    <t>PI</t>
  </si>
  <si>
    <t>SC</t>
  </si>
  <si>
    <t>PB</t>
  </si>
  <si>
    <t>MS</t>
  </si>
  <si>
    <t>RS</t>
  </si>
  <si>
    <t>SP</t>
  </si>
  <si>
    <t>MG</t>
  </si>
  <si>
    <t>RN</t>
  </si>
  <si>
    <t>RO</t>
  </si>
  <si>
    <t>RJ</t>
  </si>
  <si>
    <t>SE</t>
  </si>
  <si>
    <t>AL</t>
  </si>
  <si>
    <t>AM</t>
  </si>
  <si>
    <t>RR</t>
  </si>
  <si>
    <t>BA</t>
  </si>
  <si>
    <t>DF</t>
  </si>
  <si>
    <t>AC</t>
  </si>
  <si>
    <t>AP</t>
  </si>
  <si>
    <t>Estados</t>
  </si>
  <si>
    <t>UF</t>
  </si>
  <si>
    <t>RPPS por UF</t>
  </si>
  <si>
    <t>Acre</t>
  </si>
  <si>
    <t>Alagoas</t>
  </si>
  <si>
    <t>Amazonas</t>
  </si>
  <si>
    <t>Amapá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</si>
  <si>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</si>
  <si>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</si>
  <si>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</si>
  <si>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</si>
  <si>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</si>
  <si>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</si>
  <si>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</si>
  <si>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</si>
  <si>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</si>
  <si>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</si>
  <si>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</si>
  <si>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</si>
  <si>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</si>
  <si>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</si>
  <si>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</si>
  <si>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</si>
  <si>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</si>
  <si>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</si>
  <si>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</si>
  <si>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</si>
  <si>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</si>
  <si>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</si>
  <si>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</si>
  <si>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Soma Alocação Renda Fixa (%)</t>
  </si>
  <si>
    <t>Soma Alocação Renda Variável (%)</t>
  </si>
  <si>
    <t>Soma 3 Maiores Investimentos (%)</t>
  </si>
  <si>
    <r>
      <t xml:space="preserve">TOP </t>
    </r>
    <r>
      <rPr>
        <b/>
        <sz val="18"/>
        <color rgb="FFC59C00"/>
        <rFont val="Calibri"/>
        <family val="2"/>
        <scheme val="minor"/>
      </rPr>
      <t>25</t>
    </r>
    <r>
      <rPr>
        <b/>
        <sz val="18"/>
        <color rgb="FF006B66"/>
        <rFont val="Calibri"/>
        <family val="2"/>
        <scheme val="minor"/>
      </rPr>
      <t xml:space="preserve"> - Patrimônio</t>
    </r>
  </si>
  <si>
    <t>Nº</t>
  </si>
  <si>
    <t>Nome</t>
  </si>
  <si>
    <t>Patrimônio Total (R$ - milhares)</t>
  </si>
  <si>
    <t>04312369000190</t>
  </si>
  <si>
    <t>05054861000176</t>
  </si>
  <si>
    <t>00394601000126</t>
  </si>
  <si>
    <t>00394577000125</t>
  </si>
  <si>
    <t>27080530000143</t>
  </si>
  <si>
    <t>01786029000103</t>
  </si>
  <si>
    <t>29115474000160</t>
  </si>
  <si>
    <t>84012012000126</t>
  </si>
  <si>
    <t>83169623000110</t>
  </si>
  <si>
    <t>46643466000106</t>
  </si>
  <si>
    <t>92963560000160</t>
  </si>
  <si>
    <t>87934675000196</t>
  </si>
  <si>
    <t>00394585000171</t>
  </si>
  <si>
    <t>06354468000160</t>
  </si>
  <si>
    <t>10565000000192</t>
  </si>
  <si>
    <t>46523015000135</t>
  </si>
  <si>
    <t>76417005000186</t>
  </si>
  <si>
    <t>45780103000150</t>
  </si>
  <si>
    <t>46634044000174</t>
  </si>
  <si>
    <t>44733608000109</t>
  </si>
  <si>
    <t>46523239000147</t>
  </si>
  <si>
    <t>18715391000196</t>
  </si>
  <si>
    <t>45751435000106</t>
  </si>
  <si>
    <t>58200015000183</t>
  </si>
  <si>
    <t>76105543000135</t>
  </si>
  <si>
    <t>76105535000199</t>
  </si>
  <si>
    <t>04365326000173</t>
  </si>
  <si>
    <t>Código (CNPJ)</t>
  </si>
  <si>
    <t>Dta. Pref. da Últ. Carteira:</t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</si>
  <si>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C2</t>
    </r>
    <r>
      <rPr>
        <b/>
        <sz val="10"/>
        <color rgb="FF023A4A"/>
        <rFont val="Calibri"/>
        <family val="2"/>
        <scheme val="minor"/>
      </rPr>
      <t>, basta digitar Uma data de  Escolha</t>
    </r>
  </si>
  <si>
    <r>
      <t xml:space="preserve">Posições Indiretas Em  </t>
    </r>
    <r>
      <rPr>
        <b/>
        <sz val="28"/>
        <color rgb="FFB1AE2D"/>
        <rFont val="Calibri"/>
        <family val="2"/>
        <scheme val="minor"/>
      </rPr>
      <t xml:space="preserve">RV </t>
    </r>
    <r>
      <rPr>
        <b/>
        <sz val="28"/>
        <color rgb="FF023A4A"/>
        <rFont val="Calibri"/>
        <family val="2"/>
        <scheme val="minor"/>
      </rPr>
      <t>-</t>
    </r>
    <r>
      <rPr>
        <b/>
        <sz val="28"/>
        <color rgb="FFB1AE2D"/>
        <rFont val="Calibri"/>
        <family val="2"/>
        <scheme val="minor"/>
      </rPr>
      <t xml:space="preserve"> RF</t>
    </r>
    <r>
      <rPr>
        <b/>
        <sz val="28"/>
        <color rgb="FF023A4A"/>
        <rFont val="Calibri"/>
        <family val="2"/>
        <scheme val="minor"/>
      </rPr>
      <t xml:space="preserve"> e Investimento no </t>
    </r>
    <r>
      <rPr>
        <b/>
        <sz val="28"/>
        <color rgb="FFB1AE2D"/>
        <rFont val="Calibri"/>
        <family val="2"/>
        <scheme val="minor"/>
      </rPr>
      <t>Exterior</t>
    </r>
  </si>
  <si>
    <r>
      <t xml:space="preserve">Planilha Auxiliar </t>
    </r>
    <r>
      <rPr>
        <b/>
        <sz val="28"/>
        <color rgb="FFB1AE2D"/>
        <rFont val="Calibri"/>
        <family val="2"/>
        <scheme val="minor"/>
      </rPr>
      <t>Não Modificar</t>
    </r>
  </si>
  <si>
    <r>
      <t xml:space="preserve">Mapa Das Qtd. - Posições Indiretas </t>
    </r>
    <r>
      <rPr>
        <b/>
        <sz val="28"/>
        <color rgb="FFB1AE2D"/>
        <rFont val="Calibri"/>
        <family val="2"/>
        <scheme val="minor"/>
      </rPr>
      <t>RV</t>
    </r>
    <r>
      <rPr>
        <b/>
        <sz val="28"/>
        <color rgb="FF023A4A"/>
        <rFont val="Calibri"/>
        <family val="2"/>
        <scheme val="minor"/>
      </rPr>
      <t xml:space="preserve"> - </t>
    </r>
    <r>
      <rPr>
        <b/>
        <sz val="28"/>
        <color rgb="FFB1AE2D"/>
        <rFont val="Calibri"/>
        <family val="2"/>
        <scheme val="minor"/>
      </rPr>
      <t>RF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</si>
</sst>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%"/>
    <numFmt numFmtId="165" formatCode="#,##0_ ;[Red]\-#,##0\ "/>
    <numFmt numFmtId="166" formatCode="000&quot;.&quot;000&quot;.&quot;000&quot;.&quot;0000\-00"/>
    <numFmt numFmtId="167" formatCode="&quot;R$&quot;\ 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sz val="18"/>
      <color rgb="FF006B66"/>
      <name val="Calibri"/>
      <family val="2"/>
      <scheme val="minor"/>
    </font>
    <font>
      <b/>
      <sz val="18"/>
      <color rgb="FFC59C00"/>
      <name val="Calibri"/>
      <family val="2"/>
      <scheme val="minor"/>
    </font>
    <font>
      <b/>
      <sz val="28"/>
      <color rgb="FF023A4A"/>
      <name val="Calibri"/>
      <family val="2"/>
      <scheme val="minor"/>
    </font>
    <font>
      <b/>
      <sz val="28"/>
      <color rgb="FFB1AE2D"/>
      <name val="Calibri"/>
      <family val="2"/>
      <scheme val="minor"/>
    </font>
    <font>
      <b/>
      <sz val="12"/>
      <color rgb="FF006B6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b/>
      <sz val="12"/>
      <color rgb="FFCCD8DB"/>
      <name val="Calibri"/>
      <family val="2"/>
      <scheme val="minor"/>
    </font>
    <font>
      <b/>
      <sz val="12"/>
      <color rgb="FF023A4A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CCD8D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24">
    <border>
      <left/>
      <right/>
      <top/>
      <bottom/>
      <diagonal/>
    </border>
    <border>
      <left/>
      <right style="thick">
        <color rgb="FFB1AE2D"/>
      </right>
      <top/>
      <bottom/>
      <diagonal/>
    </border>
    <border>
      <left style="thick">
        <color rgb="FFB1AE2D"/>
      </left>
      <right/>
      <top/>
      <bottom/>
      <diagonal/>
    </border>
    <border>
      <left style="thin">
        <color theme="0"/>
      </left>
      <right style="medium">
        <color rgb="FFB1AE2D"/>
      </right>
      <top style="thin">
        <color theme="0"/>
      </top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 style="thin">
        <color theme="0"/>
      </top>
      <bottom style="thick">
        <color rgb="FFB1AE2D"/>
      </bottom>
      <diagonal/>
    </border>
    <border>
      <left/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/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/>
      <top/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/>
      <top style="thin">
        <color rgb="FFB1AE2D"/>
      </top>
      <bottom/>
      <diagonal/>
    </border>
    <border>
      <left/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/>
      <top/>
      <bottom style="thick">
        <color rgb="FFB1AE2D"/>
      </bottom>
      <diagonal/>
    </border>
    <border>
      <left style="medium">
        <color rgb="FF023A4A"/>
      </left>
      <right/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/>
      <diagonal/>
    </border>
    <border>
      <left style="medium">
        <color rgb="FFB1AE2D"/>
      </left>
      <right style="thin">
        <color theme="0"/>
      </right>
      <top style="thin">
        <color theme="0"/>
      </top>
      <bottom style="thick">
        <color rgb="FFB1AE2D"/>
      </bottom>
      <diagonal/>
    </border>
    <border>
      <left/>
      <right/>
      <top/>
      <bottom style="thin">
        <color theme="0"/>
      </bottom>
      <diagonal/>
    </border>
    <border>
      <left style="medium">
        <color rgb="FFB1AE2D"/>
      </left>
      <right/>
      <top style="thin">
        <color theme="0"/>
      </top>
      <bottom style="thick">
        <color rgb="FFB1AE2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7" fontId="7" fillId="0" borderId="0" xfId="0" applyNumberFormat="1" applyFont="1" applyAlignment="1">
      <alignment vertical="center"/>
    </xf>
    <xf numFmtId="167" fontId="15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16" fillId="3" borderId="0" xfId="0" applyFont="1" applyFill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3" fillId="3" borderId="13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left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/>
    <xf numFmtId="0" fontId="13" fillId="3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6" xfId="0" applyFont="1" applyFill="1" applyBorder="1"/>
    <xf numFmtId="0" fontId="0" fillId="2" borderId="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/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8" xfId="0" applyFont="1" applyFill="1" applyBorder="1"/>
    <xf numFmtId="0" fontId="0" fillId="2" borderId="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/>
    <xf numFmtId="0" fontId="0" fillId="2" borderId="1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66" fontId="13" fillId="3" borderId="3" xfId="0" applyNumberFormat="1" applyFont="1" applyFill="1" applyBorder="1" applyAlignment="1">
      <alignment horizontal="center" vertical="center" wrapText="1"/>
    </xf>
    <xf numFmtId="3" fontId="13" fillId="3" borderId="21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4" fontId="0" fillId="0" borderId="18" xfId="0" applyNumberFormat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" fontId="0" fillId="2" borderId="19" xfId="0" applyNumberFormat="1" applyFill="1" applyBorder="1" applyAlignment="1">
      <alignment horizontal="center"/>
    </xf>
    <xf numFmtId="0" fontId="14" fillId="0" borderId="8" xfId="0" applyFont="1" applyBorder="1" applyAlignment="1">
      <alignment horizontal="left"/>
    </xf>
    <xf numFmtId="4" fontId="0" fillId="0" borderId="19" xfId="0" applyNumberFormat="1" applyBorder="1" applyAlignment="1">
      <alignment horizontal="center"/>
    </xf>
    <xf numFmtId="0" fontId="0" fillId="2" borderId="9" xfId="0" applyFill="1" applyBorder="1"/>
    <xf numFmtId="0" fontId="0" fillId="2" borderId="20" xfId="0" applyFill="1" applyBorder="1"/>
    <xf numFmtId="0" fontId="5" fillId="0" borderId="22" xfId="0" applyFont="1" applyBorder="1" applyAlignment="1">
      <alignment horizontal="left" vertical="center"/>
    </xf>
    <xf numFmtId="0" fontId="13" fillId="3" borderId="23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165" fontId="0" fillId="0" borderId="6" xfId="0" applyNumberFormat="1" applyFont="1" applyBorder="1" applyAlignment="1">
      <alignment horizontal="right"/>
    </xf>
    <xf numFmtId="14" fontId="0" fillId="0" borderId="6" xfId="0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6" xfId="0" applyFont="1" applyBorder="1" applyAlignment="1">
      <alignment horizontal="left"/>
    </xf>
    <xf numFmtId="164" fontId="0" fillId="0" borderId="6" xfId="1" applyNumberFormat="1" applyFont="1" applyBorder="1" applyAlignment="1">
      <alignment horizontal="left"/>
    </xf>
    <xf numFmtId="164" fontId="0" fillId="0" borderId="18" xfId="1" applyNumberFormat="1" applyFont="1" applyBorder="1" applyAlignment="1">
      <alignment horizontal="center"/>
    </xf>
    <xf numFmtId="0" fontId="0" fillId="2" borderId="8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center" vertical="center"/>
    </xf>
    <xf numFmtId="165" fontId="0" fillId="2" borderId="8" xfId="0" applyNumberFormat="1" applyFont="1" applyFill="1" applyBorder="1" applyAlignment="1">
      <alignment horizontal="right"/>
    </xf>
    <xf numFmtId="14" fontId="0" fillId="2" borderId="8" xfId="0" applyNumberFormat="1" applyFont="1" applyFill="1" applyBorder="1" applyAlignment="1">
      <alignment horizontal="center"/>
    </xf>
    <xf numFmtId="164" fontId="0" fillId="2" borderId="8" xfId="1" applyNumberFormat="1" applyFont="1" applyFill="1" applyBorder="1" applyAlignment="1">
      <alignment horizontal="center"/>
    </xf>
    <xf numFmtId="0" fontId="0" fillId="2" borderId="8" xfId="0" applyFont="1" applyFill="1" applyBorder="1" applyAlignment="1">
      <alignment horizontal="left"/>
    </xf>
    <xf numFmtId="164" fontId="0" fillId="2" borderId="8" xfId="1" applyNumberFormat="1" applyFont="1" applyFill="1" applyBorder="1" applyAlignment="1">
      <alignment horizontal="left"/>
    </xf>
    <xf numFmtId="164" fontId="0" fillId="2" borderId="19" xfId="1" applyNumberFormat="1" applyFont="1" applyFill="1" applyBorder="1" applyAlignment="1">
      <alignment horizontal="center"/>
    </xf>
    <xf numFmtId="0" fontId="0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165" fontId="0" fillId="0" borderId="8" xfId="0" applyNumberFormat="1" applyFont="1" applyBorder="1" applyAlignment="1">
      <alignment horizontal="right"/>
    </xf>
    <xf numFmtId="14" fontId="0" fillId="0" borderId="8" xfId="0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164" fontId="0" fillId="0" borderId="8" xfId="1" applyNumberFormat="1" applyFont="1" applyBorder="1" applyAlignment="1">
      <alignment horizontal="left"/>
    </xf>
    <xf numFmtId="164" fontId="0" fillId="0" borderId="19" xfId="1" applyNumberFormat="1" applyFont="1" applyBorder="1" applyAlignment="1">
      <alignment horizontal="center"/>
    </xf>
    <xf numFmtId="165" fontId="0" fillId="0" borderId="10" xfId="0" applyNumberFormat="1" applyFont="1" applyBorder="1" applyAlignment="1">
      <alignment horizontal="right"/>
    </xf>
    <xf numFmtId="14" fontId="0" fillId="0" borderId="10" xfId="0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164" fontId="0" fillId="0" borderId="10" xfId="1" applyNumberFormat="1" applyFont="1" applyBorder="1" applyAlignment="1">
      <alignment horizontal="left"/>
    </xf>
    <xf numFmtId="164" fontId="0" fillId="0" borderId="20" xfId="1" applyNumberFormat="1" applyFont="1" applyBorder="1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8">
    <dxf>
      <numFmt numFmtId="168" formatCode="0.00\ \x"/>
    </dxf>
    <dxf>
      <numFmt numFmtId="3" formatCode="#,##0"/>
    </dxf>
    <dxf>
      <numFmt numFmtId="0" formatCode="General"/>
      <fill>
        <patternFill patternType="solid">
          <fgColor indexed="64"/>
          <bgColor rgb="FFCCD8DB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23A4A"/>
        </left>
        <right style="medium">
          <color rgb="FF023A4A"/>
        </right>
        <top style="thin">
          <color rgb="FF023A4A"/>
        </top>
        <bottom style="thin">
          <color rgb="FF023A4A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23A4A"/>
        <name val="Calibri"/>
        <family val="2"/>
        <scheme val="minor"/>
      </font>
      <fill>
        <patternFill patternType="solid">
          <fgColor indexed="64"/>
          <bgColor rgb="FFCCD8DB"/>
        </patternFill>
      </fill>
      <border diagonalUp="0" diagonalDown="0">
        <left style="medium">
          <color rgb="FF023A4A"/>
        </left>
        <right style="medium">
          <color rgb="FF023A4A"/>
        </right>
        <top style="thin">
          <color rgb="FF023A4A"/>
        </top>
        <bottom style="thin">
          <color rgb="FF023A4A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23A4A"/>
        <name val="Calibri"/>
        <family val="2"/>
        <scheme val="minor"/>
      </font>
      <fill>
        <patternFill patternType="solid">
          <fgColor indexed="64"/>
          <bgColor rgb="FFCCD8DB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rgb="FF023A4A"/>
        </right>
        <top style="thin">
          <color rgb="FF023A4A"/>
        </top>
        <bottom style="thin">
          <color rgb="FF023A4A"/>
        </bottom>
        <vertical/>
        <horizontal/>
      </border>
    </dxf>
    <dxf>
      <border outline="0">
        <bottom style="thick">
          <color rgb="FFB1AE2D"/>
        </bottom>
      </border>
    </dxf>
    <dxf>
      <font>
        <b/>
        <i val="0"/>
        <color rgb="FF006B66"/>
      </font>
      <border diagonalUp="0" diagonalDown="0">
        <left/>
        <right/>
        <top/>
        <bottom/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conomatica" pivot="0" table="0" count="10" xr9:uid="{C3D8FEC5-6F16-42B0-B91E-D1666C08A91B}">
      <tableStyleElement type="wholeTable" dxfId="7"/>
      <tableStyleElement type="headerRow" dxfId="6"/>
    </tableStyle>
  </tableStyles>
  <colors>
    <mruColors>
      <color rgb="FFCCD8DB"/>
      <color rgb="FF023A4A"/>
      <color rgb="FFB1AE2D"/>
      <color rgb="FF006B66"/>
      <color rgb="FFDAE2DD"/>
      <color rgb="FFE2EFDA"/>
      <color rgb="FFC59C00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theme="0"/>
          </font>
          <fill>
            <patternFill patternType="solid">
              <fgColor rgb="FF006B66"/>
              <bgColor rgb="FF006B66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Economatica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221a723e31f04c2e98f19bda1c7158b6">
      <tp>
        <v>2</v>
        <stp/>
        <stp>a693b11d-6aa0-4326-a026-c9b38d64376e</stp>
        <tr r="S4" s="1"/>
      </tp>
    </main>
    <main first="rtdsrv_eco_221a723e31f04c2e98f19bda1c7158b6">
      <tp>
        <v>2</v>
        <stp/>
        <stp>5c1f13b1-e945-4d80-b79a-47e6e662ccd2</stp>
        <tr r="O4" s="1"/>
      </tp>
      <tp>
        <v>2</v>
        <stp/>
        <stp>df2420c2-8dd3-4e61-9435-067dbfa0bacd</stp>
        <tr r="R4" s="1"/>
      </tp>
      <tp>
        <v>2</v>
        <stp/>
        <stp>8ba5cd03-986d-4ab1-9abf-515df1b736e1</stp>
        <tr r="M4" s="1"/>
      </tp>
      <tp>
        <v>2</v>
        <stp/>
        <stp>c9f7e547-16c2-4c9b-8857-8f3d4e5a90f3</stp>
        <tr r="T4" s="1"/>
      </tp>
    </main>
    <main first="rtdsrv_eco_221a723e31f04c2e98f19bda1c7158b6">
      <tp>
        <v>2</v>
        <stp/>
        <stp>f9b41cf6-6e2f-4d3d-973e-755e029a7d52</stp>
        <tr r="I4" s="1"/>
      </tp>
    </main>
    <main first="rtdsrv_eco_221a723e31f04c2e98f19bda1c7158b6">
      <tp>
        <v>2</v>
        <stp/>
        <stp>3131f139-bd8c-4586-ae1e-323cd1a3600f</stp>
        <tr r="D4" s="1"/>
      </tp>
    </main>
    <main first="rtdsrv_eco_221a723e31f04c2e98f19bda1c7158b6">
      <tp>
        <v>2</v>
        <stp/>
        <stp>ad1062e6-743e-4940-8eef-659b9b22079e</stp>
        <tr r="U4" s="1"/>
      </tp>
      <tp>
        <v>2</v>
        <stp/>
        <stp>21cdcd15-56db-4695-b366-ce6541d63cbb</stp>
        <tr r="V4" s="1"/>
      </tp>
    </main>
    <main first="rtdsrv_eco_221a723e31f04c2e98f19bda1c7158b6">
      <tp>
        <v>3</v>
        <stp/>
        <stp>5c9a04c4-5429-450a-9efb-43ca3cd74fd5</stp>
        <tr r="E4" s="1"/>
      </tp>
      <tp>
        <v>2</v>
        <stp/>
        <stp>91796a49-c8a5-494f-a1aa-155f7290bab6</stp>
        <tr r="X4" s="1"/>
      </tp>
    </main>
    <main first="rtdsrv_eco_221a723e31f04c2e98f19bda1c7158b6">
      <tp>
        <v>2</v>
        <stp/>
        <stp>2f0ca78b-e27e-439d-a51d-527b8ba66a8a</stp>
        <tr r="W4" s="1"/>
      </tp>
    </main>
    <main first="rtdsrv_eco_221a723e31f04c2e98f19bda1c7158b6">
      <tp>
        <v>2</v>
        <stp/>
        <stp>32db0a42-e87d-45be-b831-9cd6e55f8fce</stp>
        <tr r="L4" s="1"/>
      </tp>
      <tp>
        <v>2</v>
        <stp/>
        <stp>d722eccc-14f5-48be-8b8e-4e267b8c505b</stp>
        <tr r="Y4" s="1"/>
      </tp>
    </main>
    <main first="rtdsrv_eco_221a723e31f04c2e98f19bda1c7158b6">
      <tp>
        <v>2</v>
        <stp/>
        <stp>64449780-323f-4cb5-b828-076a73862958</stp>
        <tr r="C4" s="1"/>
      </tp>
      <tp>
        <v>2</v>
        <stp/>
        <stp>a8bc09e0-47d3-4355-be62-88fec3fee48c</stp>
        <tr r="F4" s="1"/>
      </tp>
      <tp>
        <v>2</v>
        <stp/>
        <stp>8890d71b-58aa-44d4-ad05-72cb27ffe3f3</stp>
        <tr r="N4" s="1"/>
      </tp>
    </main>
    <main first="rtdsrv_eco_221a723e31f04c2e98f19bda1c7158b6">
      <tp>
        <v>2</v>
        <stp/>
        <stp>83225a00-b29c-481a-9311-1fa813584089</stp>
        <tr r="G4" s="1"/>
      </tp>
      <tp>
        <v>2</v>
        <stp/>
        <stp>20032875-e403-4201-a3ac-50e8289f865c</stp>
        <tr r="H4" s="1"/>
      </tp>
      <tp>
        <v>2</v>
        <stp/>
        <stp>28b15845-c07f-4785-90ca-40811691b193</stp>
        <tr r="J4" s="1"/>
      </tp>
    </main>
    <main first="rtdsrv_eco_221a723e31f04c2e98f19bda1c7158b6">
      <tp>
        <v>2</v>
        <stp/>
        <stp>bc44be1c-6400-4b21-89b1-519087f14ec5</stp>
        <tr r="P4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5" Type="http://schemas.openxmlformats.org/officeDocument/2006/relationships/volatileDependencies" Target="volatileDependencie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Quantidade  Posições Indiretas RV - RF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000" b="1">
              <a:solidFill>
                <a:srgbClr val="023A4A"/>
              </a:solidFill>
            </a:defRPr>
          </a:pPr>
          <a:r>
            <a:rPr lang="pt-BR" sz="2000" b="1" i="0" u="none" strike="noStrike" baseline="0">
              <a:solidFill>
                <a:srgbClr val="023A4A"/>
              </a:solidFill>
              <a:latin typeface="Calibri" panose="020F0502020204030204"/>
            </a:rPr>
            <a:t>Quantidade  Posições Indiretas RV - RF</a:t>
          </a:r>
        </a:p>
      </cx:txPr>
    </cx:title>
    <cx:plotArea>
      <cx:plotAreaRegion>
        <cx:plotSurface>
          <cx:spPr>
            <a:solidFill>
              <a:srgbClr val="CCD8DB">
                <a:alpha val="25000"/>
              </a:srgbClr>
            </a:solidFill>
            <a:ln>
              <a:solidFill>
                <a:srgbClr val="CCD8DB">
                  <a:alpha val="25098"/>
                </a:srgbClr>
              </a:solidFill>
            </a:ln>
          </cx:spPr>
        </cx:plotSurface>
        <cx:series layoutId="regionMap" uniqueId="{F11B93CF-1264-4E4D-9517-AC12B47CF57F}">
          <cx:tx>
            <cx:txData>
              <cx:f/>
              <cx:v/>
            </cx:txData>
          </cx:tx>
          <cx:spPr>
            <a:solidFill>
              <a:srgbClr val="023A4A"/>
            </a:solidFill>
          </cx:spPr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 b="1">
                    <a:solidFill>
                      <a:sysClr val="windowText" lastClr="000000"/>
                    </a:solidFill>
                  </a:defRPr>
                </a:pPr>
                <a:endParaRPr lang="pt-BR" sz="1000" b="1" i="0" u="none" strike="noStrike" baseline="0">
                  <a:solidFill>
                    <a:sysClr val="windowText" lastClr="000000"/>
                  </a:solidFill>
                  <a:latin typeface="Calibri" panose="020F0502020204030204"/>
                </a:endParaRPr>
              </a:p>
            </cx:txPr>
            <cx:visibility seriesName="0" categoryName="0" value="1"/>
            <cx:separator>
</cx:separator>
          </cx:dataLabels>
          <cx:dataId val="0"/>
          <cx:layoutPr>
            <cx:regionLabelLayout val="showAll"/>
            <cx:geography cultureLanguage="pt-BR" cultureRegion="BR" attribution="Da plataforma Bing">
              <cx:geoCache provider="{E9337A44-BEBE-4D9F-B70C-5C5E7DAFC167}">
                <cx:binary>1HzZcty40uarOHw9VGMHeOL0H9Fk7YuqtNmWbxhqSeZOkODOt/ljrs/dvEG/2GSxvMhldbc7RjHx
yxc0gUyAID4CmfkhS/++7/51nzzemTddmmTlv+67X98GVZX/65dfyvvgMb0rz9Lw3uhSf6rO7nX6
i/70Kbx//OXB3LVh5v9CEGa/3Ad3pnrs3v7Xv6E3/1Fv9P1dFerson40/eVjWSdV+ReyZ0Vv7h7S
MJuEZWXC+wr/+vbqLqvu3rh31Z0Js7u3bx6zKqz66z5//PXtd7pv3/xy2uMPT3+TwACr+gHaWkSe
cdtWDGHBsGJcvn2T6Mz/ImbqjEM9QZwITChiID8++/wuhfY/P65xVHcPD+axLOH1xv9/bP/du4DY
ffvmXtdZdZhJHyb117eOuSvD5O2bsNTuUeLqw5s4l+Or//I9CP/175MKmIyTmic4nc7c34l+gOmI
WKXfzB4fHs0dDPPFgML8TNoEY8QYxZgTyk6QkmfKlpIjxRkDRaW+PPyI1D8Z2vNY/djDCVqT2etC
6zLUb+bmLnt4fPOg31zVLwkXRWeI2pzYCiGGOdx/DxfHZwQLmyKqbIYYsU8W1j8a2/N4PdPFCWCX
V68LsP2jye7S3+t7/eXbfoEdUJ3BkgEoDqtLAmD0e6AoO7MxExR0bKIkRgDk0x3w58b0PEJP255A
s5++Lmiu/vjf+s3+rk5eEhpCzziltrCVtMc1hL/HhokzQZQSCiOKiKQM9sSn2PzcoJ7H5mnbE2yu
9q8Lmy24DOWbORiksPwyQS+wcLANK0MJcB2okFhJfgIOPbMpF6BCKbMFsk/A+dlRPQ/P961PANrO
XxdA+zuwQn/89wtiQ/gZO3hrNoKpV+C7nfp19hkBbw8cCSGwID/uan8/oudx+foqJ5DswT17TZ7c
XId//PeLrhbYq2xEJeIcNjRC1YmdYYAIV1QhpWxlEy5P/Le/H9DzgHxpd4LHfPe68NjegVc9h1Cs
1C/vrBF0BmuBwWJBhIBbBlP/NAji7AwWCcY2VUwKLgjsdE/NzD8b2/MwPdfHCWTbq1cL2Zf5egmr
wwEMZmNbCMIk50qcgCXOkE0JxRCc489m6U/A+qtR/S1Kb78P/n59u71+XfAcwgOIfFZ32WNoXtRr
I2c27GIIYcIxIejU9NAzAE/SA4RS/ui0/fy4nsfotP3JKrpcvS6YfkvufH33kpbIPoOlAwGp5DD/
sOmRE0tEgWmgEBEhRaQ4uHYnEc9PjOh5ZL42PIHkt83rguTg4/zxn99fkoaTZxjcNbD8BKAh1CYn
uxpEoQrWDLK5RLC1nRignxnQ85B8a3mCyd55ZZiEd/Uf//mrHf0fEqP8DCOOpS2VAAcaE3VC4DBy
phC2GdBtkgpKFMSmT+3M/m8H9CeIfG53isfydeHhAqv+ohENPZMQSGLb5giifcntEyeNAlMNrjPC
wNMADQrm5Xs8/n5Az+Pxpd0JHu7/cH7mT2Kt4xd6dMO+U/mn5wYYnUkpYHkQm4FzLOyT5cHpGRIK
weGBfSCjD+TA09XxhcX/8/E8j8aXdt+N/X/4ocC0zP/4jwkhfjmclryop4XOKAIjjii4wuhgGb73
hdkoJ0QJKoXNwXB8j8I/GNnzcPzQwckqmb66kAWImACozC/z9AIBCzmD0JLZNjhaknACu9MJSAxA
BBQVAYAkVeQk8N8eqJi/G9Pz8DxpegLM9rfXZU6cuyC8e0FQMMQosHUhcIPRGM8/jfcPpgSCF/CQ
JbBjGGz7lycfj9L+djDPo/G52QkSzitD4rd78/hlOl5gdQCHLBVXQFWCJwVRBz9xfAUca2KgkCHY
J0ICKwZb3FND8nfDeR6KY6sTJH5zX9ea+P5871xDFsKXuXkBYDi4t9wGEoUwBN4U5zDx3y0SDgeY
YN+RlJgpBh7Zl4cfF8k/HN3zOD3byQlsl+evDDadPfzxf7IX3c7UmRRYgY1h6sh7gaF/CpaAsxgE
GsoWz2L1M0P6E4S+NT3F5ZUxzBAKv2jAguEExqYCAaUMGRkK6JTvMYHUGmZLoRQcOUPezei8Pd3Z
/nY8zwPyudkJGPtXZmWuIYkKUpyyl+S9IGQhCgHxKBWDTU2e8l4ACIWtDqJIoFp+DFl+akjPY/Kk
6Qku169skfyW3g0aTpO/7PUvYGiADoZDl4N/bHMbC/ADvl8nAjJpIAEDkjMoRJqQi3HqAfzEkJ6H
5dvLnKDy2/Z1mZSrR+OH+Utaf1grNlh325aQHMMlJifhPZVnIAW+EgJLdrApJ4f7PzGi5zH52vAE
kqvp64IEvq38Jc3JIZ0MMjQR/DtkKcG0n3rKkFEGDDLENBBkCgDtNFXz70f0PCJf2p0A8tsrS4K5
1JD+kt693MYF/C/EJBDYQ8ROqRKn5gT2LcElg5RNcMkEeMoQ9z+17z8xoOcB+drwBJHL/98pFn+e
SPs15XgCGcvTMVf5SS7tX0vHl4Y86pOmn+fuaHC+o/++TOvy4de3FBzfrwnQhx6+m/Iv7OERhi/6
j3dlBZnQcMQCjgE4yRTC/s/rp30cRRLcZ6gB+wOMpxjJzAzCreDXtxAEwe4HNCiiQO1IoiAKKnV9
EFkUKGsODgWCzwQOO21CvuaI73XS+zr7OhGfy2+yOt3rMKvKX99iBHYuP+odRgoZiBAFw4HcId8K
TleB8gP5/d0lJKIf1P8Xq5VuE9JUzqA65VJsrAWQTWjWGh3eVli4fi2D3zGK0onpfLKp+sLbNWHM
nVHgNeLSyxN1nfuUOqnJu0ndoNwlJqM3Q6SzVWib3OUZojestdLVKMWNIEdplra5i74qe3WTO3nI
P9m57uZpypsLSqrmQgUtdwT2q4U+1I2CXAWlk3asWNY18QK3q7HvaDE88Cxwe6trM8f0Qq6e3OLU
P9SaUq3SILPJgvtZ6GCm62mGy8CbUh87lR09NuEQfRyi6iLKKu47ypF1SX3H6oLLqEusW4qGyEVh
pK/4ELJpXVj9lpGuWqZxaS1yHiTnYrDLqWpT76pHjXJiHcQfNZl0Ube3QiXuUTjsfbs83gQR1DQg
inMjR5Fude+wpEmNUzHcOD5pyx31knKX0+yiKptmFR6q2rbtuKNofqwbNUbdUfpVd6zvGtnOn3zq
z3xA4pnvB75BCOjBPGDIlTz5foZEqo4zXTmxhWi8Dbx4ZXd9sR4vfpMXa25okTtjGRzpp5KTum/t
atNmk7L4XYV5cUMCrZ0qzfuN5rq+SeKcOE2KzXrocX3TBXnqDjXJVqO0KRFzcZcny1EaBHTt+/W2
zesVUtjaW7WPbnpVb3Cdd/uwqKAU9Od938RHmS/FPkxbuhs1/Ty/imtS7GLVTPtA0/0wkBurgiVR
9wFyoiqu9kRmetPnspxoWga/lxV3Wuzj2yDvzGyQabGsLEvBcfXXPeaZief0+4ULvitSEOrBBgEL
mHGEvl+4ieibMohlPqGyipYqM8FWVsHnS5pgMzcZz10lJw2ssceug9WSSz+/Ttsmm/mqo2uTiG7j
xYs8QLC6UKK2VlDWg1ObTm7HsipKJxSm2tiw9hdSNpaZ1ol9PtgtnpPDKk41lhO7w3o6+KR2MsHz
6ZBb/lVT0OBKFq5JejXxi7SeDFy02wgnce90QcScfmBk2uC6mDBTEleLyt+qwysEbZ+ti0ZNI1OI
tZX58SQa2v5jlQ1XbU/rq7HeC+SHv55TiKE5bO1P90NIxYJYjkIuHXDnCr7og/zJfujzEmsahcVU
OpV31+ii/l3xVLpDJdi56huzziRiUwuZ9n3V8fOWFslDavRt0Yr2huUBmw2N9Fe44uU+s3nijhqU
un6UD/dh5jVuzuphJ7IerUhA9Czv0+ZdhMSV8UXy0Irmyk909y4iOpvloiEr26u6nTWg1mVD2d2T
djL2Wdl+4sJeUu+zXltLTar7Omtbt40Le0d835p0mPRXNQ5Lt9MVfj90WeqUGsW/D2l23qos9B1S
J45uGx06AY5dokz+qbPCi7rC9V1LI+MMxgTvg9Du3Vol/lUgWDYloix3HRnyuRBJukEmYcuh8Mtl
YKdoU7fKmwWZpXbKpAIMC4kdy9Zslta4ufYoL5dJB5/mWAxlmO9wp7bSDtrrsUpanmMpZi6pp5tr
Y1naYWnB16Ow1jKYatqwWdyrFS002ngZzvbwBnxa25nnVn3n59MMdsVURfU5TotsP6qgUMFWfVBR
uA+eqPSJle69OtJOg9tujflUqCi+MZDLctMOTwrKmsqURjdFm9ODZCyUiUeuYpw5cbBlXtpFhxsj
KNxUdBMT3UeOoZtqrPmnOloTeWlb/eDEJqSuHVZskcsaX2dtR2aJzNOpKCW+rqnHVjLkBNY4SJmH
vJ2fluuxNF6K7LExPLliB/VMd3dZ4lXbUTR2beq4mdiyDp1iGORtGxFH6Ri9j2VrLTNVexNKAnUr
cH8deAW+LJgatmEqAjdqE3nr8Yw7PGiL855oeQE7ym156MfIup/AkUm/Sn2fvovTajLWD1FkzVpC
6zlq6v59ECG38ecaslkip/PnlBu4abN5CW7VePMXIj4q/3XzH3XiCn6y5kiZTp4+5ke9H4dyovP/
2BzeVuF5x/3wIffs3vF8H1+yzlZzS5fBEpC096bJE9eLInrfxZvG8sRD3waDg2OEjqosR59V0yL5
purXtXzSqxURNR9Vcy/39qOqHz/p9bkBjKrjACxvIN8PAEwcn+VDbFzLJPhCldGmCz3+juAYb3RR
9s5wKKrGdIsQGTLxZMvftXFXTL2iIfNRSnJhOUMqhvUoheyxy7htyv0oTJp51abhu9KP9La16XnI
q7koUF25uAxXxgusXcyZuZbC0m6PtFl2WVJeW0WUzgOW4MkobaPI33ZBem8Xpbkeq4znJJxZV6N6
3OSBEyBUbUYZZPNaE9kSNhultVfIJW083x2ltteg/dCW81GYUPjRJUviYmHHG5z0zfsmSeVWEt84
Y7FPrXIeiU5Nx2Lbeolb5xqvx2LY05mUPr4KIRC/GGy29XqreZ9HoVlVFhPuqFX73J/SBDeLUeoH
3j32QnD/sqZ9B8/1qjLeFrwI3bAIy7kSulxavPIvdFz4rgeu8oMnJ2ECWIexMG6ponBPkI5WPIS3
pLFKb7Stfx+yrnxoC76yOoY/gB8VT4O6aja2lxVbkWA0KfxO3XLLmjV9bx4o9yPHF1Z0HR+e61VD
NUtyvmG8Cc+tStGpXcfD5SBZ5+YV4u/rDCYaVxjfozidW63pYd7jmyZl3qcqHS6KJGIfU2xhx9gy
vfEzq51Y4EHuK6WD+QD78obbEFYQnQ8LcXhK22Wx49vgVUCEk2wNrsNVkZtkgUyDdiIqmolvwJ56
XX7YSHr6UEbC8ZQufSfm/ZqjOLnLB2I7GvP2yhhLTCFP2MwJDndDnGX7tDbljlkbkfTZfqwZL3WP
S9g7+mz6TTCqikP8M6sL5d8IhIMbbyimdmzUxVilrf59b/fZ+WDp4AbS94nDPOqvxyIVYj+k4VKQ
KLsOQ842pIkegoKm1+xQxQygLa3Lscbuk87J6KBWo3qq63rW0zadWrrFi4J3xpWe0JfeKoxRdZkX
urqE+AMtdNNbzlgcBW1cKieAn0wtxro6Qa1TypbF295X1zKV2brq4CfKflztyq4ujxe/SBYB0gKc
/s72XL+NWjX3Q6ZWdfmQ10ifG5olc7+IjTMWSVzo8/HS+OBwEtsE9RIy5yNn4OAioLwqdqUx/ZUZ
upVs0uEDeK7ZQtcJgcDM9B9su32wK65XgT0AIEn++SJZBlVZ4kYejod3GhO89oVfXvRVWJy3cTgb
S9Jgc9F+qUqqgi9q39afBzf1FU3OcwGB3qSp0DS2ym4zPig6PC1UBbhHkVfNiBioi3I/G96JxrKX
edFeehARHy+lXw+zEOKCSWD1bewWhjMHlYlaDGn9WQfOq8GSa7Ybm9l53W/qrL5UhZsqbxUwZF2a
iIudNyS+U6uu/0DTwZpWIlLzsdiCG8EVjlxZtcOEg7+1ln3JnQiM8qSJemGcXiXWepSclsdKn4C3
o0Vw3gayW3m2ibc6R2gatlZ3rauocdIiYPcwCa5NGPvU03SHga24rQAIF2yPvhBD2sy/NS8jjaaN
X/bXkUwbx4p7em/RyhVMs0/2oJ8071CmL7rKqudlV/Yrbkp7kQ7ppg59Mg99U68tC9zeXqN80dtK
n1Mc0Wku0+oSfvtK3KHxo/edsDKH2aH5PRiCjWXCJHAEeMZFKOGmChdUi/6eF7Ct5Gn2QWW0cO0A
lVdRUmXTIKLxrmEMz4WJxdzOwncp6sg0r/P+o0bplFU8eN/UrVnajSFTO0iH5+pH/QRnR32hwfyM
/fiMnvZz7F8F8PC8DJcFVmtfowwGCxuzKHrwxUO8t2uJP2bScCex4uFap4M9MQ0tdj6z5Bxb4PSy
HKO1bKie50Jn+8hPmknQ1+gmtLzGCS2j7gZfriMdSIcmVKyr2tZrmQHTUnZZ/j4DNmdmpSSA6Ydi
VDfUSZjVb4pDkYl6ijrfvvICL72s62YdpUK/9yvqAMeTrgqWW04WKf5Oqp7OjerzKQTU/B0PUjop
c9MuxqKIwUHRJh82Y9FLq41v5cOFaJP4HTOzsbZu2nqPRHWZHDpkDULrsX+IazdFn5GLRHUlgJWZ
dVMZb1fEMnSDaEjvha4mlKXy9psGanxvl2TWEw2wKN11S/rrnPPCsRM83CUlAzMwdOIihMyRNQQQ
4J8eBBnSE0L76kPXJdUc+eCAwRQ072vcz0aFwQdD36ih2NAhCi7GLnFZNzORpd10NAkMh4Uz5D6Y
pq+2osaqX7UlucG4sJUz6lmVlTtxpIdFHal0PyqPehVmN6PGseog/NbnN0FmD/3KfNH9Vh8OzRUZ
PsZZlf3e92IiLd96rHt2panwPygNxrTIUH+OQ+YtPUOHeTrk8sJP4tiN/FLM0y5T6FOITei0zE+6
C6a8bdEZflVmsN/UMs+XY5HWcbW0Qj90LW2xq7HOcyX8duMqGdJukmmrmWVemDq9TPnteGcBffT5
LiqSyxqcEAcYuXhTisyJvE6u9KGU9Gm8qWoO3pSKeuD4DpWjZLyowdiuVGW1Dv0AbxJD0SbBBd54
TC9jmtXLseooPNSXVuTPq9Ge+YfNoYEPs8hKsqlhadPJaJs6qMt16oassi8alFSXxEfSyVujFmnd
VZc6StPL5sMoGi9lDuiJLvdhK5fWoour2uWdFBufBb5bBLT/kJZVMQm7GhbNoTjUBYSkLXoHMdE8
qXHmgpfRBm5Ii8AtuGynWJukWYkmHyb1YGaM5++qiD0GwDydI2n0eX+4jHeqGMIFl2YfFPCTDO2U
/Jr13CzzPLhqOpOiuaw1fG2pRc/thqldDI5awKMGHlVF9s5qI3i73sDLWu2Md3E6oYdIuclIMPMi
Qt0xcP4WPZcWd0lpWduxKg/KxfEDMUAI75uS0GO8fAyNszCfAh+brIVEm7xIzGVVSLBwVrSJB0Lf
c67tZa9IAnxoTt/bVZxNpEnkksS1uqJlNE2yBoaKs15MDWuqSTaWUc3E1GuLalIDme2iKi9m49ef
1H2+rQJr+mSR2XkPQYIvm5lEg707DrehREy47dGpiWM0IwEiN2MxlsXT4ijFtk+BfwwmRSPaVewN
3rouk9SpdGlPw0NxrKvwABb3W3msHC8cDPRaoXlgFdpzqo6QbRIhsORBWE41D+/7OAlX8KunDCiP
NAhnQ+ZJl0Gcvh7wkM1ixgPseFasz2WXwv4dJt0074t02eAeuBmSmR2HQwY3DdLuTqpwksNKfyAR
ipzEb6vrwudyRj2crfyqSR3flOUqlYG/qnrgcXRB+o9xGS56juki6T2PBk4HLswEnGXLLTov3OiD
RTTEUtdwops5VigCpxwKMYc/MxOhee1b07DbV53PpllrJFCfDbjijFvtFuieg1ceKuwW9T4C+vmy
8sm2Sdr+Q5EUfC4aL5iFddh/8PL0UwTFXc7TfhJDzv401KbbdlnQbf3DXd6YatbSECzcoQgMcKvB
3ewrcHmhMuh6eBZOtXS8NM2msCvEG1ZUsH+Mt6nVy4UN7HR+EIxV46VPvHiT5ibehEhf8L7vgIqU
RZrMrdK66IBVeieNjGe4ImxFS9buOFB/4IIQdK8CN8ZV9JBoO3NlqpJ9wHi2slTbzeycWjfC0+9G
jUNfsLjf4dDUruFGXQcdkG9aJvIhCbNpWnrWR+DuLBel2jvP27ZfFSQfZtzC+9aCaChGXuJYEeJX
4wUN4TTxIVgYSyJR2SSxEZgtmfGrSgCLBWxN6nTRZQB/6+ChUunEj1R+P+CmdxTM9nXY+mLKwlRu
uGXECtUwnVZr9RcWims3KuC4ovSabWaU2JRBVEw8vw9cVlvxpgDn4z2QqE4YAOdZGNbtbJo82IVN
30d9quaxbobpqNUN+D5V8rbGBk9b1rTB1DMFdk/LAe/wtOthzU+lVWN3LPMquwQ2j+96nNdL8Dvq
iXV4hrZTz7WHpliNxSDlSzvp/CtDE3ERm2JHRMHenzQKwtBzS82eNEpT279KY8G/NYoqI11am0VV
DDqYeBnna5KpidY1WnZdKNZjVZgBX3CUjuUgMnzRRWwrNCEzSJpPIIYIq8vxUkQ+HCGFJlwDf1Je
xtGQ7wZgA0ZhmtUQlPlNP+V2H85LkrW3KNiO/uMAqd2zPufevCK8uW3Mk2opOu8ZbX6oTgubOBH4
/QuYQXZOkF26oqvwFPJluQT+zQybOLLcUdpLHlAHbwq7i+cCwreZDy74LS+sJWVxeT2oPNlWMQ1d
6LC4FSHO3Qas10a2nX8D50LzGLiP24LC95P42Y3uIm8RWBXwgge/kfqknXXSR7PR2ex4YjkYzMh6
LFYxn8smSK5kknuXdtotjj5oA/5rL9W+BN8QaMgk37BBs+usIksWtvi2tOFoxWDlL8ihWFexw/1W
vM9InKySvmeTLAhBbRAfBeheQI6jdx76VeuMzQVnPZyMiGiTHReQ74XgyFhBtQxiWGKE0HwJcEbu
uLy6oaBX7Hg/VozqiAOR3Za+OFX3DBDCxB1FozpP0K6J25sE12xRH85F4LcvclvH0U6ROgXaipUx
+OaELSIThVddB/xR5yc7b5S2BynxmmrRD9Mx8KdxC4dKHHadMfD3s0TuWZrNRopg1OiKZh9Tbzgf
S307pJNUlBQMkQehQDkgiNdzNKnjIJla3sE4JVZerj2fX9SpBUeUx7pQbyofZZuxTrS439eCEYiz
5y38SOcyaEwBJzh5O2UdHlI3EdEMhXGzQ+CZHYjJdqlShJwKztlSV8R559iNxZajeChZvKuAPD1K
h8F27NwKh9ZJqcw2/GBBnlzE0G1F/ZGyqD7KtMi7o0L69S6xnyiw6JH7tF/ZOu7Xh6OQddxU/dq2
aTuLcHg3lr7VnxR5XiWWO1aGidihIZMr7K9ZXlk72L3YvjxcCjhYdQx4bEvpF77lpNqGGWlEN/lc
Lod6lUHsmNQ+24+XsTH0NOQ4dOIkSC7gWDOaKrD/4Kk1fAmsZbzo/ULvbU9ZbkJU/aHF8c0YSXf9
+2rA0WNcwoNRX9W7FLhNBw5JQgd1ISxEcMEnBYuCVTsU8oM/uGN1j4tmGWZdOLWatrhFub6vLO3t
O1sm+7E1j9rK8RLs7SPUxg5jOruhQrNpFGb1xsaFXNsELOGQkOo680XhxETWj1kKBzkWv4K8lgvM
k6G7iEMBhya8zh3ZBXYJbmzfzGsruOyCQHMgiM26J1a0yD0wVHdhP8nAa98MiUKbgntAUEfqmjYN
uPYDGWqnB9pxk9o5+nw7GKrmifGuR8EP0kM3Q9WUTg8cyoRy++b4fbHQs13VFOnn700kjlBxeTl+
i73ld/MMecQ146daoOq2AP4PCKASX/qp125QK2+Ad0mA8WPFTAyRf4FoI9ZRnl2gzPeBZUXG3il2
nWoBsrGqh5Mw3VC6tezaB8YEGmVh4TsUvvTlWGcfBCSsGhccUHXsdxS09eHoiYMvduxKFF25KDuJ
nLGb8VIE5pPV2GYJp5aRdDKkKocA070o+4jvPGSFElwi7mhW++dHHbv3yAr+ON/FsQheDduZiKFp
oRPpwnbLdrwDTAJPRhOvqqPWgY+pXfUFn9qt8rcx7f3teCfiQZeHT61dDRmb8iCMW+ebzrH8nHjU
UUUabKlmN56sykXF6mKmUN8645KvSZT0x9uxXOS4mHlfxeOC/7b+R5UIukqjIJnHxCrWwOvlORxs
VsW61BXkH4y3p+WYak+5Y22Yz6POEqtoIJCyEPrpNO2BOW8p5Fo71ITNrB7y+hgUSd5CIG8omxre
mm096vCDThDUn3WOZ4qHk8mDXk+F2UJKB1l11bBLGWQzzExW0+kQQoJHWACDf6xksAtPYVpbd7QT
OmmWpuHe+VhKKbgCLA6Ho5Dl8CHBCfb620LQdSdd0/qWOy6gUXBcRSV4MjNWpNkhplIbGcjejQ+H
6nUd/g6ybA8skQUhfSX8edyDDZfwq9mjv1VHDXLhZFitRsfKktbMCnp+xXEbXni0uRpdvcJOJqSU
CZxZe9ZsDC0gSYBFFrs1kOIEZBVURygePub13KQVv00LzOd2pJyK9M35SLNSVcG6tMEBG+ld+LM3
yhECTuVnNa7TYJJjz3JYEIfYGZlk+CMU/roJy8Ux5o2/FEehX/DeTTpcLUvTPOi+az/5V0nqs081
tu5Ey7P3AsL2SW2l+S6y/P9L23c1R6pz7f4iqkRGt0Dn4DgOc0PZMx4BElFChF//Pcizx/vd767z
nYtzbigUoNvtRlrrCasDxC1WftAtQnA7mpYUeGr4FFX9RpdlfWiqfFNlWNBjvsIK+Yo+cCQRZ9Ew
LE6eXeU7p/6kXCNP21uaA+wzDGsjQ/c4kh4Y2krPll0W3VT2fDLcrWFkG/kO2VDzYMZnxd8Q2OhP
erYuege5GPE/md8K2P1QI68xOJiHnCxXQrxJHYbp0FTVuRBDdrWQbn0iZTmvYxYt/8uMYp3RU4g5
zD2GtrSuYdX8vsf6Kv/7jHwRm86ZxGNRZ90J4go/0bDxvlhBVSSL29EzljhQ6i54wLGkLzZonj34
OL1Z+om+qGb5JWoqbitgGnde7z6aWQuKq27zgM870+R4iDrAAA/R4svrvMZ0bMLN8kFPKWQO+dFM
64YzcZbo2ZViOrQ9cm7qB3EJHLtLnI4mFg3zu5BY0wObgiBl0zhumV6mBwSyxRU1VG9Ny8wIKv9n
ZS3iHAVgJ6jlhTttF2FiZgwL6x6Q/Ky3MrOzwidJ0Ydib5pdC+kCRDB5/Plq62t4XnChQo5X01VY
Ub3NnKrYmOYgvPm2tsVny7wGnG7IAEUNqGB9B5aOnIP5e75umSMlypWzDZCDv7QU8OK8NO3zMgCW
Wnw14m2XWRosfnELlsTbloVkF11G2Z4DnD/6TT+elGVHu3Io1TWys3Djj4rcKTZUqejs+ltesiiW
lSdeXRH+8CNL/xg8drTKgudxbV2K2VZFLB2WWkFOPxZt3UWzp96YKLuYeHqJXeTgh1nb+oigl6YG
Uye1c5RMd98qxI3HQALuNpi69t3jsPb7ntRH/AU0NTnRn/nMU9/aObRj4ubLQ5iP5TGLXNCGxJYd
uOEuhTKN3prRqJIeREY1ZI08WB46OZILvncPXk37Lim0/0J5S89mLpI3jgXQ6VOLKuiNZO/dcTbF
n3Mdz8/iCYnqIQfX+ZCBIIkru3ytPG9+0d4TQ5r+3ILNORfcEYmhrXrs1SlR4Fn+mqWyvnrmEVXn
JZtEYrqBu5ephjjqyOzSWikZN6ZkfK+1UC/cDoYkp+Fy3/s82nhS2Bfw+OXBbsh4CCl4z7ayxbYE
VQ77G7ETiCi9ZzhSfi2EtD9nzTaQRoJsgJkl0bnHPqJmeWfMG3a0wjPjy32TqfxV5Iof1u/cRnI7
fI2a7OLLgT7wpVvOqijHxPTXCIPjwSrUTd1G9u0UADca1gucHnmxE5LxZHV2/y0TYu+DLHhtS9ps
+dTUe3O9TQHI0ma/jKze22OwxBL7zsuynolQspeozJaYtZb1bM7Kte//4TzzaiN1wFDoqAPXx+T+
//NLjpE8OiSbDoZyjaA/PYpItpAQdrZIcHCA/Uxyp6twgWiM8WSey/7WMLKu39bHzkZE8zkb8TZA
qryTOzNsDn+uqFoR7Aa3mBKFYkl726mB269Jp8kti3a+gVzPu5iuaBbh3v0zw/SJinzOMPP/cQ8z
o/5rxtc9umX8XhXqaBhNw3QGlp4TEiq1++pTfDiJRrkX01Vk+XiNWrr7Ykal21i7mfh1knf2cPII
e/5ina1S79qIirPb+PLGXw+GjV77WV9XyFEQlcRmVIbqs89MC8fQPli9/w2yResSRIXYLAKRWuUC
zzZ9XwdfBRp7eItoF3O/Dl9zey2fi7y1919dX9NEPmzYUtocLBSxxF63urkaANecofALP6qpuvyj
f1qnmcEeg2a+hFyGdlZ0+pr6Z4KZ/tX/n7c2V7tF354ZdZNGSXwooJN+ZPNUHsauBQa3NmFb+6up
Rv3ZNEFXs5DyQmovVdIKz3ToIBSJyntzyL022I6dtJKvvjKyo7hSguy/+tbLizaDWrlv+L1fZt55
vCwLuXyx9iPB8GRLZMJ/9X/R7X/6v6h+Ex+a/lE6l3GIvONYgtzAQ3UN10PAu+zqDXU6Z4t9Nv2m
yxy4rofE0SGo3HUuaYXvxr7dRnvh63fT53K3P7uMbodK60cw3x2S6scc6PIjFPHvSG35xQxJXbSp
PUfezjS5Lpu9CJcsMU0IRf2L1OrZtMp5phdn1NdqFqnNePGeVU6Z5g0PzuNQ+DdisII4au38vVXB
XWWN+bc5YNG+JK67dRwWvaxXei6vN6GYpl2+qr5Rytva68j/6a2K8FGFUEKsZ8TPrD0X7s9ynYWY
BipI0/dnrrl8tGoN8dgU7RAnh1tZjdAN1WCFpBPaYUwXqCJ8dxz2Cx/ojRmxGYgkNryahggFpll9
+F1ni7/35gYsRehUDZBrKndYqOrYXggHPWBztQNlUscDm5qrBXWxheXmojMp4mHwop0dLN5VhJn7
efDDghy4bwEi+49+VRHrUEBe6JUysrfz6PXnom0HFVNV5IdJV0dtDf05sDydAinO1IFxjrSv+GhI
yN5YTn/+9wmEvvnb5Fl/Gwo6cBiQHE93jfVRGm4iCqeYEMmuNtPlN92ozbxSGD31qoNHpiwVeFMp
a2V9QqZ9Ym1QfTA2f5786fnvk3+Zk3WpkzFk0XX9qNyheoyqcNNUQ3ZrWkUEHA2JmDxwHlaPZSTs
XUe8OjXN3PXHK/yQgKbs6ejlQ5jk1iS2GvTCuSn67CCjetx3Yedde88qNjyc5kfsuU7sjpZ68wvw
rqh/CLR6vCuHWf3irvM8Aoh9sQZfIQBh6j6TntgKwlOHWBbkGVC/CNJ96EiBW++jEaLXRd62KI19
rj2LJmaAFXSv3cp9Gsqs2/sSGSStg+oVqurYTODTEKXhEvBTm4sSS2dfbJsiGjalYxG4W3DGRvJf
Z03U2bd56fz7vHy9tlxH/8/z2NTeeDqgB+V1xdGtgAXM3ZjdW8NAYmlX4U8ZYEPiw4cbWfBjtDp6
0IXwtl1fuUewqPzaLxKYSdVML6VT35i5CFlOgyLz6zLkVZqXLb2SxhEb0YWXOZT6sQLriiefVWew
B/pxGG0/FSMrdmY0ayx2QPUXnZjRaWz9axctt8LDdzvJxyIW+RLdtyTQZ9utFXwr7XaWU/+s577e
ZwOxtos/QbFD3rly+rfe9fUGf0xx1A3tHzO7ubcol2/En2Qy9ll4GTNi35BOOjFdBxidPzjw4nsb
qu7TTKYx/bwRXihgw3gLJeB7ORV2mgOdv28gsk4Za36fNaPV3DNOSWrO/jH6fzuvXO8Mrgx3Hrm/
aSwQpVmY64e5bt60q8azaUFyQXeWr/3ENAHD6IegTmSUFQ+fE3RQpo7TIBpZry5lKS5WJ55Mq+YB
4H5BPdD/ceeX4jul/bLz/Uxg7dLz97+6SbUsO/yUgtgJTb+6zez/6HaCudnAC9RusT5OtwvMImen
6S+Wx+fbSLf4KwLa3xIiAEpDIp7FpROwjeWXXmquqCP+oTTjCI6BXuNL6GxdNwRyB6nJ5bPPnPZ1
tPKsztZeR01rniJc0Zb1ix+VdNtGrAFN3TYnh4wM7qq1rTwEMJ+nfxsq8slLgUDPcReRv8a/rjdn
dj+MW7tVP0TtjpfCsK4gIpaYNLXYjitda0bqMStnLKRofw3/7Rpzag5fw3UIAWYaaP1tEIUO/HTi
DYv1QMpbn/l9bP4XAeQWIJkd+/qPAazGYRxW8veA00W/r6AFdtie587VyRcADlluQzBBazmkuR68
dBnwVRlKMpcPVTTF89z2pwoiuvY6WI2XOo3cl0XlxgW37cd+HqYrK6oHtrbqvp8e+W6ZG/vRdEw8
uOtyrK+mC6AFT5qeBNiLMDuy8nCj69namNHc4fZhdkWdCN9nFy+I3tjgkXs1/dCN29z1HbfvK13W
gOJUCyMexswBRC+8aHysTu06pczkcGmZvjGDpsuxapV2spq25iau1+WAEItzCYiyHtpnAXP2VdtI
3KdxaZ6Hjiz7LsrD1Iz2wCfT1lPDwYwSVr9yTwY3k1ssT5699fpRHH5/jL3KxnSh2IJl2fF4XvWy
gBWq26GYqlsase9TVZfHYspCqFH+zGOmbSZGMnuFH6U8mmvNZSjhwPaDv1EeB80nOTyJ5VI8uZk8
Mj32b3SwWEqyZTxPwCPuIG0DxLUOBBaEGNgBnVvdE3oueg0D4zoAyPacc3vC7g1qT7lNsSWjkm/R
Cw8GUEEArLYRlou9hgviE3Ak0ZyqsgzeBihKo/ydt0u9GXkUHQGTlfc+wZ9byr54D22Wx61DR2Te
2XycVQ0FXe1Xe7cKvO69F0u/K0prQ9vCfjQHe/RSYFLuXWPQQPhnYtAO9dkMKlp0KRN9sDOjPhSf
O8L5mJpRSYfoJOBLA1mG282MtHdhxbauADs+hRM56Gbxbqyaa1B8Ed+GYwdqwHQ2MFi5PFAn05I8
824EhN8XFHpPBwG9IaieQe2iDDaSrymRqiXIQ7tIxwoOS1Xw6kcXqIeQawfyZVfuAIm6e0Va/fA1
A07SBwSv/zVD9BA6+rIGYlPt4fsBLTRWrY77uh43kHYB1xz6utnWi1zi2W7sfShbcB5GKZVDJ7/X
ZCRxnxHIg77aWBT6Oz5V8s7tZJES4Bbc0tbGYEahi+27GOxn/KiSta9bB/+LVc9ZF35STKH9HEmC
sHmdb/qz6Hf/1/xaSxjBGw8LRx+0jzyqZcxXfjvHErFz5lFv+lU9qbjtJqWAysYKZPNsR3iMyZDj
WQ75N+Y5sel2ezZfsPtLSDFspCUIaeMAcPKGQki0yUHlNgn4KcI8797k2GaQTwxayP8YNCk6hyZx
kxUwR+TxqJf2LITt34eufjYAv8uXMEEi0H32A9r8W7/Wbb8Llf1W+bK9zrbTpvjmld/lglx7lRLN
zHsbosH+5g1ztWXIxk+klgEet8ZOAjcLHz2abz/j5AXgOaFFsRnX8NheZh0P2q+uyrc3BP/ae931
aQ/D4L29On4rqONM69NIiBar8+i+zCF0hQWTHfC/gVB/Ie2PcYziQbbZB37N6dUFafq85A5NdS+D
Cxag+WhXtNh5QV7d82obWFZ2UV4jH7BQXaPKaV/r3Oq3lCzBzjRbGxtdb7EnRMH0xKF8TsZV3QDl
uRdPtVWdIGHZFlT7d4vX/DQaqDIDBgfmSVxEx/07Swyf/Xx0hgQRhLhQotVfyX/lzwJ0RXicJ8eG
tBAfpVtsZ9UUPwmEpIk9kOoOGsVwj42q2E/13N9DS2vHVSVfdSDoY9Xhv71k8rVayLxpBi8/uYFo
b73Oy+Khmf0dEbJPPjfaUHgt8l6S4Qu9CqHMzuquXk6/Cm7hw+u2MCN6KZmoaBJ/gOrYs6e7OQrL
zdRCPHYnRKtua5c9OXRqEVFa8r5rK3phvXcyLXMgII42q0gvNc1lbovjpwkADpU2mSDhd+0me8ai
y6H3Cdzz0pbzeXagNqPKdp69Qt/a9hD8XKd2bPeZas0M6oStpfyPNlvYBR9EcR6aRzgZQTh6lF1M
99ehDy0AjoYRGkJYof2gz9Iaso2tSZNq1o3Htswd7NlIk1yhh3u/ReS+ZlQmt2r89rtNu+piEidq
ixhorDwR4JfILV0eT5GAKR6BbX+Gvq5FAL+ehrwo98jikZ0WqQlHqkbRTe24+WGRwfQ8Z/lnfz4t
v/u9TE7PBP2WgoKWzLU4Bu6QP3j++Ar1GVLWtaWh9T+iigAyTfMv+jPqraNZSa2DGTWTKyvad7Nn
H3wjcIOgD6KsVddmTT1wL2v5Vq+Ktq9+08zwxTlan+tEPjZLXGi+pIRDGpNFPTZw/C7LPoDWFCS2
HlJnFPVzO5fvVe25v7rzItvpFwKXn1zI6Mlci3yRNF12b0NzEBeCuO9Qqm/CVfHv9vJUzyP5PiIP
QLoi2X0uPaR9tsNPE3X0efaaHAphtz37TQn+RPv4Vi/kbfKDQwGNHIOQeoF+s6t+RoxUMXZ62MDG
gKRO5+I9TrXah0XtH3ohRuBKA9lkVNGHqWj8uG9hsoLqrbuCwX7SEMDehSimeqO6sYvNEoBwvElp
P3hHf3acZ0nfTfcQKH9PSQ89loDJ03Glzy/QXjrduwdXUfLJPdq1xTaksO0E3klBdpLyfGMjg/s9
7hReldARgmosyiqhbKgOxr5ahAvdOpCjpqbZwux3nuA3iI39FUE3uS+xG5pBc8hIdwMOJof3v9GP
paxY4rsZcp28SUMwH87Bmj1oppXd8jQSc5/kAYZ4xg5C0uBsNkZVi/mGTyAU/myTxRBMNyW8R587
q0/0ZGZ8Ntk6KjBqttR/uYfoahi6dN1uDSwXTcMURx4bdwavU3CRgFcK7K7cKvyUIdy4kTrosbu3
VwHzsh6KVdRsmpXHh0OkmvtOOH/v/5yh+Tt+lMbZfT38gfQRkVCviBIOqXhqFgizVHzNUdEI5cI8
11GCog08NSOoq5En2afGCKwd2eR1zQ/czh7NO0I8BTk4E1Z5KND39QbN6OdbtaKXkimZaHvJwHWt
aJlBxHpLQGhKwmpvml3h0xs8wvlNADLxC1mrBdJ7c+3YeqfPtU8sVn1oZVVPl2GAmkY6PfS3uY1I
aGys4WRTwFiFZ11JDXNdSAp2Y87oehYSqbCv/dX3b/MEk+zQFOTtH3PNneh6/T/uae7+jzut8vaN
hI6w66U41nXjf2s8ujcsfzB3fNMibT4iy/lbvx9wvpFWnm8HPx8QiMKmZMxHTsDDPjbtWnM2H0wv
cKXbxvMeGPMBrJrqAQilQTC1e6vtf9MXywKNjibTP2eYQMhc9DXDrr5X4VBBUFZYcjjR9Tlhxfq5
fn665sEhipSJDzXl74+8D3UDLMDfG1GJ45XTiS2AFaYJqemn0AQ+/GmWv7CajQiT84Oj7Pw6Td51
XrXsCIymgw1qLIXwwn3u4GVMWtjDj6bpUHGMWiu6nzXtknKS05bbBao2zGGYRMXC0zr02MUczIA5
y8mIZapzoUNAZmXypAye8G3eWx1kmehT68Gcee6ydW2nvMgS77ggJNpAraliz21AqLfRtIH/qbmo
XgzHKWLzrsmH8q6A7jGJmmh8rSZ2C9mR98uZsVtBXfSD5rBis0XHwAjdk5hG/bAAWt6PIHyTQnLA
KWtfUL/jFUsUSEEDD8kE+YQbbDsnwvw+zC5LO0MEvg6uhzlQeVw2rnvqegd6srK49EHkH7QH0M1v
Rf7gdzSHF8B/LuGgOVfdlD98zdBuAOHkwKAGbqvlc7SEfEs3zqamdbdnkIy9dgKyzqlat6u6gwYQ
GL3pn5xyivupJFdrGsh94fH7HsLhV4F09vPydm2qIf/n5ab/6/LMLv52OSFLthHrq/tl7Scut5bt
AA/lpZc+8PpcPbjKCS9VK6H+XPvNmenzq7UEg2jGnRlQNEfwZovoe68dvnOq3DpZCLdPMOIKlORQ
1iYP0TR9X4d/62tpB0zTZKK+l1TjSNt4kZGzh/N4V3ClT7DMtlmCdU+fshEugG+Bovt57i794G47
ePq+j4GCCsDu9bVDjnsMeddtm4wN35q8/yFry/+5Tm3ZpOMwy89ThnokoJqpfyqpw5J6GXX6t05v
0s3vcdl3mErpXO3JUAAQtpvnog7KGAZfdfW8on1m4hoWTv1U+3Z5S6zy2fQucI4ePJXx1FxThR3b
zDmkZG7u5vssC0XaRaoA07IsxxIv8OKXj4hom2fNG3kmNa8S042HE2VLXHFgmXgA5wcJ+oi0NIG3
6YR6KO4N/Cdg8ue++pF3QQJjK//uQB2+mZx5PtT9WJwq6A0R6I6TAg+GU1vxD6d2UfFibbWtpas0
DIU8N2vbdJqmmNUttvt0jJwd9skCshiVEJlbO28Iqlh7yLAhPt67/l2x9E9+hvfG2vobtjB1iSz7
2UeoevLCIh68OtpRGAHtAZ7LLh+fcl87CWq/MYBwMDE5dOnj3ne6bYkSDAoOlI1YkjpqkH6iRkBT
8WJXRMUdtxsknn6BtaJHqCH9O2hXbgoHRsgFAXEYLVGMBLDb+KrazSifdFL1CCspZ1chaLYlExhe
TvdD40Ii59Mp1np4hOccGh4BYIQx+t1BpRliQ4wCXUSv4LOTakHwJ4riocpQxiDI+01W+m2cQwSb
zDWtDlnu1GlEaFx7wyMtNJKWBk6Cqd1oSDOWZYHBGkI9au8pGx+mJjsLzeHbayxEX5MrYtiXWIry
NW4cWcGpC/FXolaNc3R6MO3CRS2CEJpdMuZnmvOEW8EUj1PPdyCI9kxP+plxL66r/iXMOEj1sn/p
8oLEQMWPrcPJLe+c+lug3RdIKpoE3NnBz8qPyKoh+XIeMx96/2gmbVpxH4hUBgMPVDIxsd6EIjJB
riF2C+9IyqpthVDvboKoBLxBPPkQMYnOtU5Mlim0RzK2cpQ1kSq8k0AzPMcfNpWSjw2e83RSbnsz
1/Wdrv1b/EDsLvOyEtuPBYNqEbeStsncVDNiRl5h/VP8XHMocZpsSlu3WdWE4AWd6oCA108aXry6
5A4u4UNH8ZkRB/FzIOBSRuHt2F3s6smRLAlgIUTNECZjih9bRl6ZHSjyvn7uA8wUqPPjftAom5AO
9kPcrcKpRWc0nf36Puu9szs+Inb/VUzWjc28hFbh4zyFN3xEUhaCRu6mbkgQCKE8Q3OwOguVitqH
OtfQcbHmu11Zj8T2klBvcjYWh8kLkaUDKJH4/YJkqrFpKpl/L21SHIoI9W9sWu/HfOq2qg2cpADZ
Nbj+vgzmLcq9oCxFHqLWSlDKmzCAlGVxMx+MZbalA1lSIfBCNRk2XklHJIfNIRd6D6fzNcfDjQ/1
VnkzNAPFnkFgHuulbJPSRkmz0NEX0AYPoOK/zQCa4zyiP10vgrOsr1FoQP1S+Ao8i7xSiTtFR7uc
+Q7SiGbrAG+DOMwtNgA8pqRh00+Um1Mb6DtRIisLwOgcnVZXW8cDRB1Kp41dAht1tTwDCKu2GcAc
puwORXouczDxVAeVC7QQHcFA7gjzL6HMflqUpR0Zy8QmQA9Kxj/w46hwkdd+qoGBl24971TAb8Mm
Asgu4cdzh1i7lopJoUpQkvXPaOY/m6l7CmzvsRtXrRgEm7Gf4QOU+K2CBDkVQ1KJ9zR7icq7ZzHv
hyya44GqY0vASfjnSHmoo9OQPeXjBbEamEgUsXoc4Y0BcnaKXKV3WRPopIBbIGJOtbFzGoOuz5Mg
lODL6XThjftrnPNdRt6GwL0PnKXGXQYaKz18hNV8z7zop3b87ZK7U9y2ThN3pfPuLAIV/qAMHKes
h2YefwDVKH8FmyX0BmHqd/IEgxocqzO0TyC375wBvsRgAQzWLm0aOBOe5wreqX6eQTLAwe2z7lhD
Ot7TFo9CrezYm7dz159Gv1wdIajKteDn2LvstSlcFfesvS2LEsbnrDngR7besG8kmiPLDfs5RhQ/
bOzOh/9M71XRv7DZDWMUfnqAevVeQefa3FmKE7gnpssS+DXQNH2urOw1a9oHpxnDuKn796Cvl20k
irdKbZrFwc+ha1UDOiEf3vDiJmLuhgONAK9HgHk9gWItAQB9eAiZDYdoh++yH9E6bpV8QPHdHJY0
SEPxc/X4A+G0RFmN8NC3/kcglI6xyxQJQ9HCjRvlSAW6OQU+cF9NqGfXC6fc2MG4hQR2iuH9HdO8
zSFqCn4W0G7vstdgmUnaVqjsFvLgSOEJTGyPbYpIU2j7/TJRHqR8IeJS2ePrQQrSxpDhjkTYCbQz
NObu8t1lMFCTAG7mIJJpXahNZPMSJZ0amWTQ2jkQHKVT25dxMzXLLUxGTx6CQeoOYRzICsVt1LTJ
Z/4eWLRPO1RViH1+12Oj2Pl5NCRsJjfh0vP9j4KEbwAMfwxI+zdIbUfXH9K6QsG0jOd8CwZWJ3Ug
b0N7zMHlQc7XLieIkJC/FtGUYvtokml6yvuZHkMA50kEvDVDVaZdn3MJRNsbEviCBaEIYZEnWFlW
Jc7C4WIebsfOrja5YM8a97qD/eTGQlmJVA/4B7i1PllE+ilWehX7lb2ZgWdt2OAUm4H1WFjCpUg8
WAiPed/dF8zKdi3zp71XWHew7AEUhOEaCdDq45lS5Pb2TWlXiOzG7eJKCpeH619o4JzGUkfpBIuT
tfB7DtlC9mGNeASWbNlUnTei2JJ3p8pjxwRN4H4dk2wersAmrFgG/uOSY10ZIOgkWDsJCuclc4+y
U8XiIGaB/1bN5CxVATO92Dbhsq17yMcnd8i2gMHOQYOvX+Dpb34pX/Lu2LfK3TjIxbTrq1j0SAPx
N/rJtHwPPDetpwHbDQiwkMEJB2nCNedaJbOLfLiHVTPpHPGzKQq2neA0TGd8dPOIWAAl4F5hV36C
RZftse+iQhV0fWP5gm9+AYUrTMRekdYZNK+CLDKxFrwwFBFXnr8tWYn4bSEUiHsNwIwxrP3gs1sQ
gsOY77Bn8HSUxa+gR7ISgeTzZZUCS8piJwtZqiZy7SnciCBDvS0ykTKm2GS7wh4vjQ67eMjKO6dB
PEXGb9ztICiW4p5A47nU3L40dL4bazfcZdQ6M9X5t7Lfl7OHaoQQhXqqfgKgvCaFHAGFhi6wh8HV
dVSsQ79LPD5RFMB06Z47/EKspyIozh0+wpgxVR89eGPjQJNHrS26lSR/gvDf3bvtbiCs33VB/t5B
9Bs3leI7DzUfIn4DA1C2E53cosTWLkLFgLSyBtylEYdpLyBkWL9lCMgRn3l9jEzlmsHsjMKj3XdQ
Zr+CWuztrjlCwxuLhRRpODg/6qbd20H9vYwgyQk19EGei5XK7rdhkd0GZfMhxF2LkHjLywC2On++
WjLsNoOt7zoHtiHtMBG3eZEBLFsNp8gr0omSLRQL8BejJF4aaWh89DTGTbPIzVyzeZuJOrX87OIK
r4I/GXx+yKcHF2L+dJmzkxdZH57f5ImjQAZUQLqC4aHn9GgJ91ddR8Wx+o4qBd94zkiKFASyEGe6
zTx1q+WkU2viB9eB4CgcL3PUBoh559s550HqZd2SqB7GOBsRKEKkjD4I7UJ3Nbp9MkHGjBUVahBs
eBEeYrB4NM4IKjnK9hkeQhQFcddSMWO0rcm+sHsUEg2SkVBk5tGQb0eBdb2b1IPqIp74o/VtbCBZ
bZaArTECpMOjDcGE8+5Tf9rWnT3+D0/n1RS7sizhX6QImZZ7lTQeGDwLXhQzDMh7r19/v2bHuQ8n
OJtYjGl1V1dlZWZxeT+H67LJqowy1eYrrc2wrxXz240wCYr7mY5CrD52WZz6+WrXj2usloFZZbt0
0cTDNDW7tDazjZiWIZjMKvEhyIy+07trgMPnZ+62m0kV4l8j3EOzDPZ2xSMxKMLqFmfORemHLy3J
r3Eev7WkC2fpt2rEOUy2dLxjKMxdWNkOXowmyARX9Ljob8NCJEKK9mDUTehFGUJGG5h8l1uF7uXT
VOJ7YKWP+Ati7UA/yhjOjC9DF5XUfixof8e5ngW91Z+dFdE8pgRAoRhfiMmnQIoDc0izjZJr2nae
xHthPhTYYKXzp5mFT6mj6kGJMr8EqtgY4UeO8+2mKewnLYzC7aqzDyuNfK+YQ04TND6Es43OMTKe
MKKEXICVJC5UetkEAz1aMs38Yhlm6qkQcDdW2hcbF0EEBwSGjL1if1GCNCFdjQJ8GXq/AtyRx64+
ZAsOoZMeGGOmHcOuvHfyUgqx+xr1BbylxiEiu0taen00/YtG04UTpUCYcb+0kC4uEif8tGzg2Lg+
LDmYjtMGdWbBX4VZM8MOPLldeopKZ+W2Q+XZGxEKlW5r1rrp2am2W0JS/shc6lN/xLLB3E9RdTdF
7ZVcpN9r7bxssTmkV567w9FINewq5ygwc1xvBoMmRG89TLokL7VZ0MTkZGGmcyE15BXuiBOt9dJk
+jZOCpSquCptMXlb931hp7CGshfbRpdimAtdAV1B49wBu3RKtdEWQ90Y3bp36pb7c22O5lip6IZL
f7ZH937Um1dEzlBA1as0Ud+WFa0fF59afL2+QsxxKfiKMFD1CLpgASsl6brvcQrPiduV/zJD3YfS
/yK1ujyQvEVdQcjcTe2+yAs8JNOPDmcijwIh3pRCABIlXQCHcuu6CB1syoYRoNUPk8t0N5VuuMGe
1t2JZvSRVFo+J2IirVM9TTFQgEbIl5zsrTIbbVfAOfIisNGNUmyW1WY3WLb+UBfpSzkHKyY5GKGt
FghlPXlTZ6R+5SI5W/RTF0biMDtJ5q3k38M4sksNLfL7DI2NEms4ztmXFWeJnSJq56WmB0Kn50Ed
IwU3mdHFS9Sy0IidtbX50rVhu1rLD31X5AV4e+6SkmK0c/X4UA0/TRh+KyimXkMRvfcN38aZq31i
zP+sKqwQjIOUOE4Iyqt3IUVtgVtPOUOI6m1/LpR6j73Ha6gaNf5Kr8BLhWfiXPQyjSwLok09zPfc
30qgOBtAedomC/FU5xHaWfeoD121Fa7zC18YcaNdvsOoNHd6mjwlbrFu+jQ5l4Yx0eGaSz/J8l3a
6+q2tonhNtW2O9JZpOVU11R2tprrfsYTmgxR7hqRPEIEGO/0PvPbcFkDDTJgkCvqvp5SG7yX5i1H
rqzhsjuCAiYdYEMkin7S04VIaYJw6dlBx0g6joF1hSj9tGfx1bgXHq3sHAJF2vqGYtWbStdeczca
N7VQH4SmUTIIsa/nbvWJJ3NQuAuBRB++Gi0+Nxh3e5oa4xOoGZe8aNO7ME55hhbtz6kbqGJSsm2n
Ekddn95qmnLyOVAW4ADO2Qof1pwAuZLCB3Fvv3L1PZta5GzsUPo7/Ssx98VEoNWPcCBVb0b/GgzJ
e96b3wLWm++ouXGsTDXcVX1yl8Tsxqg8m5p4LIpsDlqtVGk4iBvxegnmVRJmy/SEul5Bv6ltw1r8
0/RW3VvjchEFn3RahbUtCos4I5bAatd1m1bWF8r6bZt1xamISIC66domSPAX3SFBj4aH2ZqftSd1
tkgCKQP0ouB6g+5bj47rmfhkeE5rvEyKDAlRV3jDLHrPMozOt3vMgxKH3D3HfjA1Y8WLQgAo6KBF
4DSFDIz3udOGG7IK2ubqxlWsh7DiBjZDd/QbaUoSj3fm0MxbK9c5cRgop8NVT+xyF2f47WJkjaUc
gp4ywp4ipxehROdKG92gTIuHpHWxxRb24sUT9z9yhEc6J+6+bOvvMXG9KcGlusRs5KiEunWn6NQ1
2hr53Dq5lxb6EphR/JjZzXVyciTZnRUdw7ndZ/FbY46Gn7jZaXVUWBm9fdSTOfWtsITuOkpbZ6zq
QInsTO12akmPwOyNkWsB+rTIQEzcYxjPz/MQIyEaHbww9Sr1Ftd2DzB9DuWKghrqyF3YmM+EnHxt
EHWtLMq8FMfCmJa9PvD7ZkyfM2XKT10zX7A+TI7l1GkwJoq7aI5KQqULw3xuvaYmyq3cB347q3RE
us7aukQ/dLXJbu4K/uUCVKlZmUcFYAcKpICwxsQ9L1+YnewrlR2x25Igdcsq0HpIpjqdawcF647J
yjZkyfBj6EAGahccraPw8GpMSBxZduaRCY1xofiN0+I8b4rh2APfBFmZpJu+agp6US1UgrWpAvDV
d1vN7ACCUrePi+GWKYtHEoLidZ6UnU2ZvTESor+9xoPXhVzWa5JovoJWQZtj7YC8vt4IEftIFTam
4DduQtwhkCJ0ygEx0ki3qNYhu5F9NhvL3FD6qidfWyfbTxfEbCHt472K2s41OFsGRTV2RPYRi/9l
v8wqzCfs1yM1UbY2J33qdwrVb5Cgk4dyar4YsiPawKXx2e+Au1b9mKzw01XbTbbWkiZBNsV7aF8S
783dUzvcnHVpjugI7kvDxDrReNfL7mKLbFvlpDwiWhsyFTDSpkHdWHGTxDb+AqqOG7aIGj8caQHn
idP5ajjkgZK6vtsMAzAmWHcSx5+zbUxHx1n3awMUVUBx6NIpSEciHyTs3Nk2iZiZXxCT9qfw6bkP
tQ32WqOBbWZ+13ap4RkZfuWzRm6v5nPgLMTm1H2J0jA9OXhcOpWbBWjWQcM4LNCirV3SIRetkxRF
MPulcOdtIdrXujYSj1bFO6qsBvMgFaC/vc8Q1gWt45VzAZUKoyu/FVxleVJh3n61+3n12qSZEVki
GLSWmzqNrL0x/k4lyGscnrh6u2B1+hR3VkABPO28eqlL383dz1J1eSJqUgVtWL9FjottjQ3hqBpI
wWIT2po+HNVWWXxETw8IuD9oZdM0mOwARp/l50j4RsyBgn4xuZ7z4tOBau2OL2ah/jSZyIComHYw
JvO+zlsX0DPbRIri21b1qVsjOhor9QkFyXbqqwl7ggpymYVUvLepEGCZKdhY5hS+Fr1UKbr/Tquc
j+bKtlCnn2MEwW5uf81C/VLEyrSIZX3Ux/YjmS0S+cb8tNL2jRHoHqaJmdfNeKIiqMVDKvktUwSh
8Kkx4jVgR+pTv01o3cAQdc5452vbFNUS0MSxctpxG/VrFTRWc8wFUSnJhlObxjTlKlaSeszL3IKj
PG3Aje/wwbvXKa4KOojTxBjFbhu6gNVW175ZUVX7w0qMmpyEGAedP+gNyojV1e9XWEZwKwmckMqV
ergkAGBBW066t07xUVWGl64Tkb9OZuFXVfSMCPs2Ho0qcn080fB4MXyjwjPVLfD5CR3PiakQZ7Ck
kFuEB4p4Qq8PbT8dlYKAbok49eD6/5ZGva2MKd0xweAcCppZ6EYOka0frAqOE8RHP+kLdp2t/Ojj
0Yl3cOo+VK3I9un0rJoL0FoylDsRPSx9XW6rHhvNMFF3takGSQoDtIhKAx61uctRzpImsACWoV2p
hrW9mumoLI3nOi+/krUbMIQPrwBP+sZqsr07xNQEkzUw5qJHqaeUgaHW9xG0w1UjPjftpuWxM04j
FBw87nujgmGs9ADpWvevFC1EHXUMVrgJxtzetCZqKGvbExzm1QtJRUYou75d9atvhA5WRhYbyzHu
58q+h1ZZ76lEtyoP2C+h5YIRKa/9UtA1Cpe70S02utts42z9ZLyrBjnpi06Cb3cPMALhyqfKK86y
Ei9ofBPJsw9rD+DaLB8ix9lHg/tTop3wB4lzqjOdk06jdHJhWrpp/agO92LV8v3cND91FSwtHJge
ylE+fIaOZh/ifvIZrVFy0J2E8iP6hSg+eut8p2ddtWuMdtroI0Z6c9XuZucVfx0HoNT6V+gQolRc
DCjXMdCdb7UKilyu9UEvaARPnIjQKuJTZ1ivdUjIK9efLqO8huuxguY6j2FUHOve1Z710YnkWvjp
kBnBZPk1LpKe3nHbj8tAl1OnLBnWjeJu4NKrx568xIHaoNRk3XhOfTPKkLEFqsMiiq1YJCMyYyNV
s/xC+T6kVaOZQ7exJ6s6IA6vfAXKOoe5gHDCeythPp30vmFYC7MRgAq4F03lNy/uzbaodpMO+JWQ
hK7WkB1XBzVM1ZHCtkYNxjhBiU1XHKQQ6zS0+wIrFRV6kv6HtuOL7QwuHvTRA4xSji3hFDSw8sfG
VjYiI3VwbOWqxVSEePAqDCKx/BnIKyv3JQDcJsMN1UFSCV8XVwO6qIE52gAu3bi3DHCQMnkxARko
nxavn+wsUFtMunM6zH7RLBWaX7pMdQ3wpKSXIl5cX1/mlmEaNkc8Fj7Y6RLAPD7YK9IjDPXwii1u
bSXkh7Dxhl3BMFVYyJ5WMZOmxlVWluhaOO6xJRo8FOGvNHhQDCbfw7YUOOVxJ1TTSZ3ltiUxSwon
ICoPuDCXz23U3fLZMYM6r71omsFpU+ue+y0ObPisjDrIfMs17vSoLDdZUoMrVWcxSk58z+2YT6rf
ASOobatiWGDGEFHdY5f1xx6f/aJuWuzt16NwsOKWd5JPNfNWaOu9umCaUKVmvhkN525w7E3o5AeU
Z76FGcupG5oFPkGNN0gDKdA2kzdTTxZf08pha2bxC4MHTtRrK8+HpWyT5UIJhTDeGvFpxB0s7can
cuWKL031qVY42uHcb8epCEL8tUN6aaldHmmb4GYU8uHKQY5vQDtn1SC1wHIz44d4cMUYP8Zkhl5W
ImB05/yah9OPVpBvtbp4rTC7SnEBDtJpeeTS45mnabJ1LF31tVHxQ0u5H+3qvZdDUPCExGgAAwLi
1++iRQ+66WcdQA7CIb8P53MyVa81TCc33phjP27yTltPjB+6z92nSLg/bTJLtmf2ZWXufTrrvkXB
3ajMZjITm0krygXz0ckvM5p4XUdWKOBEarOFOSvtDbFGz001+Umjn1fsTYrQYVjGixqHi0d18C5f
w7SHt1F1eQDRwWnzL0iyOyZHXXFZNYmXTgCl9R4XJYys1OydlvaR9orjp3o4ATY63+46bHO9e5nH
ZFeFJPdCrAhZJi5Tyju24uAroRSzaMkXJCda+jz1WRzSlvZikSyrb7UOBRRwnldgcxWJqPWhOnFa
KirRor5baJQf5SXQu8yyMT71pESoIHC3NpYKhXZ+KJTygaep+j0YE0w62irTGN80Q+xUBno4VOmO
8TkkzV2bpR+rypEf7OY8mTM0amO8YQ1LK4tx0thLV0993Ve+E9dK0LE51VAqZ1XX3UIr+xpW7Yji
D8vX/AOrX0LfQDZaI+JRNbJGVSheQlOoGgpxsMr4wRjm5i5URkr0dAohoIX70OSTIwsrAzc0q80y
pJ3vWBHsY6Agl+4e5dODGKPZn80SfLY44Rzl9qWGlpPrwSq1rdbSj08nqEtjncSBYRiEdBKZzTqh
rtSgzjLf5rd6L43irdCBgpIMElkk7hOqETUko3Q07ufYjO96F3dt4zpjCeonusCnOuFIL3mzoY/g
jaENB2z4KMSacZw0AWeID7/iApVICQf07As5c+wltP+3nRvPoJDzdqgYZaDQ/YdOAWWcI7we8CAk
ZgwL7IT+rp3Sh9VE9PF3PBPtX2irKFNoRrRlfIhNYvoYancIbuRQgC4Q7nqX4nDlw7vz1nF9zovX
cJzFMy4xAQIHx8e8nfxbi58H08HNnwox70BzUujPvdkcmhZFZVWM95ps6/99ZCuxDa+1y4NGSdfW
VF8ac038IcbBiYFvFK5sxGJtvyxMu2Y5NKF3+o09vww1eV2P9UUlTGWT9caudPsDcO8jvf+fMbbe
42h5EXX+5qj1ASj8x1ar89QYSNDsDJ+fqjGCNhObznzRbDs7uVZ3bqMH6sV2o88wkFfrXjERBkNp
7OkaAn244BLy8ILPiTZj6hk9EkxENktSX3tYSCZswBGCOU66Zrupi+IWt/UO+mr2ZVeTvFXKc9bb
2AVYjJNJjILRZqBsMUCTSyy0xmnbog8JLFyHfFfl6kGLQXabRQb4o2RDIg4uWpFRa8MDtoeYnTtZ
D00kbWj78Rz2E09njhs/cusPsCPQSHrEnWscma/2ruBQsWCnTGYk7lvKJ2ZezOTMjnpvzero20lc
B2v8jHUw+JW71F6SUsrQKjZHyr6hPNdwY3LJlOgijalLeuyXjJVyjfJ3wfPEWUCl4oZ7KTHEpZBO
pHBMST3024IbsFtVmS8WuL+KmW8Xu9c9fQW/MepXRenvy4jhBNCWnlwT4B1X0M4Tlv0+lMlDV+sB
xG192zNmL2i8KB2h9QPFkBHgPGNQnebRoceRZ3DAt+csf4EQ4+Myi/v3PN2NZWUF2tS/jKaK03NU
ecWanNOMzm7qgBwqXQc5gSk1Y2LpHJdyZ61IqnWjftM1EAbMy0a3f1gKOAypwwUcO+1tUiNip67D
SFj2VeTUvqXmybYI75q1kAd1IJd01yvzo1+T8U5dEiYWme6wn+r0JRmibQKw61XqcBtF8zgi//YY
ihZIi7iJ+R9MHYOtHpedv6o6Z2RmgFStrhQzjnaniOFRdZgaCLT+aqPe4WVe+/RiJe7qN2JOCULa
hY7qMW+4RMdUh8LQqw1XP93FyDhZZX0eRAiJRq2PDQUnvcduI9eViIHh7GRs3aL6nXtoTWW7fvW6
65tZ+0rFf1KK8FKJeNPEj66ehdhbY4DdazZSIPywSpQ96VyeXQY44Snoz1aeB1HvPsrcFNt3x4s2
eIsZsyX2s65c1hTPnLn4N8N8HGcaVVNLG3PAeKxtGj6JAzreqNaz1rXHqp/q7Z/f9rJCrJrmgSQJ
oL+2TdLlUEUdqy9+WRXPTpTVu8gW3PnzCtQM2pYbxr2rY4Wt4cMzijADryEVLjqeCxbTeiCsAdqq
lV7Gta9oWgAnF0uLT6u6XqF+vxEV8RDq85rmtPhemfLl2ZV5nTqmBjqgthhTX81s+G0mlxtCH1+w
s1v2NhRJvx404WnudZxrlEtZ4bx28f0ovaqc4jTNDUE+AtYd0vzJmfjq+P1eu4nW3hS2jxKWjIdq
n5b1zlnC9zKJv7Qqu1FKGwtUPcRKHe11fReBqPe4imKSkfu41glkulyn9QywMc/uh5kXjITDWftk
p/GbnZzdUEDJEjG9nAUVW/bQi/pgVFBW3fAtRXvhaRZmkQKf1wEvbmYP4reUqL7BPFVpxGwFMDFC
tlfy2rq4eOYAHjCNXpIu/CFM/NKBeE1mYyNA8Jem3OvGpsyh2Wn2HrBkrhP8Z7CRLO3qVIOkomoV
niBj8fsuxUEWe73UzbFaLNLXedXpAJVfqkKklJtt4QGmNv3qoSuanVWO9yF2u2aC69ei3yGhPdui
f3MhKzDKskHJ7HUdc0GAtteGBp3oadu0gGnN9+zg1h/rMOloPTCB8SVkZgW0SAiPsez8LNhPMAgg
Rj6ccGVkNwsmEM5B3U+N8CMsKaeTDGZM2fdvMRw1LL/oWTOty5N3ijM6n2Wit9gfcqm4tKunFPNs
A6A16sXRArlwmW/kGRZMOyscHoGz6Yv3D5b6Ebk5rWLwE3NdmcWYY+IWVQH0ioytUuP5QqebKO/r
OYG7xJR5HkyiBDp3f9GTKwZ7aBvtKugUBcRgyA3KNdL6etFxR6h+sVA4hHnynNWEhz5xcDqgvlzG
KYAoyKQA5HGB5RTHrkL46ByntkmxFxH0TfuabiuMhXappk0kOYKAwjt31DddW5mH7aAQgjQF49wQ
nzJVMZnuVyGCLtcnxlZjyb5m9p48bWdry52g6M7XO9cQySFzjUO0dBSBbmwE9FZhDjX9ocvHl5Ka
iUYLQIgDXgK1E/O3CGJo7+4GYb+bK2UTA2E8GOHw3Hrlo4mH/Dj20cjUDdfYZEM1b4ZpIKag0OkN
Rz8bDc1hBzShGNtNn03ijslIpV7i5pmybR3GTWCYscKRbnd1i3YhH8NTLcbuwYLAFuopg99i2Lmd
EkxZoeLUotylaqsxAYPrI2wZlRYtKZvBSgt6wSN0K4QENp4SSonLMsJUlM8JimPoFZ6aAjOvTNVk
HMdE0oKpOHyfCrGbM37aBb16m+/qc/rf+8yhQZ7FTDJQy2M3DJtkWuEA9kb+OhQJewbILh1UF+VN
+A6NGBjDfUsMxpppE7aKYbNAa+k/EU0RiZWOjAXBDBiDv2jrua3gEuHn5+kTgSWbnhobbmYRpY9T
RcPRoSslLFJfdnAcUSww2UqSw0Fcnb5/cSAM+BpHAeku80T75pfZrBz9WnlyhQr6N1QK35FXmtJ7
GIUGY/yyEjZg8qvmxBgrSy64rjl2LHZ0USixqwyxJvbmose6RDV2qe0yP4YmLuzReCMghpZlkGRr
F+RGeF+PlI9cee16cyzV+dcbtPdtE19NiaxNNkSK2eIMRMYxd7WNtUSQSSsnWC1qNFolrWngMcOs
XTS+6n5A1+gx0uHXXZzCq8f6mCcY/E59sxU1/vQklrqvaJjJheKA5AEF90ip0ptG/4Tf2JlBcK+Y
AF2Z8mVtyUB9u4HJVYwKGExH1FbLxW+mWNIdmidFEadedgLoNgATYA6EsC/eAgj/wN7BSaxmRgfj
fyvLfdUt45VRD2eIUFQ1ADaGmG/wgiijrH1pO/Tk1FtFS1f+NC3jUVLdhg4z/JmZJYhunYk2urVc
qty6zul6oV8A9qFu1Z7GuWM/V411LUVyVcLyitiY8nV5NOb8n1KPv47pfo7JclK5m83FuC4kG3mz
3Jb2Q5nsD6u1Tp1CrOyXmx7Wn1mv3Vwnw56pJ/bYn51Qvu12/BprhiT03ZYTd63j8Tevxq+m6/1s
Th5V3T70FVSQIr9imXuVP3G+uyX4yi/We6Jrl7ZabrVdXrumfVXiX4otqxme4jq5TW1+zWQ2qMIQ
m34NhhXHGj9FcZdzs8C0Jsytt9ZIr7g0/y6QfUNBV1KOM0ivzhrdQgC7SmbyfRx5TZaBhPa5v1bK
g5mE3/KP7ZUJyC6qnQwL/glfaW6AOB4vKSeFRG666U1xZWQd5DLjFWGsbKvfIB966qS+det8Wfr+
1xi6+3WxodkWP/K/11D9l8DaXcRVvkSqZB+iOoe5fpvt4ZK29Y/I6KEpeBwb0w3L8AtOAPe5TN3K
4ip/l2AlOqTlQ6y539hnXJtlkuZV1yiTxbXzWK7ZhwZFu5wvZFO3AWjNSXS6nDrqT/tb/lwHtKiT
u1VL5SBfQiujLfPtj1otrvYyXHo8V8rGOabF+vdvU8v91mMb6mZFtpPt9U77sJczXvaf8p8Yxnrp
6BGSnTxXJp8kmS+MrrtaFsxF81Or3O+k77/k9+XQ+gyKPJd9hPNtcfpv+Vjw2VhvzF39bRl442QX
raZnV+s3F5vsYVixZZ5+E5umGvNwORCXhAdKq+13USysEgR363ob0viG82sEaIUYN6rPTGS90hyB
rm+NjFBjditvgtr1FBfuTj48uReGvPtYjc//PU/5wNfVfq9oG+Mg7+Xp/NTl9KHZDHJTyCcg/1Tt
C8gm02GthrPJFLy/v2eJlHa4ZGl7bDruCOlGwQLIRaDqvJrrZxqLF43/6+bpFYTmejfn4luu4RCy
A215uotDW9SfayauZcZhjqbirdF+sfz9hmb1CckSjli0c7tlr6TVZzdp17br32bzH7SwFztEON17
BtorXTvLZ7tGLCwfoGNqjnuV74AOlzb/Mv+qCngn97xoA/K/fkQyzjDEic5FLkhfDcBa5kZRxDU5
49Pkn8r/TWF8DeXYLD6rFn7Ln5kxPZcT/PM0Y+gpn1J+vajDZy1mhp0a36Z4uZGWekhz3kKFKbKR
8bcy8sOBSN6bGGytGfOC4G+5uvsNveuKMdKv0MXnqsy3VrwsVfOWxB6rwhS4Xv1I9PkXS/6rrvP+
SnaFeL1bZuiTa3zUkjBgjAmjPfPrPOYnzAICQ2Ev49w8ahauaNo14nzIt2f2yjV6nYTxZSawU9fm
Poz/O1QAUCfddt9bnZZV1Ee3auq/5DfrFE12LndK/9+K6N3wWyiav2DDN8Z8rIJZ6Flt3g9YIv+t
NrMpfuVCMUKmmrMv+RD/DgoHxh2KvyVrO/db8JCnqkT3wxMZzM9FT8l/UozLHVQjnHEGRXpCFE+Q
cG9ZG93kA7bZzBXzY5CHn+tpQCKGM32l3sXT9NutxTXtEKyEQ7VtKzpZy0JwqK7OonwP+Vkk5au8
AmrF4ApJPputjNyGmH51MAmvyHNmjsG7dnkrhEkkAlw3dvEzWt6y4PlCHO3QK9FrDGQIMzqmNxfd
xV0PMsDJT5im9UMaAQ6zqDIkya/ez9l1LA/M9rioPFxr4txGObl28iJybEF6QXSKON9s9Xq9qcN0
s/NNYTXv2bJQ8/J9NM28Krm1YYzPqe3nX/StV6BjLskyJYTtl7D4UFl0xE7U/EsPoBafRBvfBJco
kNNVwKGSohGJQBERWzFc5OprSvNVVjc1S5jGYn7KDdIu4fd41DVYx/xXwtaZ1f47pFCycY0F/jWH
9SYjpAwP8meqplf5/+dNaTxZ2vT6d7vI4DZ2zufffaNqj00evtfEH3kpgI8mWv+FQuki95d8H/ot
Wy1xd2GEJn7Eg26cL39/KldGfrQQhRCE0Sdi8bVS8yuckufOfsP++RtG4SdTDB+qgRJej674pBKI
26PcYmmp3sZi/i2LwyrUizuHaBM43Rm+ckNpbpOdmWb//apNFVKy8qerR16K/pH8d/I0hzJWLUb7
mMKWi7Xk746wNNpZzpeMZem7aTf/5B6teXxyaZdGfaeIcu8xSLzFuk0vnefCtL99JLCIYwnk7Waz
kDKOyq9o4/VcXiYAjcaB/ZH2xuffN2cCGboMLhU2SchI2uUlYuBqwU5beXTowG+ULW+j9heC5BmT
awXUe7ahLDThdJFfHsPG3yoCCUuKh2qdb1nCN8ubmTxi8HRdeVyt8Pvvl/LQYr0Ev8N3QujH7B75
K7nlKCAeVC3lI0CN+luavxCel/+0eNtMw6+By4Ncv7H5qFPtRadW0srwiYHxN1rwDBMOv+upoaXp
LfNySeRnkEdBvkcGiDKmWtDU/VZ+2P+9rx7+qA77hj9VVXUnXyZ0Nc1LU/U+XonNPB2nyTGzTU8o
aB4t3vMvQMsX//tSevvUDxT0rIIbc7109vpr9G+G9J7gnparlY08AhAPVb8obv6MOMVr2+hdxgg1
kbeZ/Rgj9ZNJhNytTRbdHPtNVdvn/51W+Sr5jI+kMSCZxswIdoV8FvKfq+OwL5d0V7nazRbs8f5T
xlUd7lEumk2sWfe8+tUs2SBDfMVO7z2rtJsMXDI7hCilUfjmo80HEZt40k7AGe9afJBRK2SsTtd9
yLCXt+m34vx/oiVDlTycRp4dTXrfMiKH+n9Pok+oq1MYesOvU5ccP7zSJsX+LjATKoYUI5jkIGOH
PDuDvjwk8APktmlCsjYt+7HAOyMe0v9+RdOzbYwHuY5/31rT38P6achT1EHWndz+Oa9UTtlHqDwp
kbiS4/5d5CC3aLtx9lH0Ty1fb3JbZyrpXaHsu0rfZioDTO0TyOV3IeNzPM/PZTe/jz+MucFKB6bp
CKcgeaV35MnVmkX5qYz1SYRMJiZFWhG3tGl0Z671DwjgPyM7yKRVHjqGv1E5WESfwvx7vjntvH4h
nbLbm6olb1YzgRRDwlx5Zxg111TnUp9NKkr35Mt30+KVxqt26xT1BqBf5sVLSxYRcVNXrY0furEb
U0L/CkOO0Gn1O6H9fYvltroOPJz23padXi0+Frr7OcuhrQIK+miWVytsg1Us95ndfcnLC2XzNRzo
iObMweqtK3NdLwWXrXZZUnfbI5iQu0ZPm09ZKsD1Yzqae2ypTf7ec9CS99J6ZTbVRe6b/76nqRwL
TI/kL3AruE3jv1np3yZ6cboKz0sWCnK1FBYpJZNE/Iy0KH2UC2XU/0fTeSw3ji1B9IsQAW+29KS8
NxsEKUrw3uPr3yn0m8WM1BRIwtxbNitT4s4+vddBC4vxV3IRBR2OEsSq8H+KqR+wcYYVPUyqDVDH
/GkZVokvvTqfYVK86vNnp4Nghg5kCQa7COc6xUjgKseBQF1nASwu5v/uRVZzY/hfbb4XT2mU0PYS
yvKJtS4JCk5AnEGHuo1hts/MC/xIHCgxm699DE35uZgcMQ9T1zxrWrSYCjKsvxFTUuvlD3wTGCvx
rXOfXMdV1uBha+QHVYXmFS+LN4hrzIjsG5v24IQ2thhHA/8cJNM+BNHpB86XQ61vxcD9TQ0yIwqM
bQz4Nq47eNuqVUOaJ9VsBDOvDs9bT8gqgbSDZLyBvCqvlJ+CBJIu/xVM+9mNrW+v3BoEfqhhHGNQ
iGIIPdNCdNv59YPiV8mUH894i5p8oxVwYPnTuWoNQsqIEAzTW7Z3ChybXq6d3YZZzH8NcGq6pMv1
zKlqaXWJRoBE2lnOaEgpwgtnICuyQyoVPQpaSD3T9Pxthn4BkMVv55XfCnUjjkHw4wROD/ABpgTN
hovC/RiKnYQ78qVyvnKOTCZsjMyG3weMSryHOO6yvF/u7RT4vz290MD6CIbktXC38q7UTi4Gl0D1
bLlXTLLse788pp790LoOrd5oeT0kmx6GjkYaSkvsy4ZM3U3//S19MJTgzHDCdT5kQ3FebgnOXh47
zOnQ7cBQGLDylOKW0deLj9K3nLnL3ZGfRtcDJaKEjO6gXC3jPxfxPMt6CvCrht89SJCXhT6VTpzV
oKcPqCGsHIM5I26vneTQ8Y9/clBTUxLunRdxmXWFQxvrr5QkiFUka3OJ4rLxFpJ7UNyYC7HCBilU
S4PO7+LnZbX7HmIKsgeDvP5CJOmf+2jGqxqyQq3+BgTgTn6fgLd2ZXiQDT6Z4y6aIFtp+djFPLqk
I5mzAy55lH/Lbh/INF13uOa0vwzV3yUd+gkkuCzQiwQ7CAh8lNleQjDxB1nhPrfVxUmYDTVHRvq5
WrmM3PJ/OiCT/uTsvPtRgdagMjiD7k+doPuI9c+0vak97hkPNiwPjtl/yD6QPSE/Nb35ljNg0Wds
iWF+l6ci6295BHM9nANXISV09iY8EVMJi7c8G1lJsm7AF34aaP/i9w1fDNk8wOBI95y5H/FG4s9s
L7tM4NHkUvDgEg8AKj/6c8MgABkL1kN+GrWxTRE/kzhdsii1JK+n8JAq9O0s+9LE/8L8xPePdP+2
LejaoDNuPDzd4A5nownJagfaD7gJI/ktyy2i8zeqo2wkHpL1sqx/7s0cJUcG2fay6uQ+OSUlLP6T
Y6AMuqNNsYbWNWJigeiiii80mR+UFBLYSrhV0zvxnhIUSlxfpCNCIkC41e4subd4WCmc9GtQ1Gex
j1Pj78F078W0SsDdx0c0N7/E6hZK9ZP42oW5ta3aqwgbETjb9ilj/h3ZDsKNf3UQ+cCmgaoVxBEc
RatGVRnK/xdYxfZ8PzCCJUGwghSExWovyhS2PcTh2AlLIqSfy6l7K7v2pDb9PuzI1/GhYgzEsLmJ
+SiKNWYfvzv5p9NVl4L8jfYLNqX5DMBF45kDJcd6TeTFE2LkEYx887nFKaNncKmopyno6k5I2zTJ
cJvlqNz7IJlSiyy3RN2Dqge6qALJ77/lU5wRQROAwiOOVHO9LxdTEpnNm6ZfxBYCiT4rWgIotL0X
62OrzkecPMhpMdn05VNdNHXuhB+8DJ73LMZeDJHVjPdTBGADY6aoTHJY/kmMG0QDv2CQnmGLp/6O
uRyCP3GPjee/e/17H2KnWM8dwJNe1T6D4q0DQhjEyWPaYDx4hwTyZpatZs17kaB4MUszbk8BCKvl
zrMkm55vczOpk8JoS1j1sqTpkrwrsGh4tJglTCPguLS8xlgAxknSfYhPrz1yYv6Erj2IOKJCiRSX
dCaPhx00dMw6aRd5tFPSXDSVPgzQ1AKYzGD9GrmxZZD6qLjjOzW6rqbE51bfiWpvndk4ij35z65A
lP+kaLDrsuPE3lSazf3UblRG2GS161MA7JPbz+5EkPzk6dW3hOLyk4+WbwALs+trezODo5e6VKui
o5nhwTOqoi7OlI+NPQOFbUrQlEGcAT/B2tRtk+Ea2Bx773cxFkB9bqMmlHnNJdNeLItinOHI+JrH
6LuqVrK8xFEPjnsh6KNdX9yJh4FC9qvX+yvDMpcc0VvL/JKnXybuLcOJNB2nK4yaDA3ON9Sefxs8
NLIl37bR/KQby7XLk2WH+05x252L/yxJHbGIclhE8aeY9nOtnedU/VDHvTjaGQmpxehpar3PmEsX
UyFZmGSz4uCKyIHcpAB9Ue8lFRM/IzsMptGXIUW7+v8mSDZkXCpXv9uKV5IHutyLPp6R5Unv9Mn+
kdBNno9nYU+Lb6nEglH5mVIWSXPVGsBLaXjVJcgN/OoIwnKf9VKp7f7igKp5+KgIJkHiVwmoh0zf
K7q7l7I3HaefdMwvYGJ/tMBmLiW7owu31+fp2OJrPRa64ozXNt53vkknzPiTfyY4Vd8pnyaqeA7L
G5jtC5wXS++ANvC1AryWB+qjfIUU5aWAn6i33VS9S5zMLPNlttwfwJ+kQ+2dnJnEyAwIX6DgC/v8
q6B8T/HzESDaxcMF2bggSP02SaWgD04KajTfFo9HrcB6lxNztwmOtzvIN85F/yfdhiz0pJ4v+QIk
mr8q66ZjnTB78mgkP0N7o/bKjxl9tb+16z3LeUq1z9Cadw10IB8UOeNfR2wUMuzK/KeGg4SK/XNW
DgO2QSqGjhF/6OZDFHJB/LMPp6VXovjZl2kch4On6D9yrHywR4BqUw+VMmJbMZTrH1LT2cmVSVOi
IKWRc7C86OhHKBby+uzgfFnHdJqePBu/N/25tFTkSqbQRpmCkJWFlyIgocn+DT9GK7zJynSnF/01
nLnz3CNbbe8tdwKdTpdW/7Q7agcIBfPYCx67VDYdv/ws3duMNV9qE+zK7Y0xedvGJ7zOlR+54eYw
3uaKt0kwnvIWdUSvCyiAeH9YQJiFUtayYgJciZyTSigK9wwTzv7r8u+2/PKn54mSB1yILwWI4Ia1
P86ULInqM1ZUDxgAJqkneV3eEks5wQPwzogVtIXjCmgc7p+hWfDEZ2k/MbSvee5VHoyZVBdvcH/i
8jyG45vcSdVxbiFV28gNl0tIPPe1Gn+T7N+R9WxcGxWASQy+l6AfROCtnpVbeU4DT16uVD5ZzbP7
AVhm15D1qcCWkwsNYXJ3nqtiUpVR7Ye8GNe5SzHGpUyZeZS2WQj/v7ktY4k20yOuxV3jVFSzOUJP
fJCVJU8Q7CausL0xVe9Luln1CGwjv0Acdpkb6g4dBZxe3dR9eQvlxVkv0wslecLAo2YYX5JGAkM+
42FehiijgowZkBB0STa1RD1PoNCZD2YG7OprISCJ+FdqXFI/ZBh5KVcAvtjAe8UoVkSOLknkfzGp
LTN9Pe3v2v/5L1aFoO3IsNFevlpWp+mqFwMeo5iZlBnTObHFO1Z04M/vTvPWx+QTcw+D7aBdi3zH
yOG3lMzldXdgnDgn0qS7JpWfaBzO4IxXRdOj4plKyYJeB9suL08R4xt9t20JBop+OMvh1EW/zEPj
qHCaVV9iRqIovodogXY4fYOOnYNlDG90M/pjUhgv33/Hw3g0FGUrprAnaAN6FZ0p22pczchVSvdm
tsPHEiTOf9G675NaZ9VtA7aNqUAp8tMA/4sRZl91uCWKIU/LPp5vgad/yoJLCbBrGup1r53Elshr
Sq9ijdxN7ZBxEmEMJXxV2nCQ/SQWGObdq+rpaySXHhL24pQRxhZM24fTvmRByyqVhe34/e0UKhvN
097HhAh5uoq9K1vnK6IcURLTOZ8mbSl51Yq4nfCdF8VT/yZWQ8xmxtlAgq7whYs58ptnZp9Wstzl
3w6HjMH0kfSPskLnpjgPB/lmpWXhyyIWu6Jq+XeaAIvuD8aUokWdLoZe6ijSaWUGiwEt90UZjIvp
a+fGb75rJkmGon+WO2JOxrMHG79sNXyxqj5b+fgu3yKfFHP/xPi7ZXbvM8TA2O7//yJnJEdoBkOQ
043u25+y8Yck3ulGdiPXsBwaxnfGBBMkq0Jc4WTrV8ilLFX9lhu11Gt6/XMAGIxtsGz/DY9Qdfj1
GmBPmMT7xWYEt5ravEvdqcZDyTptG3CP1nVyg6u4YFR5r2fZcLIdAkO/BuvKmJnyTQ6gPH6k0wGz
Qxd8x9tc87+lh710PQBdPvteDDLrYk/Wuyw7O3NXSho+hfyuFqBDFQJcCvryN3mtCUn9/5buSM2M
rNK/yTbNLfMSle5n1Z3+6ym75fw3leFlyvKneIRIqPrS8vJdjpaMdLERrbo1K+UL8dirRb3Kc9W9
G6ATzeaV29f74U/91sA0nlfVS2hD36QnF58CJM1rwJ0zUCYc1hBuCiu868zxuQdAXZbhqlAN2CfV
Wz96Mj166EQvo6Vdw0B5Sq1LR6ArTiAPWEmVEqN+ybR1/szW/hOIgRj/BMfiue8p8RSSC2d6bZF8
4lWrIVvrpqMclxB+Dz48DUyKMPB/Szds00m5mYhF/j5p+g2odzD45G3yofIBjpd89sWuktIR9e+K
aIv089mrqIPP+ZsHI8IANyqV4RuzKS4gqbal790EBOneGL7PufurIqUx2ISWFJqTqvzQ7MNEQ6Xy
ICqpqi8mGJ4QF8LWzeeQLBVpvnM92tuui0/yFmCzlAmdrzgPqL+1D1gmwgzna1QpaHa7Bk4CgxwZ
Jlqy7uTVRXFGTryRBF9ezMyStgdsNlj50q5/mEQiByOLMqc3eThyDn5SHKYGIVo5KCH9bcfm2bZQ
POV65SCSsy9nRNvbSF40uopye+SehQwBOBhq+J0/QqqPZCH1jAyg557awn2w4wpACp9pmc0rUA8m
7ajG1DycOYqfG0322oQk+fgnVz+O0ZMTMfjEGcqZWjM3rGPoOg7B12N3oc36UfvmaGWowfb5r92W
PwVhsasHt4EKWJ7rFl8sTNswHLZHtYRnLFXPUkdOLbpftB57po7UAD4iCi5i4f9tQvcTg75YZ9mw
HQUaQADMfUNHgOgRhp967q3JUJX8Lr5I9rbjMsCvIp7GsEjkL+CSIXEesoyuQklsxzcF7vAqLXq/
pfbQRwecwUl6RgHoK6Kg7CI7Va/v4MaB/e7bNW5LgX/RFJDtKw0HcRuDxS1UJvSEHGgllsh8fogK
Zl2D9lvcmuHRY/CQ0Anru6XEtJRbaXBV4OrQ+XiWlErlvkqbs6RlWZ8lK5XkocmnO0WrN5KfSWlX
mqG06u9sBqXddF0hT6ZQwGiH4lJ6LTCFGFq19iDFFZm/blLlSXo1GcNYja+//CsRy/RF43yXsJnS
yJO+oRRubFt/jAOql9SCpYUghRH5WYFaDDRSTVoM8jc5WUlfJPfT/G0fDt/SrNOBN0iT1zbfAYC/
Ld1Lebr6ZxI1vxKdCJe5a8DUEH8JCsWAfsItjPVSNKKoIr0c6Uzn2gThSXOaS75LZuprd+kaLX1g
iO/jwqIeTBGGUov0hzE69DSC8i0J9vly9mVOIEMoJEfI4pKuspBtEg9BErdZIDKQaKGzVDJuIWUb
Nc0uUq5rdUbHsvEwWj2AbvdRPkEaMnIvEjgqbY2yMI+gSrNfeTyz2hzrpNtLeXy5t9Lw8XoA3X3x
uuR4PDfTn9/a4VuuU1qJGhiNQgimQmZTUmImw/tdCn52la2HyXiUHHJJGufRfRyTv6XI0FXdixQa
YuiYnNJ7kA+XT5Tkf0yDnV23xzaiE0oBX9pHYay+JFkBP0h7MMtwJ2UreWJyxzzhLESKhid7rGzA
hybrlHtWTcqTDtRWHmecDXv6qEedrql0WocmuygN1SrhX4jQFoPQulPukkz5mHsqe0ZzvzxyQOxP
Xcwg6X9xqwC7MA97f1KO4ixntqidxh/O8CybW15isP+Sqs6XZLkS5sjuDRQ0WwiDpWGVuCz6cP5G
EhmO86t4RTejjDR/dKr6FtK4h74Pakr1vGy/xVCE6mn27HcJDZgQpyGItUql1v2hK9FzxOyzhJjd
OD+ODcOYnbKFJ/Jm6fJIdOhD6ZqU35FchfQFK0eaMQyT21/y9Yb2z4ObQ3cC6wO7R/sHmPOguvUh
8FtGbNs/afCHI6jc6CydFrEahd1+Qhstflu3tI0z+bdSJZSVJztLyoulMkEJ0UK0Q0xDCTILzr7a
vwmMw/cQ3qlf5OnUEYgv9ou8i9YuWVnxJL+bVbTP8vEgf1uwY2AJQgc+Z85FYEvybegfAAtmvMz/
WZ6YbNyxegzC8aNOw72Zu8cCJjdNaBDe5EOlSFnEzpM3QTCCkZFTk9dl49T9Gdzri7Ef7elHuvGy
ueQPgsWRqsb813nJChXqZ9ljhUaPnnNBFuJHvrfq9G1YeoyyADAWgJx8rhwgOYuAqlJRu+rTf2YT
wG+vBh9y5tHk3bcwas3U3uXmyzPSQH9t5bvlQ6wiZYbD5yCQN+LkpDg8lAXi1jWjgB6N7orHll+k
BOWwQpZ2B9Qx6YyICnmaVCAb1m7pd/dlmW5cIwZbol9TWnM+di1NbkM//cpJvRghO9CzgP9XB2IY
X5mbu3qgj0F4Z3T5RnoBSWddQ2XeRJbDmKHLemp+pHIVGgwqrcxsPBINAKYFRiPJeOY+mRVjItQP
pcy+XECtN9uqU1FZJlZmQUFeRJvEMfZZGB7qDr3TcwTWMGBDj2I6MaXt8O8nzNdPjKf+a747/Ys8
Evm7LAv5mcACOjvFfWjLI6DoPTV0ER1Khb2o44h02knwNLKsBO0n5lsINptKeZDfOw14C1ET80Gf
5kPdVgeGKhaMoJgbsf1iQrzZuG0B9YjHreHOU9zy2cydH+mKymvSM5HuqK0YDxobbM57mJmrpbFf
5sYdjOk78bliA5ZsuFaLLw1kIO+V9RJH9m+X9rvZHY8CvJJl4FoJw8XdQdbtnFpPkJ1BscEVY9Q1
AIg9d6hsgyNcKru456aK0/PmfZplxzApvnzzh4f9Jn6gED8jm4hxpXAD0+lmzs11nHt7cWySgssX
ymaRPdAwGNdx25h+kzssHQ/5KYd4vret6YTI9hbAniAA6JIIWGAnVWDptkQDhbrcXovIW0EhQlav
NMw0KVRG82dtGnfR8MRsNw11vAJ/khaQ1DLNzr6vA5grJEgmZJXGRa8RIxm/fWc/R4r9IycppgC5
A9aJtZ6V/s7OUCEclSe5k3KVvu3+2pb6pbrLA5TDi9inb2LBivP/t6vmswHrs/gguxwAd97l/QCz
U/5bhcGznboPU1XCNClNrmEJGhyYVeYBUTH6JrI1xe0EVguKjkCk/AMhBv3PcwxUQW6qnKcs90GW
o7u3FPtNHlw/PaSe8molyYYZJ0RXyg/srthcchaGyscnemorCpZLK24xcuIq3YbtOq178h7gcpcF
uEGxE3qIfe1YJ3HdUrN1BZBTdCOQ2X/gDbg9N1U43QpIjHmPs8CTwjE5NzUzqGDCWBtdhyBKaawV
mzYKEYcAT02k6tv8RayT7kioYT1I/UFyTHF8KdOoXhu/dGZ2EY8z6s6bXi/1H6mkSPALjH2VxOPr
UqzhLYOWi5mGX4onXZDvmN69dodiOMQLVzXQ3v9vIOUuaGH9t4b27EdiMrm7YiHpcaEr7p/8Sr+2
MKQAw5++TLBzPG+b8TFDh4+E/pys0iXMo34eRhAW0DWQFpWsWMw1A6z+Su7oYpek1dEE7cqfwqU3
JcimBQWV+KQkwfwstXSJaTyX2NiZg93g5zfSTWB47GeICLXLLH+JjD+xarKPGnf4aOxnubHLw5Ml
ORuhgFikaTYXTPF3+RKcyZn/59yQ53gzWwRHABOoykl2oUQpi4GjoSeHloZ3pPtJQ+9oWc6rgLwX
94cFEmyw2u+1Vj2HKTtHaf80L3yePMRZeWySaQj0XW+YSa2LrRS/5Lnoc0hD5V+4E3r2sbDMnXyk
/Jc1BvBZiiMQVrA45a42rnnn6sVm2X0Oc7YZI3bkEPKU5DKX9YWtYlIUXqbfwGh2cTIsb5W3D2xY
tXKeJoZKZO3JBslkplTLkNbA4LOllPjFK53XJWCMqpV8otQIo9g9QpC1tGxkRy5dcQu5BQhzYRzm
0chzgnrgIi3TqikeHStlLtA7DrZClE8fhBjKw1PKMUqf/MwHadW0tvnVU7HXEIyPqVaRpRI5yMSM
+lfXFX2K0LpELtipbnwauNG6Ue+6AFAp8NCxz+8VWOci8f1wSHIrh6uPC0VfmNyqQGRQtF4K6NHM
a497tTE9A8ZM9FQYp3uoRmedN09K0XwkVXytXf9r+SybFc/oCNycM+MlhFH4Ybco73ML2Z58erGg
0VT78uJ1M5g+ci1V3xaGdcMQ5XkW/K8ffpToINHIbIkT5cIClJSVVtlFW+ldSg9dLn9pTHrdZzNs
xUbLPyWqeO17dYGfzGGPjZxXPOhzTf1drHU6p++pDunfP29fMa4Lw8SNwGKWHpkZUGlrrRf5QAkH
BIJHq+bFJ4uTbScGSLajuF1I16kxZa/SAJXjCijkMhMsBaVMcSSCIDfaYqtE7klyBnmfZIygXg9J
WaEkzJMX0xcNw5eH/oALopI0VDp/HrRwCH/CLVH8ymaU2MpNd1Va/9hjzBg8XGc8B7EYHTMCskAF
y9cmB1NHRq+E4+v/xkTiCcHAWjC6xllz9x/MSK4mC42nNrSXlmWUw73kzEj2jIuZtep63fXx/TjF
v/+59Dhwv0Ze10wNoaz62RgyxK7Jz8L5T0INOUsnfQm68kW8C4WlA0W4vWwPOQzZuV+A9/gcOVBs
h5siMeDpAPOpAkgs0aR3Fa5OQFhib8rJ3TQD9r8rmZmmbRuh+03cokfpBup7ENKYaY51g3AxX/JN
ciL6YB0SsAGm7UE48fLPqBJ0BcVXRlt0KKq7EZhuO3wU2vRHafyL+00G/i1ZoYR9XgTTSxc/tB4l
UHlOftg8NAYsoWKHdaYuWOWqD/K+7mDB5krIMcakJ99YgqI66o8wHO6kwyiWQh4WmmTv0A/LyTB8
tsRBpqtdLSiHuuA5B4whgI26aO/NGjE7D1/oi1yePT7KcpT/FqiTLHJZwI4CJ0ugbNoKLS4iEDlg
gfzmnaCSYKGnICdoX8aoPgpmxXqdoiiL67+yQ+3PyHLEW3nkErf2Tnfs2nG3dKW/lSD7lH63eCPB
PAa3haF/LqdlptO5LeMbm7Hz1OoA3HKHID+9rjR4xegViqOXPm0uFXBqy+mUlNuSzbKi0QIbJRz3
t3HHoZo5kw0aCTj3+UYJFOeo+8ojpMf6pg18yDELBZbGvjLXpV79WqGVP9oaHPixeszKwr9HNooZ
AAXFCid3t50DjxR0jXC5Ar0xi7MKrOfJqdNdHtf11nFRQja9Ot50iZrto8FEWUKf9s0Api3Ih/io
+LUCKXW3Guc8eIJOnpU2PIagzajOuFAH70wjKE8F0HgdiOykKsNraGi/Vqkpx9JM4TMEvrYtwvJk
okV2HP1EWIcNyI2azN2NoFBG/Qbk3mfd3etcwArOI+RXkLPYxr1/zDLQiPpQhk/a0KxiB951RIcZ
FIO6NLQYU/PT3oQbnJNWIMfEPtsPpj+aN1o5guLqrIc4VYQ83NulRvuc+b21MzJAjmq9teJShywi
ttYkfBC1rhwlB/rePmuZXm80x4MzkLkQZvARpFX04j3ta2M1B+1XnDI9PTjzIewGjSyVuRASfx8O
oIdmNB6amgqPjaTOrpAQCQaHdINY5Hg3AU4ptHTTN9U1hQUrLSeY3FTuNQKMG0i71BVDpz2g6X5j
NJDXZEM2rOpy6qEJdemgO/HJmGjW2maRb20ltNcTIrUI0mBXWuZD7SF4MzRv0xqwy+fpGwwvUJnl
xkOW9sckmsyVhw40PNDus+YZA8fVP52d3jNKqME0z6DloOlri/BN7aeL4Y63qFVBkBca8Vav3xSa
2lES3XROOa6BHN1C6v+mwUK46tyBN8PRr1j2Yaiia16HqFt12Qukt6lU/vONUzn7JHFrwjjmoOBp
0rAGE9eXmW9qwJTn3CiwVzPb3qkfcIUQxo1euxkitVtBpr1rouLdl+EXAzqQqkKngq1geLBE+W6X
3s4+c5iKin1A+VYES0ImZKkkN/TJPUiV4z5h2HlmPnfulaeCQexBpdaTKsD34+CYGCyaFO6CcGKw
UTOPzayPJ0hjsdIp49w6U2iQEZzDvtXuGdumKDMFwbFjBwRev+nNM2LK9q5lKFCm3U8Ea9vxEnTz
rYsfW0VmBzasrAGC6eNBrS2IxIry1nWAbfvWpO78DmOa+TE8OtaM6ETenBwtTXdKAvOfj0VexfBZ
boV53/HxUIqlwS6uFivFsD+nOX3QitE8JUG1heiGsZCqRBQFgnGt1zdhbw+rMTBekSKGspksOfIZ
2gwR4RjiEYIqOlU5zU/KkochctRdrzItEZTBuo4BZ2rQ6s9Vbm1RJ4NOogFaXw89OsH1oc+y4qBq
Wb6y8mhknvdZtU1tH3FmTJZQfOQs+haKO12dpv1IqDVrA5NSBdTNXd/Fe1/rpxXEI5f5T6+nT2hp
UY9wTBRSYI8eYdJI22HHwDZLDW5mXcBqxjDsSoPl4uTxfghE4TABiRSp+vvAOKQMmqqMLZ/qmat2
jMZZ0W5/SCazWZspmroIVFTMy04+bcWzMhdMF04vhZcDXZkrZaci8W08FdWE+k+I2Es2QotQxYwm
1sN95gDX90cYkrwaLGOkMQYgYgNqmWcQfGraJh9LazcArQzbFKi5gR4NaM1drn2ZFMpPvtVv+xR+
gAmS0c1sBa9aN0/A3vVsbUYTrXxndteepd+AECmOrt8wfBsNu6LXkCyCcEIbYIs1eqQMXCbQWA5J
UHcv8Ua1PNGWHeOVXY0wbiILYZZevzLcytuUjkatOXEK0OjMnFhxl8H3++f5jEd1yDll6buRWsEh
TTrABhPEC30wncLM2QxhHYATc59KJs+NGubJLobRcUqpnpedyUOOvLU95Khz3uMytZXt0F1MmWNb
afVL6Kn3gxTyQ1h3QPLOzBfHzLx0qk5PI9/A3j1sGlt7tyvmwxP8PhUBPywdNjhCFHpufnuVClOk
VT8MWf6uDaAHUIJR0mTYQunyYiu9C910CJGzXf1BfQx7f+l9o3NobFrl3qFljgsO3mhBeuvEb4E9
ohqNCNDkQb8OOP5Oy38sxdnRV1Na60mpWX+Ow1JTIEyC7sZixF3/K3yUkTsbKq6GDMG3tP2Mx49i
nQ5vnyHcAENQAZyEGH+6Ke9LsECvtmNj4N3xABQRac0Y9vbYBgFomtDleVl17DVlV3fmG1XAmlU7
tpDCnap4fNHu4qbYpgSVhAJevIfo9idsOMMBNgszJ5T1DGfrWdpdlyo0uyjgbaP0ybbbg2sgzupM
j3p6apso2nHZDPLp3VdnW8jR5ep347fbeCqBidHas8fgAj1Qua3z9yzo9FOZpfqpM41kXVkqDbVk
PJWdi7npYSyz0HRXIB4Y2XTQ1BbUDSBP8VJj51puecpd42CM87Bn1Pip0JimHBUogGwoDXGWBsSv
qjWj6QQFO8n6agiD7kjo7630sUKVOuqq0/I5EG8nK4ScYWs0mg80Uj5zE0pGk9HnqtO+NDWYN3MG
ca+qQavOoJSadp/FQCOBvlmPJCpccmnBMGUT0bZuvJr0NDcQO3od7ULZDUl9AxkFg0IosVmRtm/9
9nWA43Adpulz2qWQfsr/QkOvTnDwMKqXVL+VSTgK68KD1TCJome3fRObx6Kam5OnVs2pqZMHlBZh
yiQB6mII4buE3n7PxFShnMY8LiHhrY8WaIUVFOM0lHWAWjos+Nt0VZEjZL7xlCbz2nTJJ+aqMvaO
XR10h3F+TYWgIkMmG/BOVm+XSkdtsxT8EHPlEJ+q1bDlKVNZlruYZGGxUwz1ZZj7eEs4jSccB7r6
RqfRUs8Z6rWNoiV/8wvsVQKVjlcQK2oJ5qEsTtBuF6e+sCgjEVylE8IZyTAaKz101roOv+OYowVY
5AkiNNmNM3QwnhEiGnP3YxmsNxQobk1QS2WNLxwS+IELh6Xjm++py3gBZeldaKCb5Cn3AGSA7I67
ufE3w6y9Zi7iUjkSbgXIAFklfemQdpWUSmurSbZqmdFQ6Gf4SbVVO+ob7AQBR1isSiZjpynptwnT
LGvVhFap/wuEVQz9knDHtOu9YUAyCTF6lnYVAw7LXnoL8EE/NvwPK3WCOTFsUmiEG/q0gTmtTMLY
daggnlJIbXFwN4bb3sY9tFe5cmMYKby9YwOrXpwwD+Pf1sb0E88zQwxd8WkTnjiNu1NiQ9jO8ENh
oBsbp4m2E5oTGEDrFiCwBqFs/K2ksKL0GjdZaX41m5XtGSr3yPyONJ5Q53n3tTWaW6emfCdUjOa0
9hUCkxQZqLKzUQpAnzILT1mMMKP6XqeMua8mtt1J7zO4Ucaih9RQpz66Xl5V5U/lcpTV8bydeGD1
Lb+mceJAhiMH/HvD8t5Iq5ibLJ8GG2ieQt0rDQnX9dCS550DZgDfhs/Ik+Ewe7WztoXaxdC9V20Y
7wL0B9j/3IMRUc4mrxuCc2KDpDPXEA0M66pFIsPrmnUDM3GIa5jyeNqqanvXxQE1rRFoTJm2HZqS
FBrjZt9SCdXFsno2IksE96B1rGEbD/lfHzlPsZ75N0EY7hG8g73S9X+TyXucvWvbMvHoJ6qzD+YJ
hClkDWNrPuDFlVWe34aN91q64KVqEE3RXB5anD1SbOGhDei8U5tPt/oMeUnhnHAFjZbv+h6kSj60
FrpR0Weqxs5qCvRtW1af7rbyYPGx4sEjriTSSXXjJkjdrwYVshVzqs3Jzb21qfjOvnbfAqoh65Y+
46pHJvLQKajqhAzYmAM9YCj4kauencPUM2+So4/BOM2HhbIuGbFDIlnDuz1SLJLB1o02m9btrGC8
8km7zQHog/Ccb+xq301eeeNoVrUVWz4FWrhGdkxdZ52Ghd8oUF6ui4puIZNQ3dqf6CYHJlRK6WPj
olPRQfeToulnaOmzU2spbFT1r1sqDwP8VUwLHaKhoYAMbXFvBc+N8po0CNP1irExBAamK4WO0sd8
S+Hp1nK9zVDlkFO3NVzkVYbicu+us9J8V3WoubK8vrc19RladJS9Mhz/bJYnRn8+sml4q7L20x8y
2EOz6JSg34yJAY7vT2AgzLF+0CtC+1mybVgQDRjz519Fj6cV0iR58adF48YJY3Or1j4c+OlatYt4
o/XDrQal9sovqKRCBfY4ljbBWoX0WgISF0TKOlW7ej3F81vphNwLVUjREkkuytDbVna9t8eoPelJ
8OCQ/4G0UkjTymBaW4V/idT56KEntfHUdFUo3r3Rju2WdtyP8j+uzmy3cWTbtl8UALsgg68S1UuW
ezv9QmRlOdn3wfbr76D3wd0HBwW4bNlWWmIwYq25ZjPqmExkbNgXS57EkARIPmCQ10R0QrEMRN6r
7bQkgIUgc/tIHEsqp6Nu1F9CSeo8XIhVFZSpEGlr1kPrNp+d0ftbNZpB6pgXP61exk5BEMmxIbe6
W20TJThNw2M3Ok9+udxrvL82oUf8BkQacIxdZzpEhHTYU4CxQJqWJ9gGx9ZoanyYICKpQ5FPd5Kz
z82sX1pLfrp+dtUDFmj4rXD0N5dS2vyLynwa8BW1zJTp+3Cbc1SdRBgKXVxcQ94gBOJy2DZtEKXq
EXRzQ9bd8Gjb/a8I7G5bg1pWoaQIwLsZxMLa9YL3PsyhhWaJW14x1R+Mp4TALivlcjO76cL2T5kS
iYRpm7UxC1CAoe4ui/Hlkfeb5NW1rfKH1lLOfvSjbsMpefywZgiiiZ313Kg4p7n+Ka7nZOfqYQhI
yrHAH2Osk7KBf9xV/SOJOoR6/dtPo3WuBPmqnVd9Fq67NRXWj938IkqDITn3etISJdQSyNFnEUcS
wPNmSftHePs7p8J0E0XsoxLqhKFpsevG/mK60BmH9mJkCH7KPHwkWXfgZft7kbi7DJh7Y3qmCKqI
XBDPasxgseuPUnZPnd1CRiD2oyzmkvFDHRg5tVzD+t7zJHsEQERLxNSq3l/TTF86p31oUvev5Xz4
mgKfFuMRw7KjX6pmp1Dg45V9dYT0931LaGQWma/srvdldjE4Ay1bS7BBpvdEwplj0EI/2WYbfP2x
TBy2H/UxdIAydI0lfbhvk+5CSeWmOIJj2NIwbodEQiRhAB2m3aQUh1bBZtWQMrHRMQZbE8WAy5Zo
ObwkUz9PEpvK2EEUFF1bbdNNJPMevih8PYHbYOuZTz/XK0wr6i6GyUV9sNamsPSbz0ZwFlndnbSo
Y5tzeGjdBvgBbROJyZlJotbGyBbQLTu/d2X45ZGmvtT5e+dCT8mqk4no50C3053/+0GAg/2vL3++
UUtjX6WDPPbjWJZ7neqepEdCArbzaK3Ae/2fxxIw8svS5gn45vopMUwhx+CKEcUd7mzT7Lfnnw+q
HA42Jv5H4fpPjZHOR4erD6gNCN44FTyKc+fN1a/UN+6uUbw2zgCvT7nnNMFsy0Rk8oh4NGY/mc9Z
qVCsaSK6hBP7hPGmmN17YbHL8HT0bRs5bvURJZgGjoQqUoH4mEgxycLLBuza6w+kih4XW+SYp1JQ
V9aXiPk7sDn9w7KNzq1r7ERXkfjj4Yc5xOUJW9D8HD6jFSvpSSifMIBLtiQBPKZaGy+28wCrhVyH
scL3dqx/pbZB0ugcHcjqy05VGisiVzaYBU+HuZ8w4keIOGqno7PNMezzdjO+jiNhVNtuKHPYiNaT
4evXsqjupAihemiiozGVejs0wjiEusfo10lui5OWO9ySGThxx25SeHiLa+YnzNa/qRtOqsX/xKp7
EUTALJtG99T38ju0im6HZhXfrwRvNSN8whSvDeKpvlObId6OrDTA7kVuyAv01tLonoZFEqRhdVuz
P9Y8AU9Vj3WFVxruo5YXPilLPJlsufAfHvuoOVSTa26mYn5nstcSkBXdfE2XOYdtuamU+QfCx1cr
PwuTmhDyL39gfx37FME37X9aHgzt7kRbwjbwxwPzimKL565Y8BNvbPlnkUzD1Bz9tW15ywW5RujP
dibUe4qB6UVE3ziQvpXq2o3gTJYPJOaW5cmfugum0fkxkztsWYmH6XnbxhTMRIxIFR2s15NyZ1hv
SlaXosGFXDagULVcxGF98kLqh7jDy3lFl4lE86+d0i9zwySjw9lwiNTLT0xanOiLYEy91fhIVDou
t3UIgWHNIso1tYXf2S+TrPY+PlMne631m0js5jDaZ2P7KFN9Ts1iz2xWEAkBCIgrGvc+AZtiGn65
DrPIpDO/W4jWm5/3d2wF+jWXkCPb1cHArkc6hfdZvNRRdLZ9Yzl6rmqBIcerIdqD7MfPmZnN3tbR
U9Qb4XYS4KQTxpgbWdfZVVq4fCeZ+UBZ356JzCDzNqtJldF6OebIknc1z7xrsWzcDH047q2lmq4c
/E8kglSHvsmvOGjHgS4xL1INUfBGKF8jUPqtYdC5iIJ9SEB0pnLBLtrzS0Lb/QXk1yX2BSK6xO+/
+AZszgMiMq3FUQ9zTO2fxgWI3NySP2SScBcKfI/JYCXLqreIC3Z63vIw/V1Ws9zBYSbVlBlhhbt3
E7EzkUeU7Tt/mTazHNRNcayyb4/QANYvGyur+wOdDUjIfPv5iZ/HMy+nma8L8in5YSOY1mhtksIJ
xMSg2+BGC7pJJAuNRCNv3vx7aIj3tErLuf18wFVR/uezolvTF4nz2vw8Rk7ljO6offg/P1sslIqD
6tDWla6Yg59vt4luLrOdY5mo+g76HE8/9v6XU6nfpI2yVlKs0ydiJW/W+tnPlxCEu6tLvuPPVz+P
43qhiNEGhEBcg50rNwiw+qLS/X++JlfuWsWRPM2mtG6zj7Zmieg358G69VYEBJx4jQlEqEjJ/u+D
2PFgapIV1u7nwZ9fTpiYeNRxZ8Z8LukSqwWSmYnzuD5zVITtHFD/uyejzCFBrj/y87vcOOM+jEmG
KHrHv2VAo1sjdVTgVT2vMDVoYKr1OwOL9ty23ennG/aShDctIW5YU/v489DP7/u+80fEZXT8+ern
8SYkDYb8FzP4+aW6Gp090ZFE3v//p3Ws8YTRQvbQLJi2so3HVxx+yXIY++oyrMEs2pmxIeabCaRx
LIr1+MwO3pzasqcHT/IwoEsuriKcj5lgmyPcrNn2o3wl5/mQtDldn8FooEqrZ5xXKLlrrI1lW5co
9WDhwvvYOyneEphtPBld2+6jEPkUxqICm+cFCnpSYaY84HqZxd2xwX1kE8JG2Soz/7UQhTo6Hbkc
gFfkPG1rwfR/yUkOsuKntZDMcqqUIfN/uaH3qFI2FuYpbdJfgM5PDWFIGN93+2hafGJGhqBTqNKa
MuQmSa7Mu8fV03lSBYiGD/RQUrCT7HHr1zM5I6h+sQwGOHQy3FPPBpMRTEqiHdkTJNfW51GBwnih
91BH/d4Pk7sl5EPWD/uxWfD5yaOb5RK7I+wXHRKZlTW2t4WH8hkSHoUqBGFyFwJOuA2m3wLJKsnn
jHhORURV30fLvcsyfqtV+B10+sMq8LQyMdFJUGw5PUz9TH0MCfGmplefij4/2FN59OOnOc9P/Sjy
o5Lh0XWNaFvLGc0Ko2At7Qev1Mde6087Vg9eo0aiuLszQYoG2zT7IMP2Nw8ybJ621yK3P6LGo87n
ctJ8wT3g742mR8aAlMYa6XYJvZC5AxPgezZh5rPk9FEQ/cG+iyMm+OUAbtP9DI8m8+bjseTQBe24
3o5N8k2HCaE9DXeGLG/Cq3GM9t4xeeh2+PVAaKlo1jvNXiajGc/15q7d5prUv+0cV7yJXIYxCZSn
+6OXihsJTW1QNNFjaf1OQxJqiJiPCZz3OLgnXEbX3F+/wwRqAtjdhBZZm4k5v4uxecMrMycXhglR
04sB2agRIL6nEa7LPx4rMrbXAWwxuFg8J9+qkCRIUkoR0kaGYDV8x7OFCpcDsK240OgE6RoM/Jsd
teOwPlcxHZI/gMPZqHSCGhE8fwiEJB/b1ARoFGIjHDb9r1dLsYmaVcpZOrAzloPdTEFVJs2px7qs
YQ7ajhybsVzBbF8DP8/7cekPJYOdqytAggb5PjvM6B2BQcXQXbWIn1SfnCwPOSxqpGleLXot453w
mrul86AaZ1xUihOjL3wNPirPzuDvNfcoKvaMRy8DBiQbBS6193tyQAvNrLCjJSYw5WMqGmbSZIlm
r2bZPpO5tgJF7yqvkz3dLzzWTtB2KiIisqUEoYsDYzbfdCtfCHTdt/ZwDsuCUQAmuSm5aE1rXZmg
+AH3HHN9AT2eFM98ORe43ZKeTcFQt0fVNOhfFMkbrX700hpVEjxqNtNDV4/vUxN2SE+mTzNpA8VF
hE8w771sYBI+bT3lY8nh4P3X668cz18cY+MHj6RxrCTFLaztW4StuGcWf6VurqPr1PS2uMTiqpkM
Wb81bVTppgs43qma6LMQ2T0AFUF00sqYtmfZ1XIa7FgqT25M8L1L5WBd3yzegzL0vRitj1APB6x0
mxMGPowFqi8UMziL1+YrtrjlcXwdoeyiNsBCdE1/cOwFn223fM+otA0FeD+lFW42HMFVf0UWm4Pc
UHvKXuE5mz91ILipO59Ezj4SzzEautVhvqqal6UlS4mxHIIqcodlt3BASw+9//vIDEvhUngmAJwx
IqBw0+i9v6b56eYhNaIgI/cP320sxhtHPbvKf02Z7DLRbe6455MCdl+a7oHzEPwGt8pDptyXZsKV
p17IImiif404fdQtkwbfZGyoiM9aV69RAI8VJJIljOvTDgQYx/Y3v3BhAnjNG7AEfE9wFBzB+f+e
YQRhAzHQST7MQSLmT4WOBhz9kSBR9DsEJG6waaQgI7ohDVWQaXwv5TOLCqoEaStp6mwWaZD6jdc5
SCqAiu98JKYmgKaLwc/IIR7N4ZdsdRMQOElKoZe07cYzgT1LkG/smeZ3h5TrGKVXxz/Vm3yQzDrJ
qGFYtGABTdRZcxjiIQ2kmex9z79VjCU3XtS8URWePJtRrP2+EpHmiHBi1/XUjiQ9Zq3to2VUX77L
wu7dRyja743d/DsvKMzEkh87/DRcGK8H23zueqgCxZdKCxa+nv6A4936aFd56RcF3qUfvdMYpTtX
jhzYeeRtscJ+8SAGLXn6Ir0sR9DMNC6bL6PG9rFxOgSRBZtlNt7xSPrK85tRZ6+T+Y/bVlBEhuIU
yZogHRMDjmbfe+Dz0GTveeQcXPwfdjwDZh/OvK/r5FOZJar3CPdiBLs+7Y2MfjMsPUpv5iVYhDrp
tP/odXut0hySJBmVyisvJgwLNxK/Yt96J53yl0xZHmK1PSf6fYMz9oc/DR0sBK7GFBt/6s747Olb
IF3jZZJtCtxLyMm45iSIF9bEvGq+wq04E+aMiP+lzAYSW3T/DsiLgVTy7oDRbIvUekll+quBq0FE
Jxp1Juxtmj85rfFcWSgSYkqWusNbB1viitjkdPkKa8ac/GGnHpfh0bP+iJA5W8KsJ3YoimT7QjrQ
vFPFV91yYnZYw1ccLcRUUUEd3Lne515Bgopuj4bsPzHCZnBkz1+jq+msyvw5tFoNcg0uyxG2HWBv
0BYzTDdYVkBJJ6t/WBpvl2aXDOjPNAHoTEzWy4bwzmZmuE6G1F4nlti607DD2VluAZzNS9m/zZP5
4AtOaa/lnXV1T9QznxhZce5t833M3Ne8CVH4yQvlyS5bhjsjpeohiq4JaKBipBnKl1b4LuecuEdT
+kqFfLOiBggPo+ztWDuPM/euVYLSE59B4uhfgkx10BloprAYH9v4nhkiJbd2DsSQf0x4H25K19hP
YXf1YInDMqOuHOmKu959syS3VjEzvl38Nda4kO9RiSVZlTOYRuTzBQ59ajEAt7OyPdlL9bYAd011
VR/HGltzpz07scFmL9/TNM0C0xoeBhcDJTQUFFawmuoZL4Ik1gFON+/1Qp/exfOnJoctHqrzwnEx
dQnbY7QbxjzdA09fUF93m3zyxRrAjjAKNi+YixrTHsJVbwd0k1h/EY1ZxXdEXSGRZIgNtDj+eNNS
W+Y4dpKkdAL/h1nymSocgheiEVZphj2tRIPKe/f4DXAMH6kIfiNtN1+gSa9DiH0+ujeckTj6gOZY
hwAf2W0x0asbKv2qkSmHDpM47qY5enas5WzX1e9MuNxhzJbrEgWE5T8VhvoupknRd0JmwDCK2nVM
3xi7/I2pBdYTR5NZoujmBcW1b78WGImEXXVK1AhBArZ2a7DYRXQoEr0HL3gi+XjZlAuqN2fItjpK
/12mhoni/D3qj94aAoOFh3Jg8U5ud0pT+Wg4VhngDVvtGL/hmyZx6AihrGwXTVFTZf497UAQ+C+I
jOZoGw9EhuVBPa/xVWXh7Wz5PZn2Z2y7H2HjXtNWX/pSfw1ODUUWlZUcqMz66iuVvK12JNEBwh1x
bCJwnDIDWFiJS25Mbsc8P7sWXb+Rm2+49++GMr3HXgV7LEfhTRU8zeWLtxSQLNYBs5rofozhmtuj
wOJx22m7Z5eguyu9gRa9GNEAfxNu+S6lc4wqEqkUpEA0H49GF65RGCvaK52TI3MmcDk2jHbx3Gnz
mszY9o2hd1/a+d40fX11JvHL4KQmZ/IhTllmy5BzFkHHZAH+Sjv7ZjQu8SJkfUz98B32/rsS8S5t
41M4l/8m9sy9jYluz9GOyH/jsVnsjDXLSzT60KuMAtu/gUteZsxdUiITKFwmPPANBj6E6NUhtzJm
JA+hd2O69AfmLbUTU83mXwDGbenp61Tkj6aY3mxr+OJkJS34mFgWcO2CPhWyhBfDnzRUfvaxi15d
NENgJ1HJYquqkRlFhCWwYR29rvhq3QyvsgyYkXGDJ/C+r7JpP5SEvgn9QqH6lDfLux81D/4cHlU2
YYCi9/mcaDbB4QLPbweh8Crq0YahRyVlWMUHqqovO2wOYZYZm9Rcdpnk5cN/BCxviU1llm7UDrjH
irO1J9NnW6iS9owrEzSH7DlPTV5v9Aa9MAV4I6sMA9dHs49pNZAMhbk+uSbooONOAI/khvip2tUm
Ug8J7Oh6L4QCbgh8wMO1OxlD/q9IsXxuLZ9/hqHGuBByXwDnEf35RuwXRDGuiLI9xGP5Tq8p5i2M
JNKEzomIX0OYCBhSXmLPfnHG4ijrcMD5enmItE050RIFJEKHWEnmckk+i8tAfRp67p58rXYJg2K2
aH7t6YWMCAks5Rxm2zrYyUhkM562dlAODkYoQL0jW+/Pm5gID5dxqG+ckUmcIhlxzCdjlY6vjANv
Ju2eyUbXotcsW5GuAyXmMxKsS7DJSdfr95RqIDbkUPu2eScKbG+n64qNE7nhbqKQZQpPKXWThnoB
N+B2KsdPu6/+yFIzU3XtO146bNnLwoiqxvuMnB6lGQmvYue2f7ddoMoiG2BEEP7JBCDEiLH48oYv
nwAv/NQYsBH+Bf0jdO66fwQjOER+vye+4dnFgpFtywBmxIyShpE2JR0fDDE8NnBoAgI5jyP4nN2r
Vxl3Gbm9H4Vydolv53t0uNVGCbqsBFDQQTq/6fz6VMv+JZkce2fNf2iG6PcUITIVdAAqmDKG7ghD
VQSD2bJXFg+diVd2rAhqnkwMojtYkC3j8zB9bmbG7v10r8p8N87DH/LUqOupy2l8yHZ10PbgFz9P
ydsAUnroLPUQZREjo5EEwtk8wqpEXl0/CQtAczbVdxljpN8hvdk40TlKlhcoMhbmNjUFJl5gdfSW
zOKfeMLjbbC/s5w8xxAGyUQ2JFkcclNyZgBVgtHHtrNRESirSL+mytEHD3sGvE6pT8j70QNsIDFf
EuF4h1JPMYjL8rksw3czw2Ap2WNSTJiqlXscTtknZ94+asPXOAYDLpoeA93B++PL4YWcoX3HTL+J
nvtSFPt1nTglaySbQ/JNUXj0C0Nj0YW/o8V6XGgV87h5NPCm22Ag9o0BX0BQPOdY2G/CoTo5S/pJ
lBCJh/AisImFIAn/b+grdpN8CeD/cTQ3cRN4o//Ulc7fws1eYra8zTC/NasdpJ2fly4+LWTsulUJ
TuThOKbrnSaiZv0mZnekm8bmcb1BZIwOwxqmHNn7X+59zHJpoptE3X5V5GCfUF2eakPKjaOnXwLr
iyz87r3Z3eiBI8UZDxoNJ20whIXajL4Ys0NNrAoE18R2+Di1WTEz7azGQMZpj0JZZIXyANsXa349
q/oweXXxlKOqkw86dzH4Ko7Gght0iYfdFDm7odFv+RiE2v621rMhUoyqw2R+XPfOQSwvTcjfEwr4
mXVDa0ss3ImO/8tV1dGcKxjsE7mtoT7jdMX5Rre68QYYOEOzqlKZlVf/FLO6S/dsiIS0+cYMIW2w
ws2+/sDGyKjj5TAPwITzQG3VdxjZRJn67dRHZspvQ2Z1+5yu3UceY5XY2NXYhhDDDmo2WYSaxthA
Z0W39/Lx3BHjx3YwHbq8e1XRGKBK+kOUK7rR11bt5ByaJ8Mr/rol89us+Z37WXrz0KTGqwvqQkt/
SUrx0rMtsu1TdvW5+j1n26jDzj4cX3pI6kWaPAoFcbjShITHQ7eLw2ttCIjWgJaHOpwZLlYmJIr0
FdOnY2plMTsiKux8IDsqL2GQm9HwMRSCbrbuz26EtFH3/xhj80/jk4WSZNVfx5ts7O8DczTrLYO2
kw+HI2rqQ+UW9b5mOL1NczkcVemQxAa1wouJEoBliX9BfynXbkXXFzNtjiqfbsr1Tj6UMi1VibIi
fSD/Z8/wj/HajBK3sueNW+dXbaTXapkfZrIpWTD608OEMytt7IYcJN3Ekzk1OYR2nN7n9ItSNNxI
shfWhTKm/l/bC9GuO5+e6W2bJn1y8WE3hkoxxC8tpr07Jy7WfKCGUyMlinZUYXGYdjPg2MmO/BdL
ja/a660NNoL5CWMuuHEWqUFFC2WlneDxp5L6uH3pyqfMyDn62LFAcbk/iTY14QznAyG9FBCMxB14
0AMBJSP8O8NgNlH157KR5VayhY1UhdEE85coPMzoaWOD1KgObjEGHlwbKx1JNuu9z9z0n3qUvEi4
n+pV1uxH2GXn3JJC+HcBwrWbRZLu0ucldolfbMIkiHx95nxEFyG9cGtUJAcaERcJmrBDtBfmwn1T
4Vqp0m/Vfbp5iJRJTBG5Xt4TsNreF95L6SImbcqRCKg5veKPMAWpS0uE9+TK8ZXpnvH9QcyedzKq
1cl9hwucvmFYvStUyxSssR6nrEI+NDufFTbMAUXxg5VbsGIo91KJ94Ws9L+yR6M5NZ3aEICOU/jY
TPcF1jxM43915c9Q0DHjkPTDy5qvSc71eLJld6wryqkoX8J9B8V1BH8D0Oqs7QQeY1nhaWwNKjIn
f4fOPsXmzgTiJ72df9Y8j8t4rzrgPZuCRBf9kcX5j6Nf2779dNL8BVoFtDN0bcGUDPphzXKRyg23
vWR3+ZlyDnRScB+JBbp08Fj3TTFAQSFeUFUk5prNAVertaRQsLXehmRVJNuB9CJIZsWpQ0+5gRb1
iqkf3rbtNoO01uYfvWqToLVtc9cpLp41+e9MAxV9KVdszDQSjTJ+pr4jrlgYDouXG6evW6z/SftY
+uLuOoJDB72dZoZRDtmbjc5yNyAai2jCemT0MZi/nc+nKUqoP7McfpszPAFt76Ae+YR/wd4zhiIK
GPIFHsyDgLFEvO0TUDa7Kg5xhD5pHRgxV9tB6/nAk/TYGLGmAR3DrehBLCIz21qJktu471/xMFEB
keD5zjfr6BqrPMDy67nIw7cFHseWnD9/L8V074VjXCPOxnjl7vupcc2V9K4+GwF32fIh0858nzPi
HAhO2M9IJo/2WsRPDvcvQJCLvKPzxnFT2BU14iTAikxxmGPz1R+T3ShgPYGBpoElXcZQaUI6rgI+
8CQQhz+Jb1TJaDpJ2lqBgd7HPm9IX9OQXVVEkT4KUdH+ZNPTBIsjrwfMjxzzhYgKXvUEEBOXBuHb
ZRMhTjEtzjAklIoibdcBBwSkL2Y0qNHbYoWB4bB/D8MXEyjUHBH6GQPOsl2CmIk2ZYbfyU3aPhRG
RDW+7PrWM851Yv2Ft9mfOumD8il6silBUiHSbeYgwIsqn5ucBWFqtCXVXJ5ppK4qD72NJEp5Dxdx
J2sytOe0UFv8TcyAVOlDbufdSXvWdbG7cp+RTy1VeICJSrQUEq1odH/Xo1dvh7Y/xcCGm9YA36kd
6QVpZ+SgSUYw+2F9MEgbxmBeb+fS+ox4o/lDSBSHnf6ClGdrDaTDJCmapzYZMQVCLRJKXA5WWn/h
uv+AFu3Dpf1FeM52sUkkg0QEPJQ9i8gbjqa/+v5yaq83nPA9EEzesLi06KVNADYfc9g0xdyCctOn
aRmqDbzPPXv9RXkMd8x+XpuT5qLG8EVXDTEIyv8ujP6FLK5y53tYyzvRLTfRxkmMcdvk2C+g/Og7
AhbPAubSfrIjFhSjcFnZDPfoG3j3w8U80kZclE028ZBJdZrgaW5jz4e+qTioMtL7bIXhHqMXKK9Q
B/Kk5v7W9j7Xc3vUChlf04mjrTDFwL1zk+Omuqkzc4urChdaU4QR8PbWwYud7en3OLPjNP8AOUjU
TkQ12yYTOqxA7Lq9ODUZepDT3e2oQZvdCTvUpgXQVE7uHbxk+kVScsQ1HnC5cw2woETA/8iGlbRn
84cgswOiowDlCqb7LFs4TFgTmjTSLE5doOuChHKHnnm0EDDm1rzD5j96Ko1PK1R/q84ijXdx6S8M
iLXT7Dg3vLKuswljwdDTc4hmLpsqeRQmqIIzQ83wXGs8YiD+ieG/uUdyg0jQLTZLfbU1zMo4WYwg
JL8erkf8gB+B3CyhwKTe+CZvk7KaIbsxSfQrzZATs/6cFDgc5012QEnaEfxj7izPKTexx6x/wBxe
+BBOJ4RqAVz2AHX2BXuqJ68H7VTmRI/nveNuP2+NIk+o5Likg7DwlLv3ue/R203RTi7ltDHr5QXW
0CazGWqEVfgUOwvMsgpqO075yIJ6KLoEYdl0/p0RKANH8bJrDvkME4kyNDAZEB5CL32G2hFA3g9c
T+QbrD9ePTn6264c4S6ayyN0TwJ/E7p/0qge7dp6tQfz2WF2iBvgN1JF4tLi8eTU+rLENrNrzphz
QQL92Mf5I3jVr6ZVTPmmAj9ih84AA9VsDXbUB9SYULfm8uIYyXtsphCqXH1Oyvhvg48QgC9zaTfG
PL03v6dk/tdQ/TbVwL19uZBvSKlnDw3myCVZ30NI8K6qkCuEKOLOfjVebRmNB0yEX43i00EvUDmZ
vbVi6EmZxlsxnqC9wq5L4FrFb6VoCZnGKI5SN1fYGXREV1jhuzdKn4qbSEVYvrP7FQtjQr2ffnZj
qC+REP+Oc3lFbV8xNLeOxKSPgYtVcyBDD7v/gjIGhDAAJ6dCWGKSnSWaZOrgrfDmaWuRb5kfC2N2
TxKIvCPkfIeUyt4qyE+e78CirvGmX2Js3ZZJbKeKAp+8aCJxywGyMfdDMcF3cw2wADkQ/TjZz5hR
QgzGQ+dMYgxjFyPEaqbEL9hrTlOMPwOT4cLg+tqDYe5gq6ClDEfKt9KfSPh0oUXnB3Kjq9mkTYrH
q9Nk/d5yUAx1poHWdjkLwyyOjE8ARtGwgHhWp2UExqnikGCREtxX+Tj7hCkCzXZwEHt4xcFd16rK
4/e+pyDzHZHtBzWJc6bNF7fAenx0jiLKp/MEVrlzH4xurAPNfGa7ILVMat+jtsR4VpDPWSvuZDsP
bE4Goxv6GyJS52CzWQvY/WkNOqER+w+PVArP3dxTTiRYJcTMJsC+gHfrjnrJNESAUROLNY8RfCHo
J1m6JyMgGbAuBE3qegc9QdqQj7sIlPjOdHMIc2UsB9dgGgF7O5vxcfUHd0oDWvP8Z2zp/fwepkAn
jPclseGr2bxSC23txkWLRkW69euRK8hs3jIAdPGCYnz0N5/Q5JG4OtDCEoEDKX3TVKoCsav1GhxO
8m1aDgQCg26YS3Jckp6nixZqrg5lYxd34my43u8WXM/Eh+DqlNYpjMvm5ibs7Cru0EUB2AV1CgPK
QhXS11m4U5Jz3gjTY1z1NW21cTQs4ymUIYyGSEjExwtFRrfKc34+FEhoGJkrhBruMj4yrBrpRlHw
yPXDz4/8fFZZU3UmAAZyJot7/Z5fu//zUzDAqEHBkncl6olkjKnats3k58c0xG3eSBYVqA7mpKOL
V+ER1QapZ2DS5GJLl5nnpv6Yi8EJ4tabgloZz6pkoGm3eCSTjwr7evpTCse/VPOVnY+WQmLk3Gkd
FBJGDUaNIHyNbDbehGgJAiSkpYXqGg2H5JWS6VUn0a3uPOJ78/birnEMXbkEwJ7NOU2jR6Xy8TIx
KahKCirlOUdIPBjbGacYCd+bWeQ+wJ3nB7IkOluH9reD+lI5brJ1O0SXclQIBIYBKcj0pueGCaqx
St7hKkmkSyd2vu3YDBOJPALMz5XIt7zu6mePVax5DtGd8haJAN29Tcyc+S0geuywTEbNW8zfsduO
V0vNn27tx6dW9AxBJwrZxIIRkRrNqulqELr1SFXl6myYPA6GN7+UaK2c0jYY1yvMrYx4COpeg1Mx
ctXR8g3yPrBC1LzP6vARo9j94srn3iWcAcfIpyUZ6KpGp6VhFf/IcIwOhhNrFEgpZwMpsn6fmjCH
gO5s8Gd6IW8/aHbwKYVkjhb4NmFdheTVgRXgTzdfOJRoY3wXffwbz77yDJe5OP98prSlGKx6dXJI
5XhxpeOj31vlRv/51HARedKNwu5eV+rPd0wE/v/zQ1ZrQ7GSuFD8LN2fVfvzg//9Mhmjpwajhv3P
2v3vCveRK+Ub6d0VKrj/LOxmXepzT2LCKiH8fxydx3LkuBZEv4gRJEC7Le+kkncbhtTdIkjQG9B8
/ZyazUS8iX7TUhXNRd7Mk/Y+HKz9//+OdNrFSZZfq8C9WDBCcBzmH4Wkipd59FU0XLZe5TT0hWfd
pkkNxbu6pF2iOuhsYRsCVTVfYBJTwb7hScT75NnSA6pI+UIhWZyyafS8LRuHjhy6+q4tVHF+4ZKx
o2rXoqaSwIzWNqUVurIm7zTas1r72bRVwa2OOF9+69oa0LBYPCwLdvR8WLflNRnm+T6JyKV5PAk2
yq7gzKLjzeX73GOo60HjZFamsAzdyzH84nKVVLRrRrO+DJ901n8G43Pu5JyDFkh/pVArao9ZvipJ
oVxDJ7WXBM8qFMPh5qcLQ3aH1NPQmzk31EqSiZvtU3Fb2gytYrvvcSto98SAmsxiB03oNRrihoQd
ptCp3flTUdJ//ORY4T9uJcF1BZiEXNjZH8gTNbF8Kp2goEloqDbhGB0EXTmAzBnlLaZI32MJiIOA
iQuNYhyJ7hvK2Nk3FUxh7ALWLMq3iYzjxy/BfhYXcw3l16FK0cazOowLy5VyQXUOO7kbZc9yAb/t
urFUvAqhiq2mwNoBALf37bwr01RfoznilEadU1zWeGbyl7wvv+d8KB5HfUCDgjKB5/jsG/tf0TSG
6ZBsS+BnJBXRFAz/iUtX8P8Sc4H1otuG/VyiojsA8OrQ2dUFiwwiNumhmUrJRtM+dsNotoHr3+my
Q+KJQya9MtpUhoWca2xGBmMOI4UVRJUwgc0zS4HKaw8BvR9jl/IiiPUdN/8v4SQc0XH2Pi39smqy
z3DhUYsE60echoaI/ENYzTnRCF5+puS8RK6TZ06b1WQD7HTLLuiE1ChXxq4eh0hiHbNneqx4RAHz
+hfDZpAtpvHEhPdpUttrt907jv/qh38Gu7sKzZhCjV246juY3gOpUlfOx7ykqT3tAXIgYndgKa29
ExDfmVCR/ICc9EBB6K54nobuM7SLas+FCfOXRR+7ASz3mKCw5qTDc5DKt8zpvY3ftT+x5vRQRFy6
dhDW9yjN9IF/h3JSq95O+0PiM0aPzX01j3orEGoOQn3z6Lux6Qk48QFg6mKLkVAsrc9UGCSHAHKh
s06CmODAyNgjZX/hVXolOKtuzZUbYAHhQfu5u+kc7Hwtej10tr466TwsT///zwVrND/7cMu1sYix
fHGCDidOfj6Lk/FdmGVRS4MN8H09F/O2dukltrS3z500J2A04obp+OlGZrGTy0h0IKEDdaG/TmZS
+2muMFLhyCCYy5mZPzdZ7oHAGaa2fuGH0ZjUUj869NBb7N9KojYLke2cQrPLJ/mc7U2V3k19EGHc
S5lrEu/DBbqxa2uIilFkEdlz+N1Dg3oHXM6sq5qRgKcgYVnoEf//DW4bQOZnQ2PNU3/SPhE2DptD
dGgD6DN1jds/b62NS34WUEV0K+EJuChMYl0rokpzH45HZWfTLuqCdFdyO+yVRCioXzwvQWYmuWrr
LKGOrlqXLYGMPvWY/dsxPDqF/TUU5pp2y/iSW9anntMvEfUxL0L4Jrmorx7DCZMga3BLVfdt678J
HTzxUmP7weZokwcOsyljJ2dihmtCD2ozzMUL3sVjhov4NUkwZiRTukcJfHebvDo0Hs9xP1Lk0kwQ
rEr4C6wKCVW5ab/OGnKDqgPhMxKQG2fO+ep3IIuB04+jZtbcwn4p8wwMKY5D6V1GIgVS+/xFaooF
ixORoGhb0ubVFeDLKWvCg/F9/9Z8JTch9bo6JIA7/3jFcA/Uoj57Db+uFwzPUZXSx92OL5GqOKC4
pt7FpS/3ZCo5f8HL4VE2yksHSAZhCJRZEnRQFafyUeEdToL6amfdrlismraE5Lcoed8Dtd0zQjxL
4eEdiCDQKEZoK+p+KV2LYDymz9osp0kO0zZbMmQbJXBxRC1F1CSurCXc+XUHb33SpzljMJGtBxKS
LBeL1ReWIBk/RfQtIInwEGrfmiTDpuuxiqZD0O+8hrQTUBErHJyztjhV5tokZFQ3c463DawOaaUg
Sw+eNJ9OR07GkhM777yA/OG+hFqXN6TvS9TZZ6eOe0h/T6VoF2wl5rEwnrPKLRtfwdwT2mHQ7zXw
2Jljiwfhj9egs2tj/0G5Dfo6VDp/yf4R7sO6lhJlCM3WleOjqK1vmSUbQf567tS9AqRszx0oB4dj
h+sOr0Rf/cVn2VRhSdTmdymjj3Ts75OsOzaUpEdle26W/j7IuLEGghKkhIA3YG1nD8f5AxzfIyHu
du0Gel5Jr/oV4jBE3SkW+j7zQPEsLAU2QwKkfq7uirgXm3nZRL5Rm/Tm2ATGQyncsg9lzZBaYery
BvFczstjDMUlK74XFpal9NudjPHrxtCks6uOYrNBm7voBF1B1STpQxK760oEW165oBoGd6PD+WcR
1XVK43OpRL4dTEDdin1vx3N3KKz5ijcV0JmqV9ZoLgFhaKZ41nGwMTKMQ0nIYYoqTR9lcRJgK1KC
iW7kPXLitAaHj2NuPmRhEKSUvjRj/oZAessn+2+ZVSfbbmgpWmJOrVyCW3NH+jUbHnM7BHZJLrzM
+CCVN76VObmkMNevpLkuRWpN23iY/4Cv+nSEuIwZu00rc54SVtQbGvI+vAZUiwDlM3X2TlleB6bX
sleOocJDa7GbwMnzWEPH0MQl2T1AanAOmvKqdVzcl71fgDBM7hD/3lKmi5TqTHhow9WutuHs3uxf
+Vq0+lWhvK2RTS5leUtUmnZTVcNbgWhOIl6uyFTf6y7ZRiRKZVt/YIdmdcGDe4tCuTPaV8fRcdg3
5wdRsazAAj/4rOFizXrQ+O09uYZ/jJUNgekxZ9OJVFx6DpkTWGCD5O/2BmnYc2VX7PVtzLwk+IPr
hCm/pgypdMUfryXNXvHwNUMP1zyJ5aqHRvq/AQqp0k3vpwzfIvYlcFAdFjrVjs79zAbYctS1NQMx
IuyI2wVCOzBEZ5dltwxOWybbZGoKcgSO2hKhJ7HHo4S5ziGiSyUBapQuVpqWa5T+blN1tnv0Wa5n
NmfCpWKOw/LC48N2HqRq5Tlt0mFXhhT12NIJeJIvNjt8Vnmlcsg+lylc6o5XTohmQ7plm4y4KCzc
7Hl4DKsBx6WXM5874p73IxaGGBeBhfCFCsPtlNKoNVUWzp70bbJxilotCR+m5dUY8PiMSBOKrrnW
1dUup3QbuwXevizChYXk7HSHOVL8DqXzkNg4MQMTs1AI2OS7TMARzOl+mMO1P5H8AHnJpbFU62G2
/tVIQduaTr6mUQE1FGzGCx4OGyiQH04wPQ+Ze6huNIym4zEsEvE7FvnvmLTVD2DxdDVX1n1lVRPL
lNPcZdk6yr9gOjCwszFY9SRZh2LLWheFHW8lp6N16tv2ue6WejtkZsOyGGOm+9xHiTwNnGqzMUZF
it21V+T+OmcZljr442YwfPjaV90E6Mge/39yBNs0cK6e4JMt53TTieAyBRKBPh/x5M6cz2AJMMin
YcXKF6WH1TKn5VYF28bKP2S+HE2NGExygwPW/w5Cpd4X2AT7ybcuIhLZMe1/M9f3z1jFnaOqwse4
jrNd2JOyUWOxCyfnSGgm3i5OrTd4AMD4ztUGOwJGACuH/iifmyinX7jSO2knP1KJ56aaGOfwZD97
BSgop7Vw3/5PE2oizeJaY0eWBYsYboe+0u39NGV3KaehSgYTpX0u3X4OZAB2PfOSXnzH4rKKQhxP
4Qzpx/HeqtkG6pa61lq3pF7j1EIrGu7jxGS7YpKY6NsQi+qBtCenSP7CdWFks45aDN7xa3MDWneW
9UZhYrFCUX4r45t1AxdLzpoQ8Ia5rTV3ZR7hJGEjjYup5diXKbZ53cZnKt1UvP6ZS1N+wttfBRDo
MHOjUZx4cWTN+0G08aHX3q9XvEzCYkUASbFFs0TeJ5TPiS9KqhcEkY+ghGGV3E5a4P7W2vsQiU0D
IQN4o+qthk2xFpzXViJ35Br65afscRvStrBz+KI742OmSIcfwHNwJrtNlsFSmuIG1yGHILvtH5Yi
PRad+5xa9bsTKhevkMK6nqEEUdHnEn8Q0OuWxt1lHGd82l+IOGDc4BDbb2ZMJKcs4WFessida9bL
YflZaj7sCC6P3V4yGAhLUHzaNs29ncEIxamN0UO92ziZT1a6b6GWAmCJYPYU9dGTv3Jg559XLJwq
6XOfLg2RynragEQ4jAWWD9ePXZRP4gFVZD+4ZBBwERcPQxuqjenluS2zJ+XPjxCiniqymivP6j6K
lDPBhFG0d09zKpKdY4vVICFzpUCF/FtJRe8+36albKIFNClJ6CVW1m/DCBN1HTunrtx3jdOs26I5
99TrUj360fGgiAOPBHsK/qkNtoOCZJ/KimUYkuKQ5u/twPvMEi4TsuEgHYDY5r1Dvcp3rv6XuHSE
QaH4otjhbxOZOwxs5Lf7yDvEzRuX/KZa7OrMCS3k9JhAQsEGbdEWE6vXOkc+uyUEGeeHZypz724/
Dy3cnHhDc+JsB7W+LAHaYmlOewYPrtmvZLT+YSrcYBb395bwPhVG2EM7xQF4KFRAZmT0gPGgmyha
T9NzhatyP+iRuIuuPnJMc27NdDgzhhOO9bPd0IS3UgCqS1TRbdyZ7ItjskdZ118YQcK2/p4Dgo8G
ioiqL5WLGVhLIlCa26rHT+7E+zlV9c6xPLFqxjTZ1JAAokiextR5YMUGG3BBYicoT7A0bCss/7Aj
JkapvkNE9yYfVTlAlSuy3eT4rJqIzDbe8s+lQufQE6IzwbQnSf/PFdabUoLpysTMJMKAhHCLdzU+
azGS7GtVgfOm3TpU5qzh5/0LPFaoDeh/7O1vkxjgjoztT6ncs2mKPxmZNkw3O6edyEo2a6oD6Znh
522z4P0G4yJtIXi8FouAVxYZDK8LXlzOcGzmm03rPeUGHkPUUkCWU7OCENPcNCW2tqAR1yYb8yOy
Ju/zGEdpy0qNpZ3axRrtDCDsIwVLuOjq+FPHHXHwcuYgTeyEuDlSQkbMgWuJaw4zzdR+0U3isF9P
3itE6DUQxzsHk9lWzYQ68EOwQptwmM7WuLP75inM2C4aEDvs9tJ6hQX/b5QlpJfb5AJZ7LcNk3tN
qRQhdAxNC8CynTKsGNrJ23iyYyVoVQsBqWKTlt4fDHLdbvZCmo33VrOQwnb7emcnl/8v4cmY11oO
l8ziMV+bAOkNXXlgeTMWONVucaeacYsATTM9dOSdQovTVjOWpzJSr23p/BlkjOG3IrI3YEgmSclR
KWisjbRxk1nko9nE1o/MiaeSFCddbHIDd+QnTdTN7+nyVP8pAjJfs+EvlppjuJfhyen9kg2Q3hZV
r+/VzNo/KYNq7dPDmjb4+CIePV2e52QwSaDZRVqu8/jJWuhE55iMu5ekNy7JX+SXbl04I9G5AqxH
jbeEymMMdUgi1uhxOItwWffLfLcQijjk06cp3IcllvE6GWO184bgzMoXC67vPy8Tp62RWYLDd3VA
R9ianuOuy+4UCxuU4unLHTGZKAsmn9c8WoEOtlxK7haG0rLp8mpc9Vl1P+bTx1je8lz4yCxZb5FE
m60DEXijQk7Xopb3gkPSYAfldZJWC8lnM5rfsfIfGzG/2FIe0zh49cDdF64NEy88aWGdE0I9O693
5UrrdaijlFFVrNsR4ihwUGxZg0x20kx/wi4kC/hrT+JlkukL8zm/rkxOw6K/256HQ2P1L5Hpj8mA
2BYFP0sIRXYsqx+PLugijBYmeD7TrhVvhcN322lWyB2xyQNmReLGaF8xyqdpIZTZVrcpBsjvTMSN
ODqCN5u/MD169eTtOsvjmyLi6Ifedz4ae18DqMR0QF1Q8EBA4uKAa96mI8ehFIPIWGgHaEJ1xwfp
XebGQsXhHLl3C7KAuEzHmGRePcNmtYhonjyV/g2k/Jsre9mjw4hNFgCrmaynwfEBdVeNXCcCL2YQ
k+oLaEi3dGIffZuERJ4PP5HAohhX/ERI0cjdyx8xkXbmBQIlzot3YpoVwVCCc9ZkHzJDjptUdbHh
MMTPE1nXMs5sxrpFP3V+oV8sOi+DeQSccRxH2z+jZnDTrQ0z9iWu6q9wHvpj6pXzg4OTKlZRvs1V
9MdPvkwj2ZqsPHK2x3zEV9yNIMycwF0v/vgb+buurLGeWsUJuxdK2yyLNSoHwbN4oY0mil/iJaQB
ZHqQTpE9y4rzUdwQal+KnK8GRAbigF1uQwM8Rmn6ZWt0/JwADafj90QleFKCTh+93GWVOKmCsZYD
C2YmZ+tFyJhJt/wmhD/6ZKYwbc07DC+O5zEldyxd2phDf5h9g2dQRydHlCBergEUBT5xq0qc4YHC
6PEbiv7i5lk43ORlIc5VWdNZgbi8hM19C8ky9hnTuzcg+7yyFNxY4TFdswqC7BWQDJWfS1rEWLpg
ZtgVwlInwjPrcvtQ2t057oryLopx2syV7W1KC8lu1EN9ooR0DSEa545koAVZsm4K8rRBkaMcmnd/
Cl8ir4FkRc0bMaL0x45HUkumhALAVRW2BWalTib7qcaTGSWncQoqSlOqvW6aW5hP/mIC5BjIshPS
cgJd6RYUT8aPsMBxQTc3pvy64bAadKB1bxYQJ+cp0ewmjpQXlUnnsKxbr8wuWthvIca6VVAXKW8R
0W/8MjsYHRSbXpawB3vvff4/dZRU5PBZcC4uzhzilqCZOVihsttbP4hQErvmMBXEZaqAwXQm8Wnn
WPCDcYsX2SNunr0Q2+bY3JJNasojqISnOoLlkXQA0gDOvTtyZK6PEdfZx2OSKcJ+9dugk+Himgj/
xBFbnJyDnIyoG+RuWKWxOg6m9jcwrPH8Nfk5hFV66HD7YNNWBcRIcekGVQB47VLAuXLPVodZcho4
+78VFXwSiPanskRV0gOcRVLaqHE3bMES5+tJZeHKzuNPaY18n3X4mUTkLPqiVeTy4wUBw/5SlXA3
oSnv0jY4g7bz0eORVJid+xeNYfDZ09sxddEyW7apUcXBGbPhr7BwbPLCZnTPCo/gepx+zlSwZbZ5
rIy8iGY545T4NLmkSa3wQFHzZsJVzIOpw9mpybUDUntahnncx93RzRROI/M5B7hU3DAetx5LK8/i
I9JNTd/pEgzbJJkfPbcJ1yMhAATgQ9P2JEw884av/s8CYJwTA3ncwELBY+nHUJDKXT/I8EQrTc66
Nb2ESUeugtdNmToar1t0Ygnq70v6xOIks7dZqFkWaIhDHdPyWU/lB5CfrYM964gB4xS0XvBozMtk
KG4vdPSA6R6Ydg+zL5q7fZkO5ZX14F1XtR9xjCJSdbrYFv3yEtaEvZbWm1eIQ2zXp8k/ujNjBCbk
Q4r5Zn3bF2Ot9oYshGc6QfxI8OpR/ntnOsIDUlVripj1GezCTxBV88m4Yl4LC18y4xstJ6XyNvMQ
CpZFzaFrU3Vps/mc+NZ0ynxQktJiW+N59kEMhFHqyoJ/HuEMS6LsXFRzR9EEVyL2TmcduQ3plBIP
g53v2cI89ePywaU1HZzMOSWtKPey5xBRuJlz10tWEgon80oHrPfh0PzpG5yxtmRwKMsnB9PSiWhf
fsCoCVxM3BaVCZhBJDWZCIaX1CC1zUsHuwN8hg7EWwe3dXBhKcBl69gwMnk0GOpKMxHGg+XFiVum
G5PD/vLcm0MNK16KBgNx51YBENrEIxvW0HN64zoN67Bl5Vvjgg4oOZWzpVjSFO7ZHX/GjJS/Rrxj
q+k+5m13UAX/Rbe7C116m1hfZlwMGE9MgFUiQIE99PiCtxjYd8w+9bluSP1Esf4o3InLWFIUDAki
3aWcK5FRplORINWPmJt4Mn+G/fJZe363L/rw1wLgBPfZrXaZE5xVweua/dkGxhss7IJMpvdTpwRj
wgicbNmoy+jaNP2iSoDHgIo7sDjDdRqg27lLsZs0PytwruC+zKGpTVn72KJBE0AQyO5muZ0kFO4D
/LyPaoTaH/U+baCVe85b5F982Jw0B4jHhKHo5UiLUxNk8kz5j/Qy0Bi9/iOzWV2FjwLdF8g8DfPU
ppt5aHe0ku+jsiZoV/NZ4hDzz/UY3WQw+n6gMEFQ1C5S5Lyv/RLPK+RyHobY8rKOVpokPXZJr/5k
PpP44N0PceICcYnOS2LjIg7KG+8O6nhMY2AkZrXKejJtrDpIjjE/o/YJf/c36rFKE8yDi4+R09a8
mdh0Vlnz3Uehpv0c43mAn1MOe7YNiBy9/CPrHVj1BRVDfyaO+JqNrRifGta0ikRAGR6sxTzqDCJ7
F4jP2R6WbRPzTCfDuvMYBMkmoFroyf2MyLzRjZC8NUMD0tgZnhhdgZ1kN+jSSBFQzP01Gs34osUL
37bPxxCdecGu3SVuYKvzUp1Jrg2igriUgtMm0LrpI0oMMh9fQBAxdfsdLICBt4Agy7zttHypFBe3
ZwQ0JgNObwaw1rggN8Hi/cC2epgt/3d2C+vUBTqDcsPPlNPnzhFQeRfPCb/8Kj20jYm3ysvE2kJA
nrlGNl6lbspQU+xM3f2ks72Rt8NvPnK06Dz10nQRHYsePibmlR0GqB611HLYhDqbyVJylxL8xdZk
wVdgv12D7bjM4fBjgVYiBulvAgNKp0uGQzzxdEyxL3Ydq9yotH6Hvr5TMPL3eGuvSSWnzTBFsBbL
4iEEvgY7kb4pDsvRNItNohvqkGmRYEvTRHuHUFna9hknWfV3wUozzPZ41Wm4bjLd7NAzfsI4rNap
4Izb9ihSMs8kVsOdHkhDk+waThpmDcNRzyqqMT8B1VHn1pUPc+iPa8BRW8IkvGUsbj9ODD+09Z5a
B4IGaRMbKPYAhVLlpMQHey+Sudxlwj9DIbtWMcDDIhrg0sFNCMN+L0ZPrIsYVAQ8VTBvQ8enmOUv
9eJXW57Dj31lXW92Wz/hLemOCIWTn/xDhy16WBuO9zqWLaMoy6xyjNTJQwGlDpttIvlfBwtEP6MR
jIT23eYhRXk+lDzzFy/86+AJBOMW7OmBwowXAWkvYtzDLIIJcwQANgMaIhJ7PFceLcJsfsHjLdj8
dfQ+Ky+98DuMBJ3DjBtpk6UyOGYzFig3BZvgF3c2OOEDaYOHIfbtcyHCV0yzhDjckfsQAczNTrqS
F6KUnI7p+2tMhZk/YY0fBZe+qC+j4/obA/6RYBpJW78u4Rqg4lRBMfMhOPdexA6T1PwUczLJqPtu
PHNqcDJG2e1ImQz2fb0kKM/V+J2CHXjzNIedQkCQVhSHTERUNyEuWnusyKZ63bSFv32LazHkc7Ov
W3L/yB7+TYqC9AaNm4fgzVzZ4nlRDOjseO3rjcB6RiuNVk2MISDjTbePomk7teHHOOlpy3H+MWkY
JKO4fZq89pvjMtQnETDf1/ehBYBHddVLGAV8oRlpG/XslBXOQ8veRYAS+HLR3ksaDFyDhSOgP8B1
+IKLobkuOLk3nUJjx/b5XNoBd6Q7/cLMoYJwoWXYI+WB+f3mvsDEltW7hl4smbHS6iQ0hn64cxYD
sgdomJMmL5ET3flOGByMCg7RuDwbEKio9iFZWtX97XC+Iwa1zk7DotbD9JVxBLnLggzpmPnuOHj1
EUTSFYP0uB3rEHw5XIUm5bG2FN0FsWJcqWi5NrWbbdrF/Y2m6iW+BZfRBYobhOfa2d5Pa6a1M+fv
46A/A0/5K3UpYr6R0Ep/BzETzbl1wLvWXausN3tcXonC6t003Qb0CkHeVdgwEvEkZhhAqVf/BXYf
slEatr3VPjCVQMe9BTe7brwMPl8Adsf3oOGQ65ijy7YI5YSL8X1S5iBG7a3nHNc8m2cq4flhTNgy
IXgULNPRYSf62gBGt2r7CbWr9dnNBuNxygW1lWreE15nk0INLurneaq/hKO6PfVz7praT7OKS4Ik
jZT12aCGxXy9W4C3PyoK5HroiTBNo+HBzqtdtRG+IGjvWxF2MB5ZfrG2/c75JDvtvbfNzlYIBG5I
tLQvAZhXNfGAShNdXNqag4YBzl081Mb67a3c3s613R8qV732vj+cMf2g5MZnK/C2VhqxCZ29kdh4
80g4k4aMljjOvr+xHMfbZ8E8H1AtFCaePi6BS0CeXJMjKJPHR0IHKCZRUnfHmPfLKsuhLzvaQ0dK
2l11az/KZxASGdvoJBEcOvKrdMyOOyHAUmvTg+HaV2UWHmKtzvY3fTfsPE4jP1OOuXshbL2K771A
9nsXyYGjs7Mceqt7wuzPy2uIcQzMNMgAFl7HbQBZjrnRF7z4pm44513i0Fbb/R2L5eo1s+IU8KFV
Xd1FAv+/lT9Enr5n0UE5K68l3KwvjgnRmu17N2aDoOmD3+V0v8jq0pH6WjKx15xkTFZjYZP1umRw
tQIy2XLwT4Hqngyw1SYG8OAP9auuzHveymXnuPh8rfqt9jGayfzLmoC5uPV7H6BDL9NwgAxpRxDn
ahfhrqoj/GDVYcl6/FaUeSNzTJPehtO1yxfKaUGN904AsVQhgN8ColncEx5N1UuIQ4RMNLYi5Aue
pd9IdZzOp6nn6M47sAyBPIfss6zLMDi/fjRsAS4WSFj1SxZwwbMV3iKI/Ql98kEYtIsq/rBuSDLd
zcdZGHpZRnpQiDPjj4v5xSM3dTekl85YW2an7PHeqe04Ne/lDNGiyM07nh2oZPEeX+lB80eYaAd4
UNQUsQLFya/9gG1aXvvbaOANEGdcc7mjF35slsHCl/yxKtm1HZbbwLtCFdj04d6po0ufAmWzQufy
he+8WouQNpqk0eRnFq7s8uaAINnBc6L9qrCjpyRP1iwhcXbGw4Muo8dwEvbBKT/jeKIk3nr2WVXV
OSq+1vWPlNnEkRnvwDg52XroPOYPM34P5cQs489PA8sXXUcEWfT0TwTDk42fyDg2afo0re/HkW/Z
4cSzDgLvF08aHATUxVI3sDGc5M7xTbkts+CBbgYPGcQ+6TCBK0haCDFYcoMmpT+vM3JosClPc1Ex
RcbuyfWjfb6AJNfYBljH/cK0+uzi+IIWywkGJ8vCgQcCJqFBDiZLjMDWxxdqud5t7Vr7wG5/hKt3
dBJt/Og5HKZqHRTl63gLyXpeyd3mV/spJjesu7+5z01qaC8DA/Beuk9TWp0sho6VWJwvO03dYys1
FRMCPdcjnOs2b4SE6WRq6Eoro3JjKAdD6hCr1Dp7Eu8Fmsp7k4Gib/qSB9ZPlyCCQ0a/2vrJLDw/
UgKqK6uayd8bMIkK80iqPmXWv/lVs6mo5tYlL+6AyW6VTbRzpSFCvLla6TkoJsGoM+eHyr4D83JV
tfc5zR0FmV5LBrR6qSbvhxzAt+Uw0uXEmQHOAdTvbl9qNiQviRPBNNqpirMGwIXvvMpT4F0tkca0
eBGG1pCO2FI2O841MckhKDGetxk5FXkjpdQlsQyP+FGfJC+qIkQ2uwHSOYA9NtcvwqEcTWgqIzI8
FYtfvpL7u308HzY33HHUAWLZcouENOjifXxXhfq3N73YDm6ccGt7u+rdyjD4WOnAhg7iuBEwq2tm
jhC7U7nIvx5SEE2bJCWc4jOBOm8p6+8gxxN9RgZ3Lvo5meJtXKf3kc9icwlW4KiD/79DcGgPyuvH
c/9pptbj6YyWjqKI/Ug/hHP+1Gkb0QCbvGj0VvboPHlBG5az3Oc8o9ez6o+OcV6RERGf5HKpPbNX
MTpjELKMxFHjFMtGsKRZNYmpNrmD8JhwKVQDgfjAv/Maw4AwtZxWmqugjDB38UTw2WXuqWvqnY+F
eyhYBrFvw2TcT6w+7J8l/gf0h/Eo6htSAn+BF7xIioN2bVsfMSyu09EFEuYfiiVHA1DNPaUQxMyd
9lEq/3hTHVIfjn7JiNkMwz2rMi60gWFDFf+C3r2b+1v/RTkcQ86nMly7dnPX4QqvEkEBWB8cxuHe
Gf37eZH71mJYAVmwohQO80xHo0hd3Vd+dS2cmSRpDCTfxA+L9jnY4InFoAwr25MnddMIg/5gAjx6
wqF6JL1Zk8qGbzpwxL9ZYe0UAcFavZ2K9NPPlyvkj23nY3V1oprbBOJlw+mFnZK/Mj3nC4/diKOZ
VQBD8GqU2PX699TG8tdKkg8EJlcSXyBRz/EphyteukDZbjdhbC1Xy6b7ChnFjocTEOII39h0GFjU
5Ym4MicZ3umjR+QqujQx99ly81ekiLxug18BG5GTiBPH7StsOOB7w3MbMTahxv8d27rfLpL9ZYeM
v9V+v+3t+RoKjHVTxjmJDNI6lslf49CvsEzrFLZIin9JzPibWIJe4bisu4a+DDMNcHgfDLZQak8c
ThzgJdzUZtW9/MrFKthnzXpTVAMFTn35lbkePebiR7XxaxyfmaOoDI5AHdJcJG2EOMDpS+GcO80H
4KqnyQ54J1s4XGNbvs6xOTrVr+H7YGfDU89aiq9cdIehvhmj/cXdIdKzHE1Sg+FaU+HyH1fn1RS5
Ei7bX6SIkpdeae+AxsOLAjOo5Esq+V9/ltg37ok4L8SeGfbA0K0y+WWu7NqLrS3aLTxQW5kcv/lK
zPrpdwwZRAxpbx9rh3KKTsV7artWFFYPm97mq2ZKr2gRifddx6vjV1whVXQaFisUIUwcCjS80ya1
MxFpKSy8mEtwV6CEWWkG5i0Ir6LniFbHn7LjkEh/IC0Pnv2LyX/vqRh7G1/ACCHxdDbA9qVuAGyU
CZ0h0eATXAJDE6knN0NaMq0dKAMzt4HONmDnM8cl3SK9E6WPL0tKq5an6q+/qw4PURLqLSgCRsZZ
xUgXP98eu8/ZaOjJsQPzmSTjuE0Jxk4RBUW5kvfjGJqrsps5t9OQt4qG4mtAq1rHBXoZtZhrs1lc
XQvA2IAzcaNNfNZCqTfyHOIYMEsRI6ViHUfVjdPJ8oL2P9uUrWhdfSgxWAfmLxKLFigBHOET8wgv
p3K38Y6FFPrSWro90u218zHFXqwIvkGpxRIkWf40h2S4Wt60+14n5VEbdXn877/eOUDLY8/tAzoN
v/v3ge+kRb+3vbUyFJi3F97Y3MVmD9pfbrxUpZG/d/TcghuujAcjIhvZ06h98X2qaGbVMNxAVx2U
N7EBsH8uMd+HgfHTKsul8Sa0fosNO/4lroNAPsckPLPsamlwWELbBIY5Rjp5m72UXMrWadh096Ju
i13MPwvdiXc4JJ2If27q7ihMhMKQmIwHWkSQuU4tbG3WeApU+/8+pFk2nv5+L+5PjCGD49+fpVXw
WGFm3/2fT//7Q7crg6Nszv/7twRs6yfi1MTFp1CT0WtZ+LA3lAxHT5zmYZL9/w9m54GYCcq9Y+f2
qe8D678P3vJLnWc5XlHueyiyr8VARdbf7/99bjzEAVp7EL7JXlm4sLrr1JBsNOz70GCKEqnpEMBO
2HUlsEVwoSMv6QzcSgdc3CAaSu5FbP0FnNyIDgTTYng/z+4xqXPv2ArrK3R45yU4VI6SCytGPzid
x6pBIcvJjqwVncUu+CkKXbDTLxECes7K499/mf8lCsK1D6hpD3xKH6Vp6+NEvuD498uiafM98iyQ
sUIfh+Uz6pC125/p/0p9PbInS8YVVcZ2MeJbCSJydjmjx8m7ThGZDixkkjySpU+D/qX4PjrNbbs8
Q5SA2XwjYXWpKw37LkjAPMOugE6kdb3pCbSSR+qM4yykAdJV28bxvw/LvL+1EnEDTT86FkNu/Peh
jjUiQdFhOiXohL7HZObvU7LlU8Ri2Zrp4w1tFzI3KUgORn92vRWwGrkruukwI7ccXQraq9GuTuUA
hbHrzob4VcJsjklhMKTzMG+Zo3/EJcfe2+JNj8y4OWvW2UNplNuK2P8RlxtqAsPzavokV9xvJ/lX
tdLib5lNxjnhDaMXybQEzcAYQ3aSNL+YImByfACHnZA5ofcgItDjRRY/ae+EnjaA4gf76fX12vFM
e62GjCilj2IqzPkJaQ2Pqqs/OeeKC4VWoUZ4l6P8YKUIVuhK4SnhihQrfKujmsCm2BRGKJBCNFIk
q2xwsWLjR147jrckROjB1dbGESA5VA5cwpwahItG3IwtpejaRYRjvn/yqzo5CeqQVxJfjhmsqqZi
d6yhhC70yQD7HnZSIuRd/ki3rjEvBE5v3Cqz4zpAOR9SbjCs+BYp2vhXRWF58Aag1wr/ltNQsVa1
z8hLZ84jILth00TYUNeSJks40/O4qaLnJHTf0yLaV2X9VtunmnqO0cugVVG/UXKx46pubOGU3fTp
PxlxhYPEWHLZhQ0RfpRDvW+VexwVsQq7JOA1OtG5ANoe68Q6F0bK/CiMDkqXAIfIVHZPrHO9QOjq
hvvOtn6YVHZrTvI7BsiSZ7XsVpBEnn0T7jxRGr5DRg6qoXcy5uTZMHiqA39tliU92O1jGIefQLuz
jV8nd2gkMZmW9yIJIvrtkpUywFy2wy7Mim7pI9slvOrYENyri91dVvGxasNbadMni6GQ00K1DvsB
HnBFqE613rqR+bW229ugt38lSxx6Pcg6kaBcQeWm0l3ssXsqWOJB5ZWrOCweprJ3d201bbWbPGhv
EaSLYJPY0SUdlbW2giMbxW1X60ejCvsbS4O4K6wrAYcXy3Mfg6VwbukCQCPkgEh6sCe1zDaKL9Kg
MkTSdj7HcPwUBGFiYpsh+Mq5TEJRcVTx6i2t55ikfSROWRLLmtoeEmT0W4UgZB2LgRGnojx4U0X9
GhrpK1AuLIlU+3JoaE37EeIrO13+nfI6Mpay33CCI7QNHPAtaMU3owX7fnSCazrwl5Utxia7hy8E
u9jYZMuuOSoC8LaL4IYXQsfFVfn9N4du+0a8mpmNhZw6y3gQ2S5Di4gEmIkpZYvtKb9x8u+KGVKW
yd9hluGhqPS2NaKnuYLKWzibjhHshXhBBQXukNfl3m/9V+rQmBrEXC50xDFlQgwMhp8unSl6CJEn
o+rOhAmJa5ucQxJdmfjUXFTIs1cGQ3iPDI0BVIkDnGnTlOge6hi7fVNEt5HVUneLv3FnO8wJAoZn
KYyxXoIJGFOPmaLBVBonHUNGo+nf6cXiPWCtvNKBMZY4m2JI7zDvgzAVn6IFJdOG1rdMsH01mOzA
hcwMOF3nLaQCFYkGfCvlwhunrH4cuzM2gn5s5bEyAWQqYHWV75boIOF6x6arQF0W3DUb+4H4Ng7I
HH60w3kva6dtEBBBDOb+C1/6GfP6sJSJkogCvpgXsQuEELSLxoVcFy4M4ll/d7P4ZoIRb2QbovUw
7GPKzCl74jLH+HTFSJz/6BlaWFLLlV3Ebw0M226kNlFZDmbBYnqfeu/BQaXlclIc+xTHZBgVHICG
ECPimONDntvvqtL5cfCj24ZreURS9RAVLYifOdxk/G0MwOaPckS6LuZiQPYLrjgOYfoN6o5U6LDO
w/LLYvfkZeAH2pice1yTnSITL14wk1bzzRdZ641o49s2VE+9aXjbrDoPdhjvugaKDsarTeJprhYY
25puN1cVeq9ifolInSQjs0Xr4BCYcWL94E2PomtPXp794O7DdVNg9myHZ2YEhzKFmjGa93k9Natk
QWQ6hU+D5Gzv7b769KFAeG68nex9bA2Xsp3je4j4AP8sH/AQ0hE8fHJXFNZyjJOOc2fHjBJUsBnj
9FiXSx32GO0zMxi3WYgzoBiYzwJEoyEMXijE18us4XG1JcgCb6hx0Ph6lVtYEud0PvoRRkOVANkQ
xKAGmbxgMoXcNEXpERfGXmjrqrM7AFLNMwHm8RHoBticYGa1hjRSDVJilKc1FHyQLdxyCzwC+Gsr
LiaOVO52ELDrvL6WSVjchYqLpt020NS6NRU4dKtPYcDws+wPfcWi7quYBnFy16S2wru/D80Hww5/
1ZKcrsPKPM+9xFhdA7+xQyXuUjvG7RpI5CyS8VXUPUSf5I1PbU4ZjVu4/OjmCE2JF7OIxSq1H7E4
MJXJOQtGrX8uOUtEy6yfVhM8+2k5rEx6EwhycB40DdKYERCDcfiIE2c8N0qBnmyY0PBj2xXktvFt
4E7BN8D0K38C6ibO4MeZ+KbDHp0TQIMT0VjfnwcO9nB6LQ5i9rRtKJEL+BacSqADlIiWjlV297nU
uDmjjofLTDe9N3X3f7/vxzTGKKtF9gu7ezLZei09TEy5JFISUxi/jYw7ANrJ/VQG8josHxCjz7Km
E91qvOB2OWyUU5lcjZi0JBsYZ6nll2r5wJW9YfpML/HYU6psTWG1/fvTzsyidUu3NRdDPo/HG2tQ
NGrUSi8+9Sq/hjM2B5ciWi/h0oSM56GBTQmPaI7OzXEbB0nqeSEPqnkoIutYy/65i33KT8gLrRlo
PLg8E3trGo3Fd+Pj5UjXwVyjk7T0LbC+PEcVCEiSVLA2m/ilWfzi3eBRUrpmoBDcNlWF9S2Rx/C5
gfzOCct5Uz1x87BYmkHc4Gyqfxo61CYio7RmEjE8Wxa0Wsd4+vvFQCfLyJx41ais3qfCHJ8bSKYh
3pPHv1/lbbz1RzfaSQfTYZP5Iw56R+JjcW/TMLDv5KzKZ+UY/9y6aC5/v5q70KLjS8mdbckHx+mr
Z54KVlSBHtTItHq27MnBedWPu78/FeO0msXgr32jSqBxB9Uz75Z+V2HMxP+m1LOIguSQTJ69WKxJ
QHocf1xsnsfMhEAC4Vs9F8E48a5gHDKlPqxCXIYvOkvrUx9r4iJDcGE6ld1xvQQzLrNbkTUu0Qtz
awW47zOXjXbk5mTarO0jZ6Bvz8OLdurysvoA2HMEtsoQpCizO7eco82UhwgDznCqW386101nQwcJ
aGKZm3eQLYQkE29VD7QUlFR87nt3MvCptU9GlRv3FQ+szWfXkRG85BUYpYzb1UCAYM8VD6whJfU3
LVVYDOSnx8KmZjUaXuGW4xYMUs5dvPfx5OwmEgmMpND3YMqQrbG/dT50GyIQXOsWx0LMSH+nYt+m
SxVjBQhZDLpxzgABe0vthPWhjYNt2yYbrIwW0nAUbxLJudUHPDDp/r5UjPO1HUQbFlJadW8rWb5a
VuYgjQSPTDI5CJY2u4kJNQNGQbXDKn/J5rFZUxN4lT6xT0H9YrH0SVr18JNR2jww0OublMeylcvB
E3Jmyf0u9ImNsqdG0A05tLBtVb/RPN3R6+5sqMB4Af+H8RZ3ZBm5nLeixSBskkbXY/uW2e2joXhz
11DD6HiT596/jZwa8C7zDqcfyV+cqoosQcSNbGEXf2esX67D0xQODOAnm/xroyuGDbYL1tQxNqwq
7CPh9OhwjWnHYfG4wFXqsedy07Fui3HwIVIiQEq32siBOYLnX0i4f8bKgE0XMv0zXe/BGr2raVRg
RD33awjgtMnIWKfwN6ArmIe8kj2Wi9bcLbshxZjNzngHCxvtB9f9ZkKMDF10cNhicxcMJiCxkWww
oDZey8T5kAEcSFWZ+CiINZkxt+QyKSUVEPVjxqGwcCAocG3b5xWncyNicuSHvWC1wQdtM/uac/Me
HwAjn7BhvEg6dEh8yJxkL6xKcVzLvKtuFpIF+eSG9kIkK8T7NvI3QJwAr6oxJIZETNYVBrgSzGgJ
olCgpt+cs2xuB3cNAFNpc0H0I2CWsdMzy6y/a5Xy9jVaakwcLlF5ZvB+wxqYcMP2gUe2Vs2yn3Ci
RL3En3SNszxbIw1/ydkLNxamcU4AEN+r4p6D/FNWg+G0Q6QnVQ33bhjeYLKqNlMtuGCG5EJKUFQd
wBzRmt91ZL1FsT/sjJy8F+XKjCOGedUXxXgqE9rHPPYi6dOeS4nBQ2vjaqeRs1r3SYvW5Nwrp/sV
YfSlM+MH1ICcFvekZGxdmP0lG8Rb6nJ+mmKDCl7rtith66KoSxhtiPYjWOBkGPZ24wwbO/+e5zRf
oVOtw2D4lfMmhYm/yuVl4OU48A2hhRWfSid7JZu3UAbDIeD9DlbyNuBL3bQFbVpYxOcmeW/66DkN
3edON+YmLdUd7uvbMRp/GGU0+8azmFImXwnL0GGkJTGpcLtFOU59fkqoo219J5L4GfLEZrY6xr/h
GwDS7eh2J12x2gTWQO2rvWZzcXYsL/C9Nz7ppD3i8RMNe1pwyc/synjriFXEwEIwqQNlyEf/xn/J
UrrZmQqiX+OMTAozuSWKA2Z64krbOvdA0YBIcG4Vc4ohwGOZK6x+RdwBiSxY5QoQnJ/O7HozkwLE
gLVjK8qPCjbImANKhS2cC+y+9gtOZoV7Hy3cmmzy76yYaIjNaw8U3jqFcqQKJEowuTMcT+Dhr6d2
dnnjBq/zQPIbn/6dcoAoWjgMENMnzmGgsjYgXnClpWLLU4EdGrXsYzYHzrXOHWVPry19IvGAgwdN
hlAGnntmbM3GhgwxVMpYuQmylRtIzLSGAnyccUuDX9xMCDRZeleRFdgH/F8lJQEBFgUi3ESLU2Rg
GDm73MrY4SraVQuEf2rmTkWLMSNH7N5yQb1MJSllJb0UbSh/FbF6k557l2XTY5W0UHuj9HmaCned
Vf6bw54w6fk51fOixQwUCfjM2ppEXH3hP85DxVUmWfzh2Bm7mUoYN1OnxmpfSCqSvKVDWCYNVQF4
2WHPVWrjkChBpnRI5mMK4CRJoWVJK4gX/zJZQf/2PCTDmVJ0U3wxWit1XIFLi7Hj1eM+kAZYBvfJ
T6Jw7Q0BrHNQElNiQj8sgkPex1gfOLkXJvgcMKb4wDH/uD4zRs4GK9qRcEXY4jHqgycmD7dFONEg
locHZFu+3anbmYb1XPTyXy7qaEOqbGYA3xrDfR46V46haG1ZixhZ/rNa+m7sHzyeX0ka3/mjRoue
C5I+BlX1nNPQzT/sRnrbgHwhZn+TvCDsq3YuHzNMPywl56g07iw3OqV5++5m9Fl6PVeyuPgYPZQm
5VjrHrAwZ8Z+y26NtSx2cNYZ3oXSE9QNRaB6TuvzFFfjbgmwbdSt7/GTyRfWjTfZ/yjpWeppBr5t
g5Zu2GwrqDE4OLsQWErbbWEIMepbgiMFTG4AV+9+wpOG0iAJE7MPdkAzwq78zvvsX2PydojNV0Jm
64IKc5gCnF5sJM8sCMaVPVQfsAOQBsfmMXXkwenuE6xRTHzwCnmwR1rNv8bU8dNUgEVlxPKUBSQ6
8pAMuoltFTEkoO2yyNxT0GRfLLxrTzBApjr+aDWIRNyNjtCbL1nYjnvVqkctuiev71YE6Z96+0Go
eaSEivB9aBbPNMYcY8v9MmRwGlt2CEMTIq01faxed2kiLvpD7q8hyJ7bFunHsQ+abXvPyPXUUyPO
Hm7tfA+g0IAXpa9vWg4NCkMBT3l713Np2g0w/6KSh3NMxN0cuHpNsI/2QPmR1e3ZoeSMHRKF1LRe
2846B2XcoCAtMr/TsdBIGlB+q5LtI1QUTVSOa+2bArPdkmPQAwor5DYWTxRM0+YMYzn5AloDw7dm
Zn6bhDHs1n02DJ8hJUXc87AVVBN4z1mCOTZAd47FrkhnBsLDh6lZcytsEVYIYo3QpqUvk8O3wL3V
YAmraQm5la4u0IGSd7+bx5NnhFfsVI8ZvrdNGEqqSz2quSnrytMAcx5rYSV+a9Ppd7RgkUNL7kO7
eSWlQsXWSOVdEH62qIs0twh1Deun1qNkYUyZFSGo++537XL7t2xxplR14HG17I8YmhYzGXZj/rX7
0oWB5aCo6wzRuW3g4NVRemAVApISvYVxmmyahHViMiB7uVIwQq8UuNcg24ga/5PlvY/U26No5Lxk
4C6qhcpi/ESJ4PBaZespMnCD6u44LXcjF0dKMHD64a3y5Foc7XRvfqIeztpFNXXeJtV/23FzwEVw
l1jmVmTJR46+EXQQWtMQTTYbgAZ+mi02n6iH4+RzoJoT67tj7S5TB/RrYL1Ubv9ZTKzYRpFyA2h/
qMUl/4oknjWvUkQX/O4v9E5zjE3NV0TNH4zwppf/eCOuwrluvqYKM5ldUdLRzKDUbZBy9ajztSNc
zG60j8xRtMlre0c6DZ+toXaM3zd/c5a8RJljPRH2/A5u5RS35I2n2vuEyrqRXvgSxP2Tx1PsNyLH
0fQDzgZc4QxQJ2UJE1VK9Z77e4eseQG4sgtKhF8NNoHa8xvyfHjR3fQc9kCl3Sjd4K4QCN4+4jWx
Bl51zHI0u6n0qOK2O2r/6uZJuK5L44OSvGGP1JOM82mq9Qx0BCC1FbdXlflfqOt3thOM63lurpOr
LlGePboeMHkhqSOcXsQUrU1feGt6NF/8nNsG5PIwRoXFMQk/h1SnVwcfJqVAa0RbCfOF9cnGjEKm
+oMsHVnx1v60Y2wIRoBJLCXu3sluJWLuNhkquudaL02q1Z4CqASHFYVdXk0MFy15M804xwKAGokL
uNhXiKm2P3zkXXOYCk4nQaTfnVYCq7f/JbP1DD3T27gFrA/pPOhweiJbujNF/wxcsbswTqCmHOtb
p+Vz1dCuYJj4HuqrW1PsWqE2dmGwltY9ZR0vahj3brI4PnUYrgMq4cbicwzVG0amAkyHccJq8dOi
nh9bckV43rkrtLnAMB0xJ1eE7QKG5WmHKQDC32UmnnqjLVYbLypwejTFPnWo+AHBh9RQYr7t3/1M
fnXYGFa9myvq9vBuTfHZz6gtMZlpDs5t1yGee6kP8naksbSmfGySoPSqN8COZOtIcqyWr+b58UfI
8cQrEyIxkNlGzbimcBEZcklHjeQqcWPXzTM5sEM/WXLXmBn+x4yi7LT+N8YE/u1B4cWjMhdAIIUU
h7rF3sUPiFDqQ5tJjr9wphVv+jKo31W+dHumZBI86H/cDfNjluW/IbgH8vb+k8VsqoOtTnzP3VoQ
/DkEkF6smuss42NtxXtoVSvKrS5GCnWyaRomO673Iab5kGTlQzYPapf68kfMWLeYzHEYUS+jlh6O
udxdO114ih14mZSUPPpR9MRBnSOpMBXMAWoXyv1sBhHdulmyxi7IETKe2zXdz0e30edYcKCBeGHu
bBttlX0xoRoAhCANb01u3tlJDTKo8z8ggcpTUAx8hwHWRTX8C2r1XXvVBFJfriGjMUADZbnuu4z3
eqo3MKTeRTxku0abmIuSGbNhyuKQ2iUX2blcS2U1RxFzPOmgVwiyBK6m6RMgJt0+9IvpRfC/6wy8
NnlBDNO2u4uLhb0YiPi2SOrE87ynRHxC7PL4X6bN0EVkGno8fT5UhKpiutGNNEL01EsF/uzc5ujz
gpQ17vR1lzVIe137iCPpGjrjaSj3nSYeMRRtyKfI4J5DqMoYTIHYi5tcHCfPeAsH4eDzo/Irit6t
BkjKWI1IX/Yzut/SSQ4yOHU6fQgCnEbqOGrFADnNx10VWd25ty+Fgc+mHQO5leTdm1nww0050gf2
sRs1N274I7732hN5Jq8UUwlrFpLsM/dk2pzF2uxS4mmkMvI+JIaeOa9pFePPUqe8C9SPPbgP3F3r
Owe/JFMDhrpeyEBuMtKDF4dHIyY3bJo4s9sUwgl0fmu5y8Rr0/iNCgwnSXNi6FbtK16ZoZnvBn/0
1u345CQd9iAelGAWp8EmciiGW4dU/TEap7NhzR5oIeeRdCGqfWfgKkUJcWN4KFOJF9b1d5gg6B9+
ESlEYCMVt1E1wWuL01dPBrsKvAu+ZaBJvQuCJK299ciJB9Uo+/F8u9kxelftjJWCJKb0p1OT9SSF
Ewgz9mxvxw6dzfHbxznk7ZHJ4cVo2LSl3TPPo6ed5e7X4toE4d8KEd2/i8VKiXAe7a2k4+5V/+hq
MVf2wJin/XD27fAumEL6g8IC1FFafwPAWY2+4P4WMKUzLAK1zXTpPdM/mm2mDqIFNFJ12WYf6iai
JXZR4EFOIZnXa1Eyy43cb+RwSDzfxmiHa2zq3o2j82cYTNldbpMfn7611/XcauNmUzfGNprS6oye
82l3gryrBk8RNZQNDv2Jaysr7ECN7iAeqxpNwOu66YYLJL1ETD65ME43I1VkC9EC1g4JVlS4p9In
mWlcmxA8TzTnTIfS8L7nJiNKbBEt+AhU8RfgPZz7mwAuNg86PzSapQxKg6KqeE2bIqZ7hoahifgk
1ZDhO0bV+3k0T1aXHZxswiaEwwm6mIsui386wB58MDr8/qnHsztvzIQZJXpbw4lrOE6BQ2dzBnNT
VZsS8exsQh5azylpo57F7dIM8VMp4HdMtXNAvyl3ptvCgpIuAKVYYe0P6bbEVq/wP6xozMJtu4w+
MM4l3aVyiIhP/W+mk/ua9Pqqn3wsMln21Aac/ZLskDlEqyq/rbY1KUpBIHMjIE4h65Ezo5+srE8z
ZSkjeoMbLTAw/Wxa9neTGidGc+vYd64Kw/M2DcgB0J8l4w8ffVvnyWefMcgEOnHLK3qKiiw6FDVz
7Zjh54DvY50aDdbGIV+XMWPThgVQzLzPLFECY3KbH3YLS3g/WL/rTWptLQOrWBxtp5znI4Y5wNLj
kJ4eLxJjAgynCXgQ7apVe3K9+SsZCptj39oM80d857Cp2mabZtazR/oCTSf7diVx36EGpGrbPHwe
VLeNt7zaqn3jHx2wqjY0SIrg6kTWxxyWz87wPevpU6d5d1R59TlSkTem5PjhNqTWeMHV1W3Yid4b
PziLYXpPbNKAuBYIdAHu5PomfgpGuyus51BtjeWs13WvWcFsIFxm8eNLFvslyLhqpTqA/umAXknE
67Hs01dawrBTBDtGds8G3y0wehqJZ45Q/CswuxvmrZbGLVGUDTcqPFxNIHC/31TxJPcUCM83KeuD
35rvzH9HlhjgEjOX81WGcCo7K15BGHtIp9Fm18EQ0GX1l5/hQe6n7s2w4XU6vcuD3/vbrB2W3hHc
JCywtEc09d6EwLSZhXe0CpOvyVPKsWY8CWwUyO0RvHmP56KsnHM0fCuD0lnK8JYzPRNjJ/1HB+W7
pDL6xsPbysNAUKyoHOTKft7VA9ZcNC5mv237ProgZywM4CvbtT6nQVPkjHw6x92NCKxpzTrU0utz
MV3/3kxo/guW0liPd7mdyK1eCAWifBirgmtDkopV3QSouPFPHpo/NaGgG2cs2GC1SxytbXA1AFvD
oUU+p1nsLUw5TPUYpNaDqv3XCmgDZ72M+ePIu8kKF0m40gy6iugttljT+HdlcTNxUh+Cm+a+QGLH
/RexQ/bcksi53sQToTzL9g6jns5OBcTRuYwpKTMTW9mNKTKxn9qatawA1pxmHOoIr/Jb83xqGZEK
KXE+Bt5y8aVJr8hJvuLGIHCAqYaj5ko42ZWJ3rwxOOmsWvt2CI2eSZwi2diJ730chuXGTyHUK8+8
kEeko7bqmWDY3pkCwWrnK+82qXjbQvaxDsrreVnEUldZM/wZGeerBGlPCQ5mRhhHe/zaADFM8atH
L7jTJMJvpP0w5RyfYnTtmZzbtiwp7SXE0xrOE28fbMaW+gmZ2jCgnzlWL92ZiZfehxw3sEx+ZmO2
Eylph5ramX5cs1L3q4FWQW4fTDIUTxRa3aVM7IM/mdZ28PSjGRvHoBcbUEPrEeaGmz/4JNIxHaVf
dkqXU+qqhzgjdTP6hbUqya2ooeX9oehHojLdnn862tVAP+EKyXu568NqN00lLYh1/2s3rJJengIL
4B3r1gQoU7q57ZrFTA/uoW+GtzRVryDHPpysfo/9XToRq620+ejkmUPGsb1kKbQVAAC3UhJA0xP3
Kx0N21Ra7jp+nPLJ2bhqwihnxvdmA1Y4yt7TqOa01bFLUdnDMT/EXlzNQPqwEX+NAVP5eravqrE4
sWYt7RB5fq1CDv+anNaawAB7OUP8tYvtlTAdchxq/I87Et2tGffi1s/XUZT/pJ76VNYu9yyCB4JN
xw+mXeTQFlVgO+EWMkGO0MMDht+GpyjvIBXhrQdeLrmCp4xKhK6SG0xwq9ZFLYdNzUz4rtMOCEfl
cphozNuu9e5t/k6iCwIpGrEsj8nTWVXGedPcwWGg7WzofpiaPIxKXUFzgGNOH012qm1EyhZFGqij
nVnyyKUbCxQZgRynFfv2qp1wIdnDtAD0gmOdlXxLfUleF/+byfW9pTApWjxEfOsgvPOMkWZc4Fj0
Bg8CZ23yo2z6dGdq9TxrdRg0jqqQHhTOlEXF2z7nGEKZ0I5wOoSYsTtb8MkZmOnZmjdxQEjaFjad
k17Bs2Z2xik30qMZJPl2wDKzyuBabARfa21E2fOAMnqo0vIFeaHZh+bB9RAMmKvT+UClpS2N51YL
JFbHRfsynTevrl+c2BHM51hxc/RB1ZE4G0ud3WCpe2eycS+50zScIZnyiIbbnvrzl1gkbW/sMp63
s7YU01XMaNNkddziA7BZKv9tFw2nGlG4RsmCIMLi32BaDmk161GcR4DQG1o98nXg0GXfgCgsScNu
5MhKbaLgOzbMKozA877zBFuFtq/F5CO36nRkSADcOQLCJ/hDqhf2fePJlSlH88Yp4ssUu8zvRt5n
PZGW3AgTwhnFsqBgvuaJ+JsgcaE3lsaGYqU7rMWhVRMFwkLisrwVeNlzm10oLJq3EeSBos9zYtZJ
4aeXhOp+hDqzMQMn4hnfjsvqrDuvhUXUHdgjXKpEiKhDo8DYE2Cd7Jsn1U2vvgD1KQW56pZVHoGI
PiyreJf9UzMHsO/ilzgcHqmo+YFDuISobXPlx2wotfi2u/Y1cDEsRKb1OxbE8t3BjFbMPyAjak6X
bowa6WmYgHVcrFgeUAl5sB6V8LHIcJSWkjJWiSrETYBhasSkqYo+mlp/Uz55BDZz0CWhaNoEK+NR
s1DB5ADVQeh+KF4xcd8kfr9zOGqiLQmMw+jN7fwFl/U5pfyrZRLNO/IAJgq/iAGXkh2tMq9lBBI9
npNNHo+veZwC/pKivsm/67h5dIbp2VXmJaUk5uZF+y2N12BdHNO6q/zuYXBBCdv9gdHEvgyK/azH
oyexbE7+T5glL6Lzn6uCZTMW2ENtHoT0B4mIVztkYFCXLdcTrh8wK7PeZ9cAPAlFL4aO9PcbdKlD
WzPTNyPnGDK72xEk6DjlZ9FjETUcB49d6WN0Q2+esB4nNgxQ0tUMq9gr3JmGpSq/2pjrcoeRTey8
xT3pK50/1EQIGB6seiYMnZmeEeZJSfnjOcna24imukbJPazig5HquzC2DlaLrE+OYU5fU8YMVgKc
004uUBY4HCxyCRP5jEY1cCT1qzSSl2ge77W/nevhkCl1H4zDtnKrg0zSdbIgLuz43HTwHema455l
yORjnDmU9xgGcZ6Q/s0+wHM8DV58/z8cncdW60gURb9Ia5WkUqips8E2Nhjjx0QLDCjnrK/vrZ52
eA9sqeqGc/YBlI/NZOcF+jl2/EvUbinHka30zavptE+u777nHXOvAm+Hkb8HbU52bAETjFfCHjHO
OBUxjyrejhUotikqllZJ7EGQcBrUJM3Udg8ftxq2SROduq6CbDwxtRKfgqo2YPoDC/TJgegYDZy+
4Kt4U/PokVu/ZiJI6mUIlHbVj3ThzZZm3JL1i8+Z+WGU5ZSzEUa4NDWD3aznpQHFdRZBhYOtsGxR
jDQd4MohufEEHGIHY553LYv4XYCHDBLzHBD2ZOvpZ9mCyQSGjmlG7kuWu/2Y3Gvrn56lD/b1ZLt5
43mMOXF1XsdZ1q15DyAO4DBipnZmKuBh11tLzUuDkoc6ei14SnnFx0Vm5HfAljs5poe051QJ5fhg
bHyNCXLVxuoE95FsuBG5A6hSXHtyJaosxdoHeE9mzqpz/BOxsFAgM/weVcDnMA6nZCrMbYvocBFb
sz5YP/YGMP+x+HXIGh6FfNNi9dq15iuOIKbySftT4uYewXf4OQR6uC2LKRMXIFE3fU5dLxhaEIq1
DB0S0+JtkupizcLuqVLVbyW1P1xxO5pn0OGJA3zP0g6ZTXfR6rm5cL32xBSRFoeIPgT8OGEQKERJ
t1Jxf6/n6Grfl39ZjKHfHRH19c8oE5F8z8QClz+utSB3jR46uzql24dps4DlFxcjDPHghe3nuMzd
babT2oYVSQJMN3ItfS/7dsXDTjZuHu5bNTz5sYMdYgAOrxNGaecztGRks1vgPGGcEFIfWMHDqPXf
SOKMbKP4hqRzYySKm7uCiihwxjVTtWflf5R59UYh8ZWmUbOzBbt+GFUEqsR3c4IbnqWIb4vhjkrl
JdF2lUG7VMT9meb5S9P0mi58ZLrvHCJG5tjV5IKpuL/wkmlrxSZ1mQRuB4gilyiWqcv3c86fEXDu
mGNwMRO1zXrnX9JbF7sV/woWVCtMyL4mT51b/8UdwYc58uDMGh8qNvcFD6Fo/0Li+zjfhlP2WV71
mhbaZ71ntfk1UcNHM8pvJwxfI0u8ZaQMUogT0OGUN6Knnx0TT7qCSueTI9BZ2tqmU/Fl9hQxnXaY
vzIthO2cTX+0d6+mK/slU3Ul7C07DHLWtxHgwA5CxXL+rcmZTbZuIdiSB88ynk4sck5GWq5p657Q
wM7YrZ+qol7Aq9ITz04nbCGPXmqZd0oBRCSsu8yRuMlp68j0MHBljfix+VLXgxgetIkIYCnr9YyD
I4EstuwndZ5ceAA5ACYJ4CSfXlRtXiPd/gy9OOYwGn9w4dSLoUKVZuCAoLl5qvsJsDsImKjmuRoK
WMSE92XMZRFlv9mBQJuHc29ot37fXkhu7yC55ltGL1eXL3MysteeCT1uaeICJfr/qMtWyHkbZDg2
xaCj4MSEtJl+P6wIxYzXdpt+Y+pZl0m3pcMlENVZcK2sWcIpboo0fRnyL5SnYWeXG1W40TqUvPe2
6990I3mJcw1bkoXpdIJJgkeLNPXpxWdLzKbtCnyRlxi+kZ1UH0TK/bXEvNIokUCuT2unoYmP0JMt
6oY66Qu1JLzdsDWQbASEUJnv5HfMGit6KruZiyDvyTCJy2YsNqRPhaXjvk44sMBXL6Z0WoiOgJiQ
aB7qYfoK6iQGacFvpgt7aVXFZYQftCoqnmiX7x5B7crgdl9lYAzhshprO8ivYe0fo0kdu25PPNlH
2rVbI+/OvT88+2W6Q6tWEZy1jdCpJa33RX9V6DJYegNBEK7/qWkhmwQYhiXGiUVAhNbYiDU0ib3U
OoLtNDaiUIExMfOqF2hGiIvbhhoJC8aorwd2SFPU9YAaG5xKUdwyZyi3Leq+yk4Puuvoyz4l2kDR
RGMVhh3OLLEpf+08OspKP5oxA8ap158HzqfWMddxA74L0Z/W7pBsI6IntTiJWTPlJVTzxv7UYhcx
AqTavAies7oBqKmjRqjbj77i2yyjDJHLEZAz7Rz1/SI2XqWL8zaL0iezbrDpXTrOtYl824XhBn/z
Ozjm7SXomGdTzd+GuD9GlUbCt4RG43/2Sj55dnH1Muu5ACawEsaE3BYQf0lbcuhZ7K5UU5xzV/+q
NSSNJau0VnZYgvLjxPJICny0AvBEKvnls+K3lz9ZYt4K26m3ieZcKcOzStlLh85+EQ6Y36NqP0jW
7BITpla3xaJpUx7QDjTZiMqf+qbgQ9ctDAMZmfFjQPpviBVfjN1Hxqm2AD/Lv1eY8+fELFz42cJI
5U1S3WkNi2Ta90VLX9nl4o3t9C5ke0u2yF0OiLp9EkAmx7qH2J1b7oo1QQOEKZCWYTA2xzy26NIG
qqY6TEN3tfoJb0LibXKsdlJF0MkB+Dl8KbL4f8u1Cv1zjzE1DL6Z5JsLNUIfaalyWdv94QG7+hr5
qrA7CT+HLB+6K1lCjhOAB30LGUHRYhOD1lxJ6+IKSlFKAch9LeI+INkyItVVIXFZBkcxcY1rhodh
CAAH85w3nGEXgRGfOeV3N6mLhQGIE6hsUbWck/AXuVK8FLV2HJ3hFJA4pIebVh/Wvjb8UUMV+9Zn
Wq7fCMn8aK3wISp72wq1HRpWmZq5gpg9XCvfOvPnaGsvB5yc2P6Tj1pa6CZ5bhY5Hrpozt5zLYp/
mmQSleaY9rrmWuRIknUr/6qabteYsB78lvKjJtUcDpPAG3COrOokuG43lun+ZI3ESm4fSA1gxc/I
GZNXvgkbCglD24+Ni0dbGZtmIDuH8YIzqMeUUtDYP1kIO3FWcMY6i8QkKw52AH5NgN73RXGEEXZ2
I+8mQKY1anqzWmtct0b0KssSSLqzoxEkszD1P0lsuJONTnCKu3RR0xWuhI3HIoftk3bVxfSDRw3r
WrFjUgVEtusuaRjuRUkREitKmQTnZs0yowa47jsHtg4n/JLRUxp57wbpqksxMkSDK4Vg/CFa/69W
uPebcAcWirULoZsFXp6rBcfLC1AysCVZ0+A9JRCGTOe5bM2LyNuWuSUBIq5GmlRFIlvOaD7R62Nh
BhR/LLcikK6LlhUJT7K75rxOIRJi8Hbt6akgh3DSkDnYej/sUVhjKcpQakW9edJG89Za2ciGHJuO
pyNX1c/W1FGd26fOI1UDcbXTjz+K+cHKJxHSnjPFhDMcC1ByPf4J4ZYfeAVu+VRcioQGnUjRX/Ba
56FHqtoQcoYWJKW2x2CGLJvNaV8tVa1t61YdkJ0uQbCQGxWwD0i49sX4NNFNolTEkW629aZy+qNR
f8b+nGVr6peEVM1GF8xZp3XlveEvh1zbMqmyRlxPDqEIvuaa68As9EWlSACOqnMXBueqMpnXU1FR
mTwcPOvGbOqpHaKqAW0Q7XMluv5skUwf6+pm+GvS9t6M0CMHBsrdFN7GQl2xf+NFoXXT6+GsefnF
VMm2gxUNbCzUwncvvFVOcpF5fZNp+5eQkIHtLNSBI3KT75PYh9Xx1tfRue6jdSnppQMSKUhVPwNG
jLF5cQ/PLxwWa4AoiPSK1PvR099CgHjOe6a2Q8lCOk3wO0TfYRdsbC26pwXJER2BAxu3+Ge31XdR
TMumh1QRV+LmW/aZV2Im7DD5DUsdxasDV02dBbGZq7rw0TTk7R18AfNi3fgoS/9qJslWiH4TGuqn
linzi3g45gx4lPRektS4dwjOgDqtExVuHECh6LNZ9M7GxipqfyatX0FyGUlowJ+F3hfgv+ronmV1
q/XsS2SfqUsSne/Q0VYU2sy+ZgnIGsPkH8aXDfo2NFaBPiyj+kytNu18OmWSq18G13t1/RhhekFg
n6j/9bq1R1XBVVNR7Fl1euh78ymBGQgPW72bmsKfzrsalngeRPbI7elmjZcCKILnDE+elM56Fk5G
ZvkXYjhKRvXIEvENUvMbK/cGV8t9RGuAYZBnEhHju1WV7yXnOrnbn0PjXaQWMC4J2BhKAoTsPnho
+kiiA/CV9uoU7TffD+KmZgkvEHO5B4O5yVMmawjjApFudLfjpu9pLrvR3nKrH/QJLEj451d2sbBM
/1Z3e8rGbajXMNVZSvBZzsEPfbbODfEX0BwZZQTcZ57cmR9FDZZjMCt/OVlyZ3rPBJJ8OwZJNwTh
BpH35Srvg1ipJ8wYS05HDDao+nQh7mRiMquzxZE5BpMUnVlu8x2K7jbY7bpuQRaLF3j4L7agoCqo
IKsjWaP3iXT2uaGiEWAPFlofXUZpNVTvJWkPjQgPSYwtWL8bxbg2EfiGEA511LLCtel/o7NpjN+o
2A4e47a8B+xj2rsILGmdNncC7v6ks7dHh3GEAwmguThE+BV4AwLnwCm3p4PZC8t8mX+4Upz0yt2k
ubHvouQcS/WUUuU2lJIGC0ISOeMz1h0No060tiSFs96FjCdS7QatKVpeB44IYCpPRit/ZTgdaqd6
OJ1inKUu7czRjeurPtILW3M9mGfLcoxR9Mz9E+MGZokkJkLF/4fdgq1SfQrrVRgktC75vEdOqNyq
ivTNn96FGxTrPJdmSmIBe7u3/J5juxQxR5LjERDmoq8OQ+zw/oiEFa5jXThrm6IdPySD+jjs4Hp3
W867U2vTARtQiL0ORrKrzTDVBm0Vc4UKanYVjebCNAwsCf2uH6MzUQw/dYVtoulBUPvWs4LaEJ4S
OLZLNpgeC+H8DFwQm3KTwhyy/lwUkL1AD1XHX2MSjFBHKZE7BROzrNlvm3QfHLm6Cn/MgLufcwGi
2/Cce/17XevP0cRUPUPDiQ9pwDLeIkYpQ2J7gvHPcl0UsQO/TnpyAvEvK+0zc2Qm+tWRTRPDY++9
4vGYquAO0RkYVe0dfZ8CoNE4ikdga+6sUp/pjXRkkL6/I1wZz04zvvs1g3HPRnqm5/A50jeJ/7jy
g3YxuS4zQdwtD6VQuurc+BRsv52eH90+4nSbfx8/eVc1L29sI5rXQ7azY4sZhu9sNwQfKR3NqgD7
zeBJPDVBhYeXZmaJdJxITIOBLAPhcHbPhyWy+KEKd3apXWIh/+zhQ1XVZ9Sg4cVFBRXaoYmfuoF8
HfFVdFgZiox3PAGINuJHsyWk47Z7Y0dzD2urYGBGypIthqNrxC/k1fO+OXMYHXYNP/v0aFmwk21I
umSaFObjlpwB7G79rVBIKrqBZb6G8NwIh6+c0WZnJM/+dOrdEdlx33YbSuJzk+csrEus75KB1sCP
lknF80pSecwZhpv/JgaZsmh1jqjxT6yQaqHde7cveaPQCARWd9JyEHKT/67FuAbRvv4ZOtvlYvxU
JedJBK8PhJqCHEaUdx1krDsxTBrWPOTKV8SZn+usAXhYweKhwmT27H1gKHzzeqFTdkWfnc5Oxgm/
63S0FlHjfbsY2fBafUwu1u6uPhBf9e7EDFbI/GuWAp2obOzb/P4PcGAXdQgJXzg4Sfwm+5aU4ROY
D0bbCJSn0v3QsxMtER91mwcbwl9QfIP4Aq5JHsIECQZKIEno8UGF6I96RKbRQAJXV7N4j6udObvb
vcDIt/XD6CXLrJjpJO7SJShki4/afFZTtkvMeTVhrJxpQqwJFHJBYNcnpmiM3IM5z/r1D60J7iMH
dmq76zonBEdFdDqYMkOb8TUO8XppMbNv5heLuAlfHjFX70BvfPSKDp5ULpB1JSAsevh+wt3Gt1sL
yid2EYbHW5dPH1FavOcW1UFbyXqJkQa2OY9iOmTrDkbkiuXmK2OUjQhBQ6RkqTGuQ+ce9+G2LbSP
UKtoD1ns2+VfpPS/hoeVkcUt0+37CCbGN8S8kCAuqdPfpVW/jtE2GMJT5Y9LkmHfUVh8KugGxivB
XA9cYjXNdLVEX/fumPnaaUsN828DNGNKfoQqcAbVyNOS+qUyvdcuG1/F2J6cMWE5rgLOatJ2Bmyb
Krd/QaN/mkjKJawYXUK5VW6+J2XhTzLlsQW+vlkIr+xbzOCp19xHk1MHQiGBssidQD0B6VV7dXL3
BELjYpivEb4oziYLP0pLG6dnzwnJe7YgEYv9IqVU9mFl3jcRuBskY7bv/wt8nGYGH/lAgCgs4ugk
HcWfTV4LMgHA/KHxpFuwCaqwAyyrhndGQwxYF2Mm3icMf1nn/GnWGKyCZHqY2rnHt85LHWFoYqY5
p0UO3G4LJ8bwMmrNsmjYgMLhPcKsfi9a9ahBNa0c8c9NmTUpuD7NrOHFr0PoMjNvHclWJR9RKD9Q
lh/CnuQ4p5pbzMFf2Dmvy1ihtGBGDtQj2Fu9Yn3sPqqx/uHn36YzeUmIdtz6Rfrnmu5fRpMfNShc
0w4NgV12GwurNBWo9cG2gdHzGl36p6sxQULdT8Swbl4yq/qsJp76nhTX2RK+0iNv7WCUw8ybkZYK
vq60kTl7kArL+VgvdAawrF9r/qe6qB5jLV6rHueI/ivz4JDHzUtSdD8WDcAqtesfxEF7+FArTPIr
ry4/8ZCQ7tN5PE9vIZZg5nfYmcwKEShsRnJ2L1jk0WaaLQbT+B651wgbPwHn5Ms1CfFJ/ESu61yy
xPgEYIcyovsKu/ZZIL0oXANNKxcrt7CPjBBhhGfyVbqj+xXW7VshvdOohxfXEOSzksBVEcwGCmiJ
CALNSNcM6yRqXzPD+ZNu8zY4ah9K68pf/h2z8kM9xi6f1ClTI3E4MNlJoWVyB7YBpf4At7rPQuvF
ZEkNjUJ+jVH8qS/zwD91WLYXuCLegjF8STVAXML0zm047FjZoXNcmiyQ2bL2P6quT6Vwtj1yWtjs
nJA8nCE/8uh7f4yyx+nL0OdxdklYi+SVCMZ7lEgkixgTSHbeZz4GqpR0cZuuvCxBiUTlx9CXfLm2
+U/Jt9aCtsr2ZWFyWC9T3f4p31JX+/LcicfONcCQeeO+JLoCEVQ5YW4qCkpOpreh0fwl7fQRTuxa
2/FgdnOqoz6n3xIDbOR8Ga3n3G1YCRCrWWlc1SUBVgKYrAcVrXiVMvAaJaIeXfvwU1ZyEOho1x3g
1XGeklPZzPsYT/F4QTl2Mw4+6gC2WUWOuLq6t3p6c3O8UPPW+ECi47BSnrjHLf9houuY4bKIeEbK
wcQrnqIIN8WgczxkLqy51HJ/p+KUW/KvrlBNe7NZClQax6r/XE+YIV22q31SEXWD5pZUkWBgSm8L
h0SVmLQ3ZCG86TalPRRYDatSktVHwKdibSmm/1aLnCuJ+zlKa95WEqeFdpzbFN6QzwatmYKrn9Ge
gnfUWd6jdU4Md4EDbQbbj6hHsBUh8uVZmsjj8rW7UyaXysyGdeERvaW2bZk/6bXxSg3HJLjnV/QN
khfCiwrTu4v5kK1/j/iCbgF8vbMyqMTqeP7szWyVh6+6LLx1nho/ZhuctYgFENqtDRr75wCDIGPj
7k7a+rMj7o2tIcysGY9ZmEoHDv+mmtAWoYzn86mins9UxumidfM7a56nUVAl9dLsmYvqmDXl24Qn
NGsq6gx1GSRLwHIgFCu19R8vnoVYrY3lyvlxDVSZdsSsDmPjfXL8a916/9TsgsKFg3DAQ/prk0yZ
a8Aacx6PwOjeWOLM+Uw4QuwdEMlqjWjxKCCT0/1SaEeD/enkDC6iZFfKQxSJnllIxPrMYTfLBP2l
cTCn5AVcOYuUoESEm5Jp6hKyM5VBR0yfU5/4OLADTR7nH+cCR82CDwmoe8/SMneI2nXCYo1J5Dg5
pDBGXsceNcreTRsP5eCWf1IrT+6E6VdBR7V786JF4ZH4czR/uMjWjtA+e1v+deiXaslsbUpnP1pp
sNbHthsK1rlN1qO1hBiUkhvlaDUN8yT2hgSXYtag6NlIYPn1nvXOXkl/4nkeqJ5CPJ5LrK9XTRSr
1NdIdLY/JgEevzA/Y4Nc0iq4CM+6Cj18t5q2AeIZPvzMQMkEnSbFUJ+6qF0bhrxuqr1NPqo+gTvP
7av3wUrgsI7hxhPu78AdX6Vo5MfM473DKYHfUmfJwHXIGu6VOG+LZNQQivkCJEfFUaJDvdMvQmZ7
RA1nmxthwSAGp159EYOJ1s6FKmjWybGgKEY0gaqxYB5t2KrcOHXEtkvQyfcoMNf1wFugpQyVBmY9
WVixNKHWjsCNL+syp82p/RffD/mwgJwTtWLdcm5H0cQvCMA/7YpCQjLenpduBB2rYjOGjrHKmTFa
PMHcDdG3NuSPmHUf7LjoFJ2SPuYBmkrtHaVgvwjjIfiCpc2iKV9XjmxvwhjhlDXQtxVcf0dmZNTz
mGsYp2H/yx3SOpb7tXjKbAISChc8AoqEqi7TkxV/NBP9M+Bx5ypJ+GGYN81g3/SCSpWF2yjfdFrd
dTcQQilFnqz9hBlAoAFGEQT/4JMO4wVZbvEztSUTcFHhUWak5inQV7IXzbabKg0kdsen6jWbxoa1
qZvMSaoZtu2hMF4nA2LdJveT1cyuxHbVc1bVDjCQLrhYImRlqMhsBKWPqX8UNg9Z+6EmFlaoojaF
a1b7AqVVUxqo9YLiecgozgPP8Ta14U5XLZUp+McTQm72lQa1U22T81W6nEOFLbaTXW6lzcgndjCQ
pM+J7opVXJrtampwd4OVY2YyRdq+iW7wBGLgvADpPX4N1fwGVs/86+xOrX6IlfbViqZdWWJ+c7OQ
vxonvJ8HMHP1V6/rirXpmvdOk8zzqeNQrxATim93VSamtQiDgGsqid4Ztj502cPvM71bNQk47TQo
8q6Tg7AK6+ql7cNXiKNvYQCWLwn9z1SdvZyEXCMkRcqMATPhF7GhXTh0Rajw5D62fd6KPByWoI3f
iJld4wh4Skf3A485MA2m0SHKwMqNMYCiexhZtg9G3m+cAW0HemUy9yjyVuDMDngMdwZzyr5Egmw1
pVwZ/IbV9AT9twoeqWEcjSHERhBMHzzyZ+QIC70c3lyP6bQ2p+IaZDLSjkGlxsyiIejTM/0Jfeo9
GHUq4hpKrz6USyCb5aosqQrCgTFW/+eSMB2h55JCZFuWPkBKIz65SggGNMr41YrQ4AhrSfjpxkMo
5BMeTSbIkUbmCpugxlT/yob0NAdyA3oKXu7R8O5Jp3lveT/j48wGbZvGCR32YDdmbU0dhFx568Zw
D71NSSar9CmRJnMYP9+2dv4aaOOnRZ0vJ+Q08IqYQcTfeYxuUbjA4wML3bTxXinttYdqEGb6i5im
b9xlQ1d9l2UD4tSfWK/OnmcvPeuGOvjAKGj0k09moxlbj5ZBMJSL8btMcaO28ANnpUjn7RtjMUzi
X2JGrPXM/oFycTepfOeF7qk0ewiAAXz2PNfX/sguKe1IzcJz9zlaXFDYPkkNFKDpQonktNp3hkH1
6bO+pFXOkJhpIPuIOWfSnHLe9RrmtLArvybfmWATQjJXFCo5vfboUXKg0uMwyDD6UmXfh4SxJxzq
tQQsDh1fniaf2zqQ05ZB5oy7DnPWA+0hbtLVRaJmw98ASCkXvrHs7OIX5SqBSgNz5dqNv4Eu4sZx
PnBqFkSpZ+ex9w98Z1Rg4NbW4QTCw8Yiv6gG69889OW222MDOg8pPz9wffgET1PqggMf5a8q1Gtd
Oyczm7/vUr6Inh7F0+vzOB55kubOQMmlaDmpjHkabWT3QLVf8h6J5n10I256lwNMV8G/cMBk43nW
T9yyd7Gls3ojFwmSKul/1J7pjwGkADcoPcwgXwM+5zFoz06IJwqk17Opo9Xja2aaQSzVMrvUOnNS
Jt7TfhqMV9G5a1J7dqVefLudjVRBS4+T/sO0nurCbr1VRAZHD057nIJ3d1Ib/Fy3pKsfVkxFhVO6
hOi+a0JxS3xsaFhYXoh6IYGpRlZlkPe2cLHGcpKLA6lyidoNoXthos8SyqvFginne+lM5FvHf1Vm
vIUuyQfEI/0kvgsEkY7QI7ObuTKXUbJl140UjqCmWaUJXC65AbnBbgHJlsCvCxyEhauifQ2yoUUu
n2G/0Wrjq+mNQ639c8uW7IYgxcBcTGTZlNsyw8CbFDsz6O/E6D6JhAVVtLSE+lUufsu6Pmc1N0EX
v/q+smmW37QUkWHpy4Pwhy1dFr6uAY+3KYaPibQ3YE4MsXXFTAz1V9/988oVqr8rECIagWKdRuW3
NyaX2DWeAoXLODAIBR3NpWMQs4jz68o2e61p8MmCsmvXRu6/97y+ltt9MCzajdOnjmtfIaUxJWNy
01akkWgPGGfzgBKvfG9fq4Ayf2pBI2jpjbb5p9WqCaWoceWl4KMaoR4Ug3eOk189ynZ9jMyUaTr3
TqVj0wg22ZT9+P9HvQl422M2UokoQklkU97GPl05YFsZNwGUnyIgwh32j47SrIVfPCUCI0LAGaED
HNOgzEXWsSZ9lDPsW06HyuqWflz/yRJXZZkzENDMclZUch8RI4ujpmHEBYcwNXj5utTcw4aO1n4x
veg8K1Zv9RvayD3J1Gh1J4yvjonmpNNgEAzdth+gxUYClA8eim0ekouF6P04IXBQ0fhtAuclVYAN
RxQrREoA1wdG3FZF3lOHxTNIrX+zeaXV8WqRKPcjg4oz2Ziw3NaPMoDMqcXV81CNzl6Zr7GmvnRT
vSa1/ErKPlij3FS6TDYgb4EZUqDXVgz8YWS8BlFpH6C4W5Ez8WTH8U8DeFxDKhCCkpjxXZ+uVBIO
DL5uFLu64kdusuCI8QfZXXueMnzMhdm+REP3NSRjffC68pz5MYjpMkBSlLMxIt6QQWIgnBhTguai
xZiHZgQRBh4TfakgtxibEvMnIG9502dShsQZy2WvPPdhm9mhhawjE2x4TYHSTAF+Y8ay5P9ASazc
m6ez0SEFh4C1pWcZIFtGCJNBz+nejR9Nh5O2id1nn7XEU94bm0TV4barMKDEzRsaU2fTd4y9gdJE
DDoeDl4KLvLKWCkKTVbRzEulKOhbmN7hAgUwipMKpGt3dOxUrkZ1mkogAlEhXpuICeIkJcQVumjL
ok8y7/k8OrAS7I2J5B8UxEZNAptz02ovvllMKy+dGKp56AJGRiYAzT6Tvod2W+1giXQQuX1tL5B4
qdpCgJ5tVSBueVL+jkazG0EisL8tbLDChrQQDiHRULjqDRvQMzn1lTO3xaNXrGhDfcE+OQL9u4wz
/0bmwmvRzFZqLJWrwQMXWn1VaWay+rH+WuwEIu35gieUoXX1SFTy03cucn4n2Je67S5i74zzDQnR
iJeq95tnz/9nVdXRJn+4KjhPLYrcJSKxf8KZoDnqzIIZnVMGcG5GTCJNgAD4Il+0Ax6l4F5or5E/
3KyEvWQ3qrUoSSeDh2rP9f1qGY9etvLQXKDv4kVEfHVIuoG/3refy8mHlOccAkrRJUZfB8mpR6ta
+S+FZb06GcoTxhh/pMksA4bGPue3VPMN6GsPw+eNAlnFFscuviNRI1G13W6xs8ripYqR3/me3q4t
lGtBmHw2UXfUDM6cMoVblpqon9EiMF7rLwNTBLx6kKD0mN4jhr6XmN6JIDEOHe5YyCkQTC39Vtv6
r94ULwF29GdhQiIYKv/cYd5VQPCRPXg1gJTqNxLJvbD/8bCf3fkXYn++oVuhcwcskNZvDqNfBDek
wYUCC2vWjGyucW2V9vvA8H5uz7DvoLWKIPVrkw+ORhV0JooPsa38TTFwmejiORaMg3GcQiWVZL9h
2xFp5y6JK1KbDoYGq6dZVfBsQClY5C6MOAV4QaJNV2V9y4OhWJUfjTVmuzSoJChkZ9f4ZIuOorjB
jSQ7q8cvEPEtdEhE1vFIwow1VIec4ffQM3LXUgYyFXoFwMP93p58NvH6ieX6CG57QsbHBKdnaiE0
c937ZbbSSnmh03hvQqAYhGzmGxiSul1SzSdXaCMTNnfvzKTuL83RvKTjoSE0dSS8kukBkuWEMYut
7maPtzWqnvmpv5ji40e3mD0APGYZmDUE2DqY2QtOzERqJiYM+6vurAf0pDdCPZPzGCKdhvRhNfpT
Y5DA4zgm/gB/xmoyQNLkuRy5EajzGkJlon8uehebMNQl8gtyX5npG/lJh2e3GpPiK3B4m9oK7Vie
E8I5jOmWdEFAAAXtlWaYy8b7C8p4pw9jvsY+TnOECBDNlQ2LmObHYF4rUE4vLJvtW9ATv8fwVxMN
JrIROx7z27UI2c0LBtcpzFwaBbyUJM3JZZHH1zClCbTk+NuQT72M2WL0AuRJnRJeVyQxmQiK8FSH
CG4SlbZj2y9TnIB0WX37rOOAo4rllouluWlJ2cK5ByrGnldrqF7+GQOpu7PR1o1RMLKyJBgbnSQK
o763t3Lgs8e/EORgoMtaSxAtu7g22wuJzCmSMweRAZLzLGivBnr7mkN3+T+3Kk0rJMXhPxA8v+YI
XmbEf2RQv4xW6rAQnbZNiO0+Sc1tNWXGO5LNmbGbKyEOhkYDUIZ8W0hLX/EhvBhsDq9+izoqn8Wi
JJy466Cz1ZMVoHm2UG84BASkkylutmY2bEvJZYgDQAPeqKk3uw1fBwOGQZhx18E2Y0dYT/+CgeSk
ksX53LTFgHBGfwV8ZU130GEq9WteYJAnvPhW+qis9qga7CJxTj5xCPHPhfeLWRFuDWUBI3eA1YBt
cMMCsIWEVpJiiwMW14bPGM90c0T8zZXMCsQA4t0I5hgmn6Etu463BNWbo1A8T4JHB1nv3YeqwaSC
PqJFHzqVw54jSAGiml7p+pZ+UzzICvM3XJXWWvB0LuDylQhMWN8+dSHuVdZyrjkgW8dnSiAC00T5
jCGkXYVu9uYpdsZaLV81bY66M2G0AIR6BHp77LRK7L2Girq0QcACdDk3yIUN3YT3EXQ735Q7hAOK
Cqy4Cc06N053KF00wBXjfb/WT0UbXywHvvVA59vmMbChNv91Ov9a5eYbC7217/zH2HktN49lWfpV
MvJ6UA13YDq66kK0IilDeekGQYoivDcHwNvMs8yL9XeUVd3RE3MxF3+mJHoQOGbvtb6V+Ishbz+N
/tPHY291XAxV1j5K6DhEq0XiJtNoLidV3tywcIsJ504vuNSZ0Oqz1AuCXRw68/hzEc05p4zQcGwv
6U+h2avCYpZAuOeytJG3zUpUnDJJ5b5NcfmVSshwMX1a1LCcSJWc9oPr7iVADyuRu2ywGOIoxOUO
fLoOTJdw0M0Xs/mUqjz4SQOFFDbFkT3CoYl/qqHelMmxAWKyIDBtp9lswiaqhapEw8rcO5fweWmj
Y6iPKek6jvjG1p9BdiYUdJpo6DnoUInBPldCfll6+kLcZcKClUmh7RDSDIOGTYKtLE74wG45rx6G
bPgYw2EP3REdgoN5SHavQ9a9tXr0KcET4dIo1i7WUicyzJVP4FsHU0QT4F8pG5xM3QJNQYFRNJbA
oes9ak2xBBjJfBu2w1KPqk1RMo7UnvVkAljWBlJHOlqGIA1MRaGi0Dcyza80f2DVgqhgQRO7WOVm
s9GRy+Mco6drkT7pNNG7dbFdtvkxiV0MbKAQc5U6lOCZLXFYWg4wFJuhNg5pbHDGzQINUUU42cIM
af51eIon9teoS5GaUFhqvPmDMGbYrlReO8tobz3A03pKvyYWAfAor7mv9LYDrCSrdz99Ax9xWzrd
wco9uWSDDUzT967Q957rgVKyFtLby5REFhk/7UDOpZXrg5lOdPM9tMCedfFm1pmFWQGNK4Q+8bZP
gnELd2yp5zE92IomS5PHb17kvjpH3wvex0mQIhKA2iyNfW90Ow3B40Mh9A2nbb10MG0uMN+Dj0e+
nfvJdxXCqGjtbUTrZ2F0LJVmn1zMPtXXZmHh97SoxlVatrP0xnsXEkWObyslao3fDi+dbmi3SC86
ofqoJlDSsmV/anruOmZhjt8UaWWMD9OMaVY1NjYKLTJ2ZletzLZx1ibBePiWDaKRgOXZ9hO5UXLZ
JhLUt6nvbTNr13FN5oqJRxs3YIwcp8KIuLeYroaqSo8M/ytVUbRG8ZwaXf/St+MPfJAL+/+e+SZ7
DicISmHY3BFLWeoFboLImpdDBdnB0zwuCcuhUdtHrBUEeMy5bTbCRdkZJtYxHgKoHdzdtvJXKynj
zzQe1VnsbDzm3o3X1M1LIvpVMYW7bn6IXMLvYhwHqzQyUwK4ElbIDel5jZ5ShXAbi7Ga0jIL5W+J
6+kOCJPoacmFZVdsNA26dxmW19Q0NwP91mernd6MFgu2gSJkIXCRI7ZxiRfwspjwmHVQQFKbkoJK
HyKPnaMfXNnYuzBzH6wROU+bVDgMJnGACbUcptRgKGYPQ3c7MUxnV5XOR5ia7MhEvtZEnq9rs/me
qVLvQ0zs+9+fiDpirrNoKwCSZ23PS1NqJcuZemwCUslpbgN6KGbUk2YeeMTPoqjpc3fXC9Zu1PS3
XhgdJh3I2qg3xlKjpoA0GOAV0lln1Xc+TcfafY5Data9KXwmv3jjRGs2w7RVPIAQoqpfnKzNlzJP
51sqpkdNd7gQPGM1IbjQyYqj2zrNG6ef9wh5BenPmz//+Ld//Me/fY//Hv6Uj2U2hWXR/uM/+P27
rMj2CKPu//r1H9vV0+r3Ef91j7+e4L9+5QH/fMLlqTv9j19WBZy+6dj/NNPTD/SE7veleGl1z//f
G//4+X2WF9xtf//zdMljhqe2a+Lv7s9/3nR7+fuf9CQ88fvp/vpw6hX+efP9KeeR1BX+z/9u/x8P
+Tm13d//1GzxN58nsXzdZYh0dcv48w/583uTsP5m2o5L7ruDIxtUsPnnH0XZdBEPM8y/UXm2dZ9x
DJ+iZXp//tFCkfi9zf+bjTbJ8U3hCN9gIPvzXwfgfxz7//4u/ij6/LGMi679+5/Cs/hA1V9fkvqI
Dq+CSMhyHMuFgoaGTd3+fXqKi5D7G/+LqrPn9XnoLOyibZaGpZQftL5XoV1v41prDuFof2i++TCP
zniGsriIUmfnTJW20XA8VbO71DHgP3GmSLBVTBTMjjZyliMBPf3ewv2VWOSkVc48IDEvslUfmy1Z
pATFt4HHFRnwbYPLYQykIODEwCnsovtMonDYdPp8BatuHuoEd7RFXUy0db2YqFmthkQ7dvAxlmNk
RWiFPJOamGDX4qKO0gPnJZF1Rxmw+kJBfYfDfkmUSQrUHu0iF46JQtIqikfPI3wlqYu3HAbYem7G
74yqsOcZBl764TOZkq8kivZ93sLL6PUVATI4bt35fnCbH0gzuAUrip8gq5tVlX+VgnKhqVkjfVnz
pmosY02WS7PWXeQQFlCttYhXpEdRNodLgKV/mvbVkJLIzAyMXcVgjz2nbyUGtrYR+3KowgPJO0So
peKEXzR4I0LmgwgmuAVNuKMsW6+J96D3XttbBotsP1ORvCGGgJT5aDh5zGs3rhiip8R2H9gYzuvM
rYx1OwSHWYu0h6Jn+oTVuQ3TJt2V2Za0gmlve8bV+CUAGv6IPQWUPoHhxlKOwdM0GtcKx2polDjc
MB5gR7Pjewv5M3uk0Ycp0x0QKpOE47o1Z8BLX4tmh6CCtn0wC7CGGXba8lBGzTbqaacZOt+gh08J
6VWykDKWK1/u/YBad4dDZvR91CB5+lETt/7gYC4pTGeFBpcyrDeZK5g8y5YQw6Vfjd+BpTgZInmW
SWVvsyw+jJ+CTHhSrtY9mkVQZh5mjQH5CzruBams7HgGd+8FtEhsJbcDXrnxrP7kajqzhN59CyiS
7USBEpepIBF4aNK7uMvv/QHljh7X9kLaX+yH3zzHwZ9Ds+ymafV1kAXHqi5vxVikW+CUFn0fpL/6
N/BdRUW1X/cwN9NFH4PCnD226/AlCsyqKyapzxyH5TKLjP00uUwb+MeQ+lYa2J1xNcz5W0y5DpVL
iOa5dVaze2a1RXjXhJ3byuXtGKI4GLAiaY62zIfqjhqevqDe/Dl7fXMjcw/VCIspduCXUnosV5yA
+tNwU7ksQ1pyVcbBmNZpEAKoyb6dAayMF1PZo5UzDOCPZrSk5G3oJGvjXINqgq1kHsXCnm/rjF5z
GSAAhVesIXu4cUbt5PjjJ92GnaTbH9RIDQTubDiPzmeGoB059X1nVs5ad2DV+PrjBA0glf6DdMje
A3IFHI2I1r6IP2SBrdWALEU7BsWQU48EjRId0ru4pDBtkJ1pnEnrZN836l9ZM2wrV1+lblSuZES1
p0kIq+26pSfjm0abmzuL7TaJxqfJC0/GgBhVFzUZGo+saFFAjc2dS4uOtd+WLGIM7EQ7baK7MEvp
Pk+6fdMUAX7V7hiLalci5dGH/h0s5j1HN0bzqY1LWU5PjYuI23IW+iirteujVUMgYy3SJBzoiyKe
6RKAvkWAvJx5hMpIUpzJqKDbMw80VIBVbPXhYMMviELUWTo0h7ZxtRU1djY6SNOWkPzxRekLAhdv
q8Dx1ygfjoWl0ySlZjLLEK94tHea/t0ww3lblCg8jOTVC/UTVuRxQRFf2XAgVUTsRZ1+3FqYXUWm
kbhLLWTw4Z5lcAywG6NclkaxTeeK/Edsb7AdwnXUarcxQgyiUSDtdhmW1XR68jW5NUh62Mwzo37h
HOSybnQMVLU4eFr2NrOR8CuKikNgr0cLOKOmhgh3xIgFuijQj02b1GsLuO4q6XeDkdylYRHdW3b+
1hnyHbLIc4g0Jc7nYhMpxJNK/Aae481pzuGvXmcPCYKsivs+nZDiWd67V/6g31iM01zBucC+b2rt
NhPNyxghqkANsjcb5ptamjTNmxJzX1jtmgbQqBQtY55dJ0rR+JA6trVMZ9zimbTBUkkal+T+0JBe
5SEWGonnElil0oh0l5jhYiWQCVDqJd6AlgYb0AQKm+lfZcxHZSR5aO36S9rtftT9cJ0H3UtOzrVh
9vnBBLWxKIHZIAMq3p0ezoc9tUeMEeXCt8ZLamKhVn2SwTCZXBp0V7XyzVWAeCRBfzfJRLUoRLUF
Lz7ghOBfTg/AIyh7jYaf0ow7u5uiexiTwd9qvlj2WkvEeGrtoNnuSi2a17GjK//9uiw0qfzYt54R
0leU4iwKa4vg4GzmTE25CqyebDbNrjYBN87CeaeP9UvgGvV6NpZZLqlRUQBHZcS+NuHUHD3z0exg
7GsPsvbJPtRSa6N5IHkL78kSFQEdlfdIlfAdeeYn6CzdcXHzheljTyGzzx1EiSSmgRvwXbQHYWsW
m8Iu53XD2odKcwg+hq5wYchXejJvltc+pMy1cSF/1IOrFKeS6oERCg0w3k5bvB/tJ0rDteETTOvH
GWgx3N+ls24FAsqQnazrst8UHcM9sAmcGDUAuWS+5GxtFpCV85VDpxHZUzP3y1A9MuhFBpzPfujs
x0YA/JIodiqfaaGTLYsByBeIb55HFCuMdOz2dYK90+LYVNNXEqI+nYvpG+nNje2Uz7NdfrsxvZie
DRiJes8uibpeIpaDD2y3ySgFDj0QjH7EYjDYI8Ohi86MUR0TwJC8xP0hmduThhhUNmek0e+9oOaa
W9abi2SpNhTD3cCEgeztFHouG3ZHXkzaPwvtAc++XbD0sCcGp0jSlgmiU+YwI/sJ+mJBaZZqKwG9
wGJoHEIoYY7MvGVj4Q/ChrOZchhBcyKJAMm/0gmpo5eTo1ZI4D0RNpyAkHbHRkGZS5IrgE8stCmn
6L0saapqGiBCb+QriATNq4KCWmpS6HS1+6rUHkRS5ytgSstc56NXSftDzrO2BQ2408Y+Wja5/aUL
7VWPkczU6P9NZwoWZKlQJZ625JVvugqLRYaQTZWB1wzkNRXD+NkKqHywzn/IJuwOaH5KE8wuMxy2
yehRSvcVmJ0ayQ25IGsX0bXPwgme6JsXKQVdeVdNpbM0inin98C+Ujg6/J7g8GGw8R/yHElbS+BZ
NMaUags0Lu3I8A4EaGeRyXTjm8GzHeOVy8mqtigwhAPzhQCsuwBImS6rpHtq64CebLBuch1HcEfl
j1Ay6KTZOow4wrZn25hAwod63mINS7e56dzOEXJkzaZZQR810XBg9iZqOUyGFpWraqIvAfS+c29B
dNPH0wUVp/EUAESNY9kvspj1lS/PML2IihlI8KJJEpK9BN4239danW0dq9ppAHQb9yZqvDd0Xe8w
eymVFOVar35YqfBIQmBvzCIfVyTLAxoOkiOcJjuELQj45TbNPcqIEJmn7GEWxa5uOWscJSB27tAS
fYzRBOc0eyxysGNuxQwbeOZnKCg2EqfKxSMZSaz8UbOTu0nPyHGP3uo43xCU19IsYVFSAtwDVL5o
DXunY9ej3AXUQnYPpQ2mbTggZn3IuvlVlOlnGJkvU8iHt8jd9ov6sWV/tclayg8ho5tN7Bylelwq
TOY6HQVWRgpSEWUh4AeHknhep+ieG8gADXkXLPhZlIZfiSCHt8p+zLnIlk3wAnxpN7k4j0BXdeuY
8Lsb1+ny57B3WUDIUxIAuCp1d9HGbHuU/IO2GVpvIU5NyFUSJ2BA6hbFq9oFIYj98VjfkkeAaj0R
w5LV5cqNJsrx9UPC0V0GAq2jZq4h4Izbgmx1I6SVxkJu4HpfGM2H0RNFnEK80w3wxU1ibLAQPQMx
xJVjNiVrEERUUAhYYOC1so2x3KRpRTGii9KTTKvdPOnfnhHlTwXV+AnuBvnKYXGnj6XzGBQUsKDa
MIiY28h8tcM8fqgCY1sgJdnO2nwAQec8mlm5SwL52Hv1sDOcDl0TgRueIt27ER54GivIe+IK93BG
rNCGLZdXGy+w2q7GVNQrXV8XLedFmUb3npK9NmVzLhP3NW94KbLQ10ORwggwdsKit5kQZ0VZcctQ
+jazJhoAzwGyIUnU6nZmEh6J/2TTkUY00gXuQ/y/scFdvDq7G7yEI2EGa1PiQA8ZT7tYW+IABM/h
lMcyUlBLJXWatua4G3L7ZQzrvTIGFa6z8kXxmOj5RSvaxwFm+Io6IRDE4jSglb1p0J3I2bqTNmEV
wDWZgzt6AqLBoCzd7tGauhOwk6Nh2k8YNPa0h/EtVgDRjCd4lCDpwxRIPqc8axfbWg11f58UwxGD
DQAttN/GQ95kH8ih4M516d6kVcUsQkB1yckPyCiWJEAwct1RCq0Wrd2dXdSVQU0kiJg2eS4wlA93
MwJuk8OSIi8fmc6Mnq5UEWjrEplzr5U/dTOpCuhKqP4wB+2trgSXOHyOdmKWZdClKwjAJT5TBugX
tIbn/qV102Nkj+kitSFYSakvtQxzBftoRuOjzKtjHPT7tu4gcaSkuqbja12aO+lQnIswvPRBdJfF
Y3XD8hJwkf1DNYYLUVjvnkZ5MO0RNXcyWusNGxL4GBiXA/Y8aRS9pwUOpsF75VLC5TRrr30+OHQ8
AI/Cee51BetJpq1mWw9Dl7/bU7rta2rEkX7NByEXTtYdfXcCzMYVmsbVkbwMFOP1HlTxK3u1XKXo
ETQFsjhhD6k1L5L6JxvfAIkK8UFzW6zgQi4rY8SA5DJv5DhTpHjo5+zU+1Q6JmelN/1LwmBTWJSf
0yI72sKNlrahtbDOfCRWjHxMe/ZckUkY3jLCv4sPO0JO4BX5UylqZ5FAWCJMBHmkZT+K0F0PSuCi
izlZwJlgD2se+t59Ja7xAdpHMw53Jq1KNYrkzfzeZogVYJmsG2jPCxAJkLocIGOxuISauBsa8AW6
/+S21R0UDZILp0BfiHom9s9jq+Tfk/gGJYxda8SQ0sC7Q57mbkbodjo6pjo1QWvRPiwsSbREG+2A
LcmyXDGYgxYt6BFJZneq4vtE0vtyOn1XmegPB0IvZhFIuljTPfL1tVBnGAqatSOyZVZQMA24ZnKX
pi1qSTFxNJLh2uT1habVna6BEGvK4ViiZdWp0nD2CO3q2XhpxgGyaoWPxbnWQG2W5B9QdidA3i3A
q/sQVPptafqvMHDgEVRryxgoZruHrhrvGUq/077yd+mAL78d3V1byx2kk2ph9cEtqpjHVKBNq0Pr
2fdwTgxPlkkt2NP5prSe9U0u8YA5+QQzD5jGrp6ZgYr2GPqBWMB2PbqdmRP9kh0qGN86B9ljOkRP
oS3mLmFlCMoJOs5JA2iAZodE4A7lVkONI6gx3PSTCvoq36TEldlnb2hWB4696mFQJWRKRMpFJlgr
CCNHmfqBo4/85vmmyeenuGnPtLv9BUWAdRXTNBX1Jmrt1wJS4FIyeiP/M5/9GZdgRL5TYNgYa4L4
WLrawerQqJ+dybnS6uGLDW7HAKQLjX/O7/pIUI2P1jZ8H4i9nounSQ4HELCvmk2ne8TnkiZUyH1x
Z1bdexnmzyLAiutP420TsNQLqtc8j+BB9wDOLGjmJCzYGOZp91gOgkuJN6AP4v2cFa8aED6IaO1d
0VSohbXwrizAjgXBtJ+0Jl21sfgAmYjzsEGVGIGjB7Bz6L32vg3G4NkbTPLV0C21hNoTgt6uq5Ll
KJC5jVlEG18a7U62OmlkEYlsLlIggS4lSVjhUhhb+NmId6Gk4YrrEqf7q51ML6kvUBphEpjcBul+
JF/xv3I6OO4dasbDOPWHeKQVaEQAHPJ5PLoF8Be4XLAdBooAzyMekcWo8ZSejqI5IYvHzzltwyQ7
pYlgF2zR5RMkU5Amj7SlRr1dWIJdHfgfawjvmF8oz3AB2ek3eNZNTiKLjxXUjCsfDXbvq47GOitY
ekbHOjGQ/00053x3qyv/Wod4ampOGkS2G0C7qnbH6Zo67FnMVePA+hnEj+uTpEjjJ+gnbdkiQr+J
qh45dzqlK0yaCB0dOCMz/lU5f9HWKFd28B21iCETrac8VE0vWkDgJ960peuY2sKecE2BpLqXTk2c
MAlTBgYBYgNnjLvhSqNTB3ZC3oqhSle909MbIn+FILZp0c0uvRYddBXS5sbOlkh12Yur5ylbjmIx
8IhBf8kVEsi08p4x951tMSnUqXXIs+nkANhE8idhQzzyrXH3uldLMrSY6gO1w54KqMWuBw1j31df
Pm9nCb7vhu0zlDgNNyu+iuPvKzXorJl14B9H1AemSN//PkfltbAwsL/gsm8X7mRvf5+EsJE7w6ek
UIKXQ2ZCRUZLlqMUpMnm+VNYMqYGGc1kWW8d+SEJ18Y8Gx5MZ/xwoU/eGL3rLCfz/ve1I2f+1jJU
PG5UkEDJIOMijaxHde162vn3PuA0XCpMVDXh/lpT+fr79nQ4AZBUwOHosIEiL3t0pjigraqvK11O
i3rQVpWNkrZPSbhnK4B8UXWvB/NWc11W2G38DYXtPtaA22sFSINcpbfMTjiurMlE2BTi5GhVApML
JlxOvSBmrjE3QSgPeRctW4NCESHUDyEST+B94Yvtu29aRg6FkWFe0Rz3h+YEbGH8RLrZAegeUUfU
rNIgItBFdpD022iaoGBUuvswDvQu3YAloSc7wWBSrxHBbNlYeu/TkNyi813PCcYXF2T4bTeQo66B
Ju0pQzroa5e+I2jRZXvTaO7HurOWsZ88Vk52DEKdBVUAusbUtGk3ao2xMWd5LxLFRBuB2Pg91N3E
emy1mBQvQ7MBjw30LsBnx4XXbefe7Kz2QIKHgWGtZNNclip7uAteGeTxeMxwxWyWEOzrIFsjKrzv
J5J2RSgXzc80HioveBMtRXE4Bl+V76Ep1pHnlNDhKINQKdEta5/FDg57esULy6AE6EIzWrbUoJd9
LraoFqsF+QnjzdBD6HDL4hud1SvbhXBRxHArzKL/ctJIu2tja+vinL4dWuvFLQcNlYIs0PPM7ygy
og1gn0/XZp1Wl6m87TRq4Ll257ccXsqPOKu0+raW+WcaVNnaySZz5+beFYEmg2odfw4JEDln0M5U
KawlsMOdm0zFnv2Y9dAzBfa5fNcKD/I8Dly8VOQMRzJbMVfusPoJbOmxudI065Ra1V0/sFlg5QXU
GImoldvze2oRtZmAtYnGek2j9LM3Vcp33N3Zw0BBjSwRSLFUyXVdsuMuczbbI6gtcLLLKrJfral5
CGjsb9K6Wcxh/GZmEKUDWaHKR9DjMlMhfIcA2rGJ7D9aH+iEmQXZjs4DcOGm33YVN9WgamFjDe9j
HaxJnqdVb0/aanT7Kz5LxPvEXa6t0ZuXEd+QMLzbkgxzxy5xOAU1PBTR3SKCKGo3X+SWcQ0jYexR
XLGaH+muuKO+9iYqNb2VpLema7CG5uVHNDv3eQ/Oy3GkvTBSFcU7DR820bRLQkwMhlYkSNKLdpVr
HqsgZW5CAydMkLSyJSGzL9cEAe6iIHCXoUbmfGGQ5Nto4sWZ0scC4XCtWRfSD87qX984rzGk+HFi
PVmc23o+Sdk+KtQ0NumTVtEPcKv5akeEpAEODM3p1Ri077acLkCpzrTrNTv+qjLnTC1/mVXpoXe4
FsLO2gRpstNF+JQSuZ6a02X25r3Thks7Yn7kPycBpNFggjVi8dnzysArP/tslcflubO1b9xBnxCq
duxqNlafnZuGKqE0i0+iQNrJ/Swz/YKp/tOP/TWArl08DF8W782JcBNUhyYtbns9unTZcNFWsu+v
TW8Re0ODPx2vTt1fZwD0KKu0D6Pcep11cWr1zsV0yovy3mQEB0F2CaR1zkrjYufzqS8YZNqT7YBe
5w2VXvKqxMnTdDRB6JeD9+lcXVRso3lp3HHXj+Xi903nQ8CyFFfKtOTC/FYfUBP2ZyL8z3jetGF8
MeWtZlefY56dZVCccadvE6mB7dF+8qA8E2jm+tGJzf6lNdkeJawdjKx5VH/oM4Hkql3LPLlgRkWc
VycXBoufxHhsre416nCK0EcFrXFx5uonlPJq9k/RULzn/Mmgx9DzUNOJ7t2yBKBQPWVegiMuvGi1
eSl9Xs+3Q968pXRZsJmnL3Uw1IHR6/FTr3HljtcgLH+0XPtOfDYcIEqLWvtG2bnPS3OpTq95mq/F
kJ313DmMyCjU/dWxDibrEqLqi9P6uWn9b6soz6IG27MOIaY4aceKlWevyncnvLhxdnba/jt3xMp1
kzsvr87BrijLq/pO2gnoauBubBrz1M8xJKgfejt9G9q7sQOhqv7GHUMoNkn3oqUuMCaL9nhvPOJ1
h0fS3WYiYTOTY/bwf9QXKdriqIfcFkW/n6GxzEvM7sLso2Pf8Py+aXJcrRfBSmPy5oszios05FV2
ySEO0YdV4z5qcRJgKPWVxMqo87P64nySizNtftCL4AR8QvOnKxKgs+UZF6nPp7onMqV0752xPM8U
SG6SwjzJfqLyUJDtYlxynVcnPY3wN/ZqIju7hfMMe59KHatYqzz40F7cRDxZNp/TZjWXB81HBD0M
QflFhhJsFyEa5L1Nz0NxaqfxynDLF9x431DJKCP2j55b7Qec0Ayu52ykKdB7wXcbc6+ZUDMmqLvM
Ln5Qwl3VP4MITmTBhzBey7r9Un/S3PHicm2lkh0gjVqMi1d91C/I1ZHbz/21rTfZwnfoq1QU3nxz
vAwiPvnR/vcYjJx80+SfAwMGrHgDZE4N3Hj4vQj8bjyZoXkdMr4R0z7XbxOdQxFGD+p81nrxGTs8
nIztiyf1Y9thN/Crb70qobwZpyE1Lgmd2Nhv7ubA3Spdgc6V6U+cxOPaCbs325dXfajOmkUjMEId
289XrXPOJoMXbYiD0bwXMH4KT7/YsjizoLzKIT6HEjl/Wm6yyoTMRKVwxnbdDDNMQrGumnIXa7wv
i9MA+zoh0Oalik9JOR/r8NjNXI5AdtS7g5P7UhV3GFfpoJ8cholMS8+4dy7qwqnD6iUnHEtdi+pN
qfc9ldh7SrEskC9IZVUfRu+2qjGSkIthQXU22eepAcDozYtsuBp62NXB8Fppp8EVn3NKPyOnm/PX
uPD7PsF+vGT2m3qrHsY0MWWreKLwzn18jvzY+vfEKMCmZVBjvEgox8xhc9QiepcR11qGsga9Nrmo
lxAOTGOcAoYJ09QvJljXaHxVP2ad+x4mD0KNwGUQfM/aeLFrfD9T+aQbqo7H3GObe3VKqdtZSXBl
tw68lPxZ/eH3zO0jzF3C+RyGW9fyfyRQGsMoSTFR5ys9O/wq5JnFK4Nn/30p9aZSv37X6YfY0wlP
/9IfvQfT1S/qJofhpuVwp91ej80P9WNFWRyQesP8px5hhfNP8ZpzAqj7ksd7GYhfAIq6c7P4QtZn
U2ZfKdOHzsRUMkviP1uSAbQnovWsNdPF4tuLiH+TdbI1OK1mzk6N6Lywjl/U25wqhsOAyXCoVxj9
d+rCJ/ESI2P2lWjrcJhPDAF8mv5aRygeDaTj6kJS15052fd24WBDsd/m6FKUFhWA8eoJLj/RX8OZ
T0m3tU+zly40L2pMwrR7yZrwgo2q4Qssp/JMQsnVCWwABgCQ0PzPrKqN2yZLru7QXw29+hqLQ+36
z+rXv8YNvlDXKw8aujltCJ5NO76o08EENGCi9eHE70V9vSOQ5wqQ46xmOelVP+gHMRFrTwUnp93K
axLpmzavbkt/PoV59TMpnWXUvvSyPFeZQKIY3fYRAQQTifQETOmJGLGJLK1xanCM859uyrdMcJdi
Hjdoi81lkCI5D9mc0IptN3Wd31L5IlHOBU+BJQCBA7girXmvYBfVhbyqs/p3sHEz9wwnjZM+7J8m
33rX++R33tS4Btx0vgpJLgDlKGE0r2mNSLsJvt2MFUs75LeRbW7UHBrRBb8hvOZCouVhDpJ12Mpn
NSv2BCLcNBUBxU1097sam8IXUL3Ildytr4fbiJXBzIKNQPlkrNWZtp0T1tH/vPDbbrp0XngYKQUB
KPhO9fDJZwhRw0idTfsc+LEuvO+psB+LkcUD95mlcSpzn/nE23Sc2uq+v+vCSZ6KtVpJVbVzLu34
rIbLSa7c9r2rmhe1AFCDjZ90hFfiU1Vtmeru98Oq2TGaUSVYRJGCQqaj9qRWGaYxX4jfZr0GJRyu
pDoY6p9akKj1ZXfbwaKECHyrRio1jvj8FdPt84RPRI1WaphUj1D/Fy3tVyjOtNXID+Z+zM0W4YM3
FvJzF6ZaYs9XdRTVemFAauf39KegWvrp+XeRN6iBombSgkjFOwqYdSx11aRqVsq98Z39oFY/dzNM
By7ChlHnd7E4tPHX8C5mpc81C8bJmQs1fEKl9OUZe9+KPwxtrxZGccDKhvVxHQ3XF7PELc6Aof6o
DrRRinfbOxjDPeL3D/qfrCT73wWUGtdLc3wpaTJbyORZivzrLasJRiDdIZ0ufNK94m6mpWdJNsKp
CrjlfTtm/4zcAxewg5a3mpaJgkRR37yoZXDojRd2F0jU4kUpkQIwZnVqOcW0EprWeSzmB4KJb9TK
Xq3w7cA7hy2HcLwW2hIa9FGt99Utc+Sc5ZRTaYQHxSnKzvp3heyT1uL5B3WmIsv93R5Us31g2uE0
7ahpGDv19y5ov0aeVR0J2ne233+MLaO5Ojq4QI8pEjf15so2fSxL6Pwppzb3zf2IzMPpgl/si5La
PGOz16w7dZN6qFRb8HHw7vFyq6coTUFJfFCg3QsWpDMBvrc9dD41dwfyNuPN+93wEFfxRa261Sw6
wWuL/HxjVeqs+WvJ76gqe89CjTGcPFAc5hO5RvqdS4m4NcGnzuyzuW+jxU/2FJ8dLGbsd373Vmoz
lafvY7//PRcD46SeuaOcWACrVLO82opNdvFplsR+hvWdeti/Lq3gP0k6j+XGkS2IfhEi4M2WBEEr
S4kyG4S6pYZ3VUDBfP0caDZv3kxI3RJh6prMk8NfS8W39Qlfv1R68rIsGPNp0yZPvrPhNXrjmw35
FnP5Xe+vr6H0e7acM34JpuK8adCJa45z89sFTCUTVSrTku+ZRB5VXQ6DfyUUWzSAL4ABbr/f0s1J
NJryPLt0Cfb/hcJMulJhl89r4RB3zm8J7WdEG1IWGRmPXZOtx8haDPd6sDHa/Gmtskft2pfxbe07
2J2eh7b6fQf+FuVr4c7Feg/y59+Hmwd88ZPfAnto9lNh3peAv9dDYf3P3SLwl9+tVfVaghWYe6HH
lOaDyttPU7tfewsp+RNrfukxENfC+RgbUmnWb15rcpZ7zwPEqQ4hAri/9T+TevYtlX5VuG7WHwH1
L48Qp876ju/ahdcmfAnj0DNitoPsuxDUPBw8lUzfK/ND1XRe/OvEP4HQYRTqyIvHhRDD6MALeYY0
8C2hV2wwlH1b5XyfVEW4Hq1r0ZQI89nnqBkNjhdOsMm69R2ogJRfjs7N4k2pWhUNrXla32/rp/V7
dOgNoIWg2wGIYd7E5ZlckxsofYFH84/F0HctjItZ+2BY5ef6sK0P4/owre2uYlFhVOpNzOYDcJkt
9r9/yP5/VMWLcBzeu+n0+8Zgz0WTQo+8vvbwEaOl/vQUD6Tr7P3BOvy+Y4ZE2+OMgLLJF69fuL6o
1kcVu9xzAcZ4fWDWxn69MX0ST91RntdWaf1J1yK3M+/YakDlpzdpC/HxeyNNdbWlxXlef+G1Afu9
p2J50+R4W/+g9Q+UkzpNoEF/O+t1LpD3JvLScP2efOYGcOf8O033bV9/WdF6C63HxnqJ14MmcMQu
l9Qm1CNVsvxp5W69IOuFWC/6b/3DVXBRdUr3PHva+beJmJvmo4B542Ng/u3CvfYCFGgnE+c7mGnO
VP5p5KxO11vBjkmuwINR2Pb3WuV33FXr37/0x84lSICneT2b1/epJ6+2icya9+H6AWa2+TZZX30z
fvXS+MqcsIRXsLbVa7u8ttkV8q7A9S7VbzPWC1IHLXIL6j8ZFR2i92Ov8wLjnR9wxP1eqcnmADDL
y+LcxTXrVYdwZs609WvWY2f95zztrSb48CgOYyRjMlUnZM1/GQF8JT/rbYKYnXbQolgu52/BD5oU
PYt/c0u4wqEe1PdvLdGga1nE+KVjRdbj2/qy7lrtVjjX9f9axqgdDem/CYd1pBH8HWqdbTlMHDN/
75BYb/0WdCLu7arxi+OokA8tXIZutHeDjx6vBWKzddr4ferbN+TejDwNRWxkXD1agsE9WSvGBtTJ
bznCrDQZz3qAWWdKlwM2fhycQwu83ShPngAvGU9w5q3kA/z4WVv4frZORK+58Nqa6g8ZmUfm5u/W
nKJBLMwahf5+ad1nwi3pxA3kSgJumQiqyGIat08776X3OZeoQZttVgavxSQgySTT1+g7Scge32Wl
Y7SnyjsMowyuaTASbhpPr45uMolsCL1lRi8vLSLPc9owPmMIlzAZxNNIPEe2m7Vy+RznhAVTw2iB
4iNKjKYLnXx+cK1B7LIsyUMdBSEq4pz3QKzwAbojf/YECV6QKNrMhQ1Q2f5GxfTiVsRHJgL+OIot
ryS0fhzTr7ZnyFpK4zi3M+q6VBLP4ZhMOp35Tu+MV78W2rZYpj+i56XvwAnb9CjsaTjadOvqI+uQ
BWmIAfEfBjqfZqrD8rUCoJWmpRHtZ0FptDOCV6bKPuYtmucEdDz2SHVmddXCLya7DjHlXe52SYhR
LCBkPLRRVunD5O+SGLR2zbIFo6rVGGpLL43SQEzn2Xc6tId8PjVC9W3RGWlUVTNTdiSbvfeu54Ha
mTJ/69iPbO2QCf3NBheIsK/t4PJ1b4tih4WTGpe7cVAdVrEJfn1heY9o9D6mxBabulwZe9Y/yPMH
aXn7okVCUxvBU0FBAL/vB5wC94rHkAVBU9jW/S3z9NWxl+xyEJkEQlc/aI0e9Rgyt5Pd8wfm245O
vyge/bR5YrHHU+OQnOVLwnTs5tn1YgBvljiw37BDGh3vaJj9K6iceFtO8qajXSfyU9s2yoODkAJS
Hxw2Zs0wnS3prYoitj3JNEPg/esHxh0TW/04oemKkP+dcIvDc0pheebQU/SXiYztDTtmtuqI5dyE
aFIzv8vcztxos0S1CYFi05tzNGj+e5/7KXtIssoq4AyZ7+DCdhXIzX1R68Mmm+UZFD94dL1kccGY
3nfy1yqGRZwv6AKYnhytPn3rS6m4TAN43GY65p7FnS8ZtsbLDvm2OmFUrmM3fSlZpRRCQ69meRDZ
GXGgDZZ/i6V/g8530BLlnxyjb3Yp4GoiBDetwaSls0mbY914NgZ+NR5HwvBWvfHyWc9FSyb9JHcl
uh7oae5djD2ikcabw8oJt0yAiX4mbM8EdYUQtBXmQ5Dh5jWY76R58VY/TQ72S5HqZJAyjYlnojPT
wSVa3vZO8xo+1DYUHpVPvI4ojujC6tNs4fyra7pEn9RNx++9vTLkoYhzfx+gWN4WuoknnngULxtg
QnniLqkLdO9N/VMM+WcxVLdCLtwfFUp7e6qjUbKDDNj6K7P1TlZXn1AsrKSiaDI8+gRzJtSerXo4
tC1yjjkeD60dXNX87HaBc/IFDT/OfvNQ+vEfV9fng+Cm84bqBfzjcLKT4DCIPj9nSadQ2+XnptmW
i61ot7FEIDd6R/D+Xl4Z65U7UWDn8Hz2NIQFAcMcXtbXvWJolHXEmSjYhjzoQJ81FyveskQKkhSa
DHa5a0qESAloHX74ufd6O4MpswR6+RZB5VSJF/ZuwbYUqFsnFQrN91k4wRXrSeW9tD1JJfTJyEb2
dh/wORJbjwpkQsizWKHPAGopQmvsnhNBskfjQn0Gi050kdYfZSx/KlInN+7Y/e06xFTJda6d+8LX
KVzG41qPIFOnNFrgl3oR6xAaC6Z7lqr+rNNl33oh/WQqbuvY+LecWetMVeqHICmPSnl/1kJkHXqs
82UNjS0F8DCzNDD3a9889M2t00+yNVkueee1sZnd4DOb1a1k7pLn3r2hvwzCv0xj/Gyj/otcb7gs
1b9A5vmdstQV0wv2rzx1dgOSAsesTotr8WTBqj/PCHJi9sm8gVkjL/hO95jcnQqeTN44T66BXJar
R0KOe4Ys2NwhQD8RMJiuUvQb+fEHFArV6mbxmKoVbJdW5nzTRosrn9DV6Udv/FQLC5sOjYWXDPs8
lhfLI6bQ6bK7IC763SjnH2TjSViCi9l2hfzOrTWtqCQ9uC6Az8mqkbvRhg/lZrhLJjsGuUlsh9Ux
QIFgMPqELU1cZpB5xTGzlqdFF2jTNWVteW9FiYNGwERDQ4jSwq6/33ezy/9hFMUGeybJEEaEIjt3
N8JoI8OCOto3zDRKhuPU53lk5s6HQKYMLwg5xIIrJe/2U8uZJVd5HC3UpsfVvfO5PBQ75BGpBFlZ
hhF/dvisWrgC3vittegRk1y+zSnqQLkqcxsAslkSAOplu5cFmPptI3830yrFbAMLWAtOS9Kedd5D
Wf66vq7Ayb2vlxr4LZI+pvBiUC8q71CAk6Rg+B3hrZ14qafYY84PXatqgqPFm2rTjA+9bJEuNX6o
GdavWKUKM/6qrvUORZYOGEgw9w+9pYVF76U7+CTHsvNlmK5JVFpsvGG/ypG2zm+lDQHW0UwvXPRL
z7B1n7b2XWAzU+uVekaO8s+HLBNZfYekJiaVfUEy1jrBdrJQp8xePYaLXJ6HCQYXYZXcjsIJpexW
nI8C1r5ofMJY160s+cCZ8NTJctgRY+FjcVFAxdLr4CNzLl3Uuua106Vk3AdwQCYdBnWuE77IrZl6
2c4xcR7wiz+CxbzENfQO3CFAQxXxEkSvAmBpwGDrFGJLutcsJwb8Ao4lMZAb6HYFHQZYnJXwmwbk
TA49ORYewEssOQmSAO1Qz+Ynfm6Cti2SzAxv3ZP1C5ECC2iZuNDwP5DPR/gsfydhXjxoKRPNe7sj
qFJ2UGBG1zg0Wqwx4SAXYVzOgBpuWuw8eqMqwlFnbR7wcQ2e+RwbUxYWw/CHRKBnLY4F5qJV1WbK
L7adQE7jmuC8guu3mysNd068GzWMoh3nFpisY9nDCW30V29Bnd+JpAkHUiXHAi7Gqr4zTeLHvGR6
9FzrLU9AN/LTelvHRfMv4gmZSsK+F/BALkC8Vt38bueTFlmtc8YEvIZwgqTPnHYbmwxQXb+7X1r/
IzD52ylef83yxdCcuLoI4avFO9qmfhqTWvFYVFoIBwVwKn7NCCGrHxZQM1oeJD3oryisJlRY0/Is
Yv1olcZj3bvqGTno3wWN8VE5zTeswlRDFJh08bLnpQ5rMwFRJyxSSFL8eYlXHsSkkSwv8pBqYWzP
EispX72paqBhmUchoep9hvlAJCRAj1pTRrqO9wVcZncMTuC+rq0J766cR9jlPPyQMTURJT2hYFi2
0G4SPKdhP+tV+lI4zmGkWAodjZGVnnmnOPZX6Nh6iI7vmmqPS0Ypkgufd9eqFixIpWrJkQA5tWmz
KZym+ZaAzco9zA9LYu4dPKVl7C9beIZvMDkU8p3iUfIJhpVFvcr+Llymy1z3BhB4dAj+et/pNEpW
zWYxIFbbmDAZwoe3FFIIAo7TaFZHR5uQkJ3nlsi9HIKUnlr9vvW9bSHNJZpzjRfXiFdIHykwBPyh
XJWnGOOb567ZkkioGv2swGFgNLnFadqG+qMnhdgVGVVYPnS7seP5HqFTxOyqon7KIL6senP4YvNU
Xqaq+E5N+Bo9Ow7FzFQTeR8mQSoiw3Ulp0EpdoQJNiw3Hba/Ktm1wI42VTcwBcK3WLkE6dVSLsDS
YzRERolGTciSfsBLtna36maGFENrxnERoYKlg/buTT24VbTTGz6dc09el5547jZw0oIPvUGCphl5
aKFgJLLQLe+tIbiKxjhmffl3dP156/fqNhO90yYTyjNsc2Q9ZjDPcs+JLGWKnaiAMehUPuQ0sScX
UttVyD1iS746tnODRfa+1uUSohX5ktZjbqRvuWNEbQ6YOXNzqmGf4Bh3n86u3E0NtON8xB6g4jtb
+8n6pg+NHONJazCO88bnOfX+iILPscj+ZoZrIng/eSaNUC6NK0agC8fKK1Kjx4Q1rUL7EEtewNmT
hhwT7Z/1L06nQ1s7nBvFvQceitNXu1XdpO86lTzPtQfxfIgJAKkxmIPhqouGcPTBerKmYI2RkGiF
C9SGJSm2MBe/Db4fglPBZ1XsbG0+w0BhdRw7PzrIx21CZkATxNisB5mHcTbdst665gb8PBeDbW6T
+NFJjR1PHKNsAOKR+oxOA3Xvor6ZhfVPk/iivIYUnJ6OFUqRY4dFoN9D4Nnxu91nluFs9JrtX5nm
WIimLrSC6acO/GcQZd2ml8o72QZfXFuRCaE42TXIFdJcfgUdWOQ8Xs6o/pic2wTl6n6mbUVCzvSg
YdDOPRPhPioM2+gPlq4/WFrNX93Z17yV+8EMDmM63evWQ19tW9f8clz9Wx+5rMSmcyd1MPP+li3k
jHJUx6GsgPI4R6wG8SEgE0hmBZOQnmVXnycnHaw8p6W7EYVNW8IaAzyoNe/AAZg8w388t/n04cy6
vAtD28MRnCPummmJOtxPrkmYYtF1CDPE8AmZmYNWJ9sRecU6w7hNnXfvK3cXI9Ddtap7Y4Z0ZxcX
2o8toi7Ic4j8XC7LlPanuM6fq8DhlERLOnQVn6sR/7SliTtieLX9+lmqhnvAUG/GwpLFfp6Hcj7G
Q/LXIg/YN8sVQzbdUewfxgpJF8XvSa0TQs2Pjb3K03c9CRfCKk5pp1+tMb4oByKvLVMcHdYjKUKA
CVjaFgUhdI57zWX+07qDCEsDTLeJeH0QRYM0cb7Mbf2cGT+WNytUMIyotN7GA2b0IHbS+qKR4D13
JAAFMtg3vYPofuILS+iFRsKFMgAEJdKEbNP4AC1jQj+cY8bQZwO/gbugdl5nnapxxtgbIoPwATAR
CJGljDtM9ocDXa3NRYAjIbY2comNhzaRRMghgv79mRkExrRVgfxyfq5d/zolrWByYV6Fn97F+fBZ
9mKIcoT0dWv7u7rZBzplZDGv7pPiq5W4ntvV2rAy/WL3ggOaFssm8ADR/IveeX9n8N6Tc44RseDk
4yxrjbOp99hKNF6swAkqpJLw1Jt23BiClNdUsfkedN6memTLScPQryBs4YJHW11EHdiGDTHty+ze
DWLAauZRfnpp/yQ02hrPNu7nTLCtbtQI6YkgODWOT22NMScDdRO5BkidfswOHsMAhePl5FHUNEM+
bpeYksMfnVsl1KOiMdlMCc22VZgo4ZwlajDHmUs6b2M3e6qYp/SB+WE3PvZqnQj0bqYT09z22U2K
QzcsjzaMrrYL4rBpYW2vxDI/h6Rv9NkH5hpma6rmpKixucptoqyTuQx37FO4PRDmYOrPb4mvRQRu
n4Ix56yldZv6OULnLIKRfXpKXrIUWrLRG/EF0QIjK9xDjOv400dPo2ybmDll3Gk4QHcjKOeiI4uz
QNuIQhczYz4xzhE/VonzVU8IPiDwdtPNN4c501Zv+2ArpHqP/da5G3oUhSVST3dZeEzL6sORyxtG
K8LmBE9ZVSKUTh1Krd5mAsYjzBp2HMTTtKizReYIbYhfPwXkdmwJasBdWqw1M3DjcXbnkAzqljBQ
iKutx5VOlv4fAb1nL1Xpbinm15qTLAoIqbWcHMBzNz0NU2yc1Kqmmbv4n9uS6y2qlEzCmr1Lkm6E
aseQtSOWl1pg1NOOZJvJbWtCVbWl3MmZbomEk4lg9ZXPb0yKz0OoXUzVNsSBs68a57Wa6kcLKiUy
aEXz4OhAC/X4XSlcRK0Du77DUMvR51XRHNWjrW9hsL21VnOHJ4vaJhHfEs9Gb08J3mGGm4j0YI/W
036H++zRH4JToAVgz/UN8xgN55Z/7c1OMBTJI0ClTujxboZ/0HKaJDjc6oE8BTYMtYcxxXHZC+nL
02jiZl8KXFHESGmNiEy4WARoT+jlSQXwEiKgCsKf6d6eYka4WokLxjere81qjhoLwU0NWBfyFSeh
6LSVEl/3kMJy2A1gBhNG4iGekqs7cfgPGnEwZbNcy87wCQPjxx/VdkTHtKuDkecxTbgj5fQ+VgOp
NEV3LkxDnP1ae8TQ/9K5hgAlgEoHioCtE5tgAWCTNvkb5oPDYBUduvVQex7Wnrbc9VNK6OmQa4Bu
+SWCgYRYXlxoLFaTY3+nLT0OhDg3YXrikFls0rIzjhFmoYnjfHh8EmEivD8TyTiXwb5kGWmUBOKY
BwuQYc8mMISrQw0N6Zd+aPLIfGFIN5ZttxPZP1Ew7GIcCeladzEpa8QFJvvY5FXDVuNd2Z3AhEVJ
LfLp4jOa3cc14W6VAARZKBmKFOE2kWXlKcPG5OLbOOAUfRhnHf4ziS+4oP3OXXFx6cl3sKrMUx5s
fb87GX7+5Zp0uJ5dfHVBJcPJJJOnqE2okQPE7Gq2m73HcAXLqjo7UH5nqL3h7JXFrjBLYi2O+Irf
kbrqd4NbH81OfzYXnF+09FABsvp1lP6RLscpvPkQp+Lc6khkjbj40mbiAPKZ3y22jdB0mTLaGsoh
4r35Tov/Aea6xyPAEbiQUEVWerwnYfFfPiU7BdoQm7YdFal61Bv5kEKHAdHPZjcHwEwfhkN8TJYI
cTrtOI8iRTd7x/5Y5zpdvY7Z6jdyahoZq9mZ/zkl4l8xjH8hPL6mcYOhQIID1QwZeqbPShbHMBb6
ZdtY/ZYleMz4C4SumwdWaKr93Ono86X9FkjnKXCIlguYeVuDxjBHR3mj+Z9Id/HNLKgbQd/oROot
zkyfW4xgjXnBNNVkhdVxwapPQB+rAz+FfESp0agZTn+caQcxu8fexgVKztsD4eDk1JSgPFvsC1vP
rT/HaQoOwrQvHSQdYk37O0bQuz4Q2qb09AsN9jklFHWzFNgl1auLU2RbmUl9qDmqKc8yJHL668LM
OrRS1hjxKHbJGHO5Zzp3iO1bTfXWdgicimUg8SUILWnv0JGz6+2vrgterogfZGsBELbbkz8H5L3a
JEhakxkOrKVaN4vksjwuUjJUB5OjXNDhZTvChy/gCnWrsG3owjwP4ijGtw3DmtJaw0putPH3UrRN
hGD1sJjNdyWZ2XWzlUED5XLoGpY1VFV3Mi3nHdrOU7rEHA9DtfPt5cEulY6pMr1rOZ2BeYTDUJx7
A0qyhKsnDDb/sjn5MbVMVqGgSozKpuJjHEF8xc7HB0/72p6K3OMBpUj2Y4HrG6c1x0i3bed+33O8
R9Xil5dh7o8ufwQoZtqC4L4n1ahNiJAQWvtAYgg/lU751o04pwP5HTCl26cjU20C0SnNQnsGRGOI
9AUubkfbZnWR0XJPuQDXsAX2J5vUQgrjsyWGv2VQpAcmHEDBtWbPWPoMOuHUzJy8wcj5aPrpF16N
O95jgIL6h7xemlOdKCDDfBgDYhoFMRKs3KjIRP5Xo1LbCDf4qkb/wRE1FZfTH7CV3LtkyPEzW3Cj
AgI3jxV7DC/WqSqGjuEg1HNko6cMh32kZIKNo7B2fV/El2CBQy8T0LgaGxen7tYg7+YEjfO1SjPj
w+BNF+KBBT5qRtMIfNXth/u4qp96evZdMFMZK8+m/oEZS/7XhXdZSRYdk5suX67MuZ+YN1khi89r
asZBmPjVzch4+5oa00aRUuySXQVc/B1V2bZ3ljpMm+m+GicLSy6jJ0cEXjjCR5q7Z89hReJo5V1i
rxk6PeRpf1taBnREV4fnPOeXsgnIB3NjaGez/ceePXyMkjnVkkkrdFCMABMrLHplTuJC9afA8R+H
3rk3Y97h1eK8QhMnbCzBqap35lk5wZ0vq1cKfN6FWcKPTPNTO0CHY9kvG1/m/xK1+rkyEjKJergR
XbqlN4FZzF24FcCe0qS+LkYGCaMdX4YGmFZl0C0SwafFjwaR3WJJSUVQxq1SJrMT9ZENZNthHRut
6ccZZwfhJoseDBqeVl+AJ+4dQFkbuy0npGn1UTR+JDyj2XUVRHXygIetM3F7FW7xMJmk9MVFCQ++
Ee+1huC4XegS+habvFOIDqIgTzb5F5A76HUpIiZysfHpnk2KRpppMZ5htXzMxj9eb6cgGDA0VUTQ
dZjHszLLIiy3T1DaLLA4Nc8JwBysqxTrTfLNmznZ2xyEoRNgscME0h8G0zozDJ82uA9AqQ5MlCom
SiCXAJzyVKaIOQ9oEAvgn+p9XPw4nDIIrfoSaRMmy5ayDYNrt3Pq9kem4k/RV2RDD1+OYNGWBOBZ
YsQP5jJf2mC8DETFbg2Cq+HY7poc8MHo1c/IWW/k6fzDJMWFRhFjEB1DHnBgxfVpiLV3YpbIz4jT
q+wIoWg5Xdkmr55MmMH2mORHI4mvKtMuDkQBKvMDvCcqwwG2ZJ7+5Mx2ADvgUBfWwSC7ntpt39Iu
03iXH2Ya3NtNtx+JY0EryBnk+8g7EDzE4G5F7d0QZOensZ8v49w8JH1/bXMCzlqtCcIUEdRMNbCP
32UdNBh2IIiZfnafWqycMNfBP4qhG/ep/2In+O6zxOZhMGsOqrTapcgt5iZ7BNSFrjhA6DK52Wlu
lmcQx9iDy5sHx7VIhvSuzvjQmNTuFotCQLo8Fs5yYiaAHa2UwEFF93ehWCDumfAuP8DVEzwxFH7N
HP0EXR+6J9ZVzW7OPI4PI3A1K+nADWKjGjWyS1v0MiURLkA3GhNVoJhSA0+MRtjKcFCJeuvs/Lnu
PUQBNuh5e9cPuOJ4Rtj0JkdZUD5BKyI/siD8cEzmk9ayoPfFNS2SU6lPDDPc4rXyVGgm85vCER0M
vF3pY1LvnuC2O9gTR67lj7fMLw767EkU+2Z0aAVM9odx9QGOjx2gRF7tMHfy5MiJok0nQpiMXQtn
RaNuYJrDUZZXOaCtsb5a9fxgyvTGisW81DPTqti75i5jJnPWT3Hg/VGpqEJyjL6LrAEcgbByJfUX
uXGf9MYL+XIdal+6BbvMP3EkHXO/uZENhWE9AOhCccBE2nMJ9NMqyHGX0jYvbINNgtE4VppO33vY
6OquYWk43QJlH/BvDvGlpGGIFqX9YHE9AtLfessI7o/QLTMnhLy+uh4xru54c8m3zRLzjfHa59LG
JPHExnmp+gv6Lf8C8edrkEHUgyuQoDLo8dZU5PGlNeYXQ4d3JrhJar3a8eHc1l8RxyPvFbd/L/3O
DI1P4fUPyL/mTVph8swkC/jgc2IANuW0rfmTJPyFafQG5Nm9TPSHiUaASVa3jzNcrBivYEZDl4ot
5p+6lj+1jlFsQKudamfci1icleuBY9hKqFc6qxc21VFauq9Fr7/VdfuSpvKjzZ2HnJBPpKIRbTb2
FGvBocyKn3F8DfpOfxtdk0vuiLthrqgixSPhZUDj2H8zWDgRyBWt4bQtnOWJxahvoc9WzkOlExeR
MYTYTDa6WIx9F28boBV3hvnomdVLVxEF5Vmc3eBhIHmJ50VWLy7zhlGnU0tbQCsD4BgWafk2LmH/
2AwK7DT41IDhQ6A6jKX/hZpy2sA+utqJjttnEkfHpDZte6sF9HJMAwqaWOMbTR0YvnJo6+YXF31v
5097JFH3yfihGXc8S8c5boAQKebFQVUdUTJv4MggVZ3EKzEm0VDY9HnTcR6YmsBFe4ZLQRR3dkfX
yNZDsRgAgzS1/2bvMwUv0+IDKPT44Or1KUtZbk7FEBmW/aB13QeElHLTWFDhsvgDZmG2F6nCuJnW
d22JHY1hd9thFioWlBltUf5Qaz7qyrjOI8WniHmBtF8Bq56NEFko6nXZFKeUWQ02gAHRn203ztak
WS09RrY47fHgviu0GV37kfTyy4drvvQMXVJuCvjHT4MxvydphSk9TZ98a8bLCH2TrHSbWwZkE47y
nBJuBTmZNSZlF5SQCRKHls65wQ4uQVXvcNKTpLRYly7eM+0X+IC5G9v+UStaQi6gnnUV69x0tu7p
9Kr1AHO9Q96Vj6T5flBZ8xTFFNv1zLbbQu/sSeLRDHD2hjb/WUoHE1efnTAaQWuY4G33njyY5l8X
75LgHEKVYdoEJlnPiqiquFV/7PLOic03rSn8TTtnP00wfJCuthdYW7Ej0x4Y2jeG50Mm3J2nyDEl
H1FPb3RlhJ8lAuh4cG5tBMEtCEvwxrZlw4QDLMh48Mmi1qcGqmATOXdyEF+VbvxNeEzSLoJi9jE3
9f1i4gMusq82FvcA6IEh87UIks+uroWli11SVNorqII/KUoqcuJZvQzFDyiFYwGM8FQUrBOD8XWZ
q09tgSXk5KTz1kgPZFgV+Py5xZruVrnlj+uz8naDh9bw0UPGDznkPM9uH2TPQzPOr3nTQXDw3nNE
VKg61zzy0PCJE6wsigJhsNOGcWdkL2PFxt7r9AsVLVgUinQW/2mmPza+EQm+2V5T7Rra76wjAH0g
5Wwx7wwtfmdDT/RoFvzkakB5n1C2asxwckbI98XyQ6HJFpEVaBPfGMZeCOM5TlZ9HfT4ySkZ4oGn
wGM6YrmntM9I0ZzrLU1csyUsESZ3Ex8Yr3adJP+7YQoiGJNNGheeFDwmBrBFPEIbI9MnNsGjaOPc
PQ4mGYRmUR4No9zXSXWx9OTdc72SdIgg3hvpITUQ3wbrb5FaM87q/HkZkbbQIBDQOaEGonZcRdaL
uZcutSnOPRgg7SnreKk2xmszgbHuZqZKNmsgka5JehWFxwxUxFQBPyJM6WjSTd7TaXceJyQ0lrkW
3vrwZmj60TXpEok6YUXP8IHaPg6Vst/KxTmXJcyTZAEykVs8LWKpL4B5PsfSkvtCphEQyILUc6t7
TBHrn9H2BA201bHUHxhBtecB/UqOq+6+ze7coNf4gHiyA7RxiJBdU4/vp4m5zNgkjz4KKLJ/OGvX
Wg2bYJkmT+j98lNFHUjMeORLtUOB7f3x8h0oiM+UPK1Hptm2U6sHvbOeLUc7ECKBlsIM0ih7q3pi
GGCk7HuESluJCrtr4i/HUdUd8b7T1ZXFqyxOemNo+8CX/7xFtJEZCD8yq+y9Ff5myqfmYI749pd5
yqKOpPOdW3A+jbAiyJWnC8JxCQZu2DvcDIj32nDO1pg0swi1Ias5KKkLh5ETepERI/Jl1xBiiqO3
+eO3qTjVAchJXbJa0W3ZX5McrB1OqTcn5XVTZXF6msx2OrUloLwkSfb+6FevdWLvbVZLh4I2cDvZ
vnMG1fgxF0xMDTnReft6FCSeem7Rl+Zz8zP4vO3pbZmttafUiF/TNBDPZayFtQqQfmmNi5dIXrpB
hU3Kv6BA/mt5dK0q1pEXNGpf2O0jielmuPjpHwWEwO8iMZmHJVuOjs7wHYzilxRXK9OfahN+mqLE
ZLFAz5xLJ3LlMIJXAl/pJdyirtkR2InGcMjtv2bPH0tZ/JNqEeNQ/XkN5UWszQDddLMdcwlGC7bS
99ow0z+nCK5JOt8BUtK23Lvgpjp6cINc+pT2xCHDgFprJjCSaCrMSqg+sQtt9NRH2efIgdTPdAu9
Eh/4isWrpnt+3Cny4aXBv2IkBd2CSgYJQeJpUTUIKLycaqgiGTJaBdOhXD/aec9iuCwA0tpmH7H8
+CRV6D/qzmu3cS7Noq/SL8AGw2G6lURlKzjbN4RdgTke8jA8/SxWd2P+HgxmMJcDdBdgV/1VMkXx
fGHvtbsFYjKfY8tDQZFb1K+2/eQC0Mhk803h9eJ2RBpGEV04Y4VoCq9TXBySqVvce6+98VhWhsfm
sTpleUHULU25zZ4FIWQAcjiY390MK8xE0Ycabxn4QPP21Jcdo+4x+HDR2dEE63QpqLX/nK9xYClA
cUoOz+ESJt5P6mtKqJ9Mfb44af6sOoWFPET7J9FKaEWa3Zm9bMYieaG8eS7I+3REQcZcba7dax4C
kgHwDaWm6n7LCsuwRIltZBfkTPJdksDR005VOVvNUhLNZntyh6T4yVGNgQ6i9tHtzgBmWm4Cwta2
PNwpEq82nRZA9g9PQ7Hk9+U3zhpKQZJwEBLzxtQDbX5HrEQjzZFYdHEc7Omt8maJkg/dkJF/mo2C
d+abJw0zJPqCXexh4NBzIZEyO0doK3JVucahjqCLz+GN8xTsZuDZoFV8Z3wqKq2hd3cvVgjqUfmP
9Jcmq8T0wdeNDxov3EOTyf87kIEZAxOLsDwQZ69wYdeR4e/xMpvV/MsD9K572S38ZRssKmt01VXK
NAiT5UVkFnkEv0ar9nZTNPZL0Carmoq3LrTdT8R8r+Nsk7BR4JIjeBlWHuykVlNAMEggyuh/o9oh
eZutICEiRQm60B/KA5OtYcWMH0nXu8ovPGs0gMykenGp4UfE2JqIIibIuKXyMu36rqZ7kzs/HFtH
bM9ZZiaFzRKKvajd3tFhepu0ecnwUHM3fQFDa3EvRjfLaX8Y9vgcVQZ7w/Q866MBKbxl8CDe7do6
VPm1TLXTqOgRooqnpSj69FF4CcZgbr4orS0A9XQzAylYIgcOXjs1adm0MxUgIhTy4FjmvYT4t2rD
fJuCQ4W/jjaBJM6VISRgJPTfVm/v07F89l35qzaWba5i1Sd5MOvNLivI6TKxM2+jjN2CKBGhdSEi
QICKQ2ccPAclRuKIXWIN3m4JfezdH7X76PvR3uxxVEOzbSoErBFZYHqTwjQX7OQm9qfrGJIUF9w/
j3pq4iUko8kuxmPOW1CRDokM1bjhTLmMQ/TO5IG8Q3vcQNSGxxvCTnPCJGDcum4p0UvZgWjqgjLU
kW/zVPEyc4dTcQluGzGjXKaCk4tD1k7DZmfU3kM0Ra+KONq1bbEnBDHl9Awt0e90aX7sciSGomu6
TTfjJcyrO3IbxXvPYPlZQ0wV1ixNRiYjPRBSW5LgQv36ms0IF3koxyp6T3Vt747sF73p1wQsxIyj
p8wsuBtle3KZLPl99lj3vAcEyN8YWKC48NWdzJ97NLvP41yufeEhYAudt17nMwGyfpMLUmKOfO5g
kAsVVDY8cdIl95ihXgQj4DmcfvVjQZwkgDX4i/LYVrZal02Z7MIY859wjF075wR6hOCXPZmNa6Ng
CuIkEVTU2gw6gDFJOD97fkYWcJ7fwbSuysImVa6TL4kmARjrGpt6rTkbKFZIOM6hJBTkzTpccvY/
jQNYxtQsfTMbHbI8ncwCacM0baVbAueiveJDHd5hKOasQwnbtfon5E47hia7OZKEHkqi//KkZrEZ
6hRSGqMRaNnj9v+e7rH7VS3xGPL/QcKHCW7pf0z4eEyqv+3ar/Lnr7/9rP721Od/Dfv453/9r7AP
/+/UzIbBs5YzUzgeqR3/Cvtw/+6YwnCJ89B1wG0+OSD/Cvsw3b8T7Onxxy1bCLgZ/n+GfVjW311b
tzxf98kRMYhu/r+EfRhEivxb1IdjwTZDqqi7lliAUjq//5eoj2z08B2WNaviGhj9YFukGpRsuJrS
w9/yTJrhb6REcdCO7m/N8X+k9tBxw5f/SID5R0bKP0NI/ho6Yoj/+jqE8FxryUSxPOGYrvPvr8MH
6c8nrYoDmHUR/LYx2eUxn9WwCJKQp6hSnnFOEx8dYK3RuTcgpkykQXWR76TJzgYzTbr6S3DLf/Oi
TC7zv18cXpTHOyBM/ufa5vKi/3JxxOw6Bc/lOOiHkR2ZrA5pQZQBVpCtBCRFmFVh78L+a4phEs96
1wa+pXeBI2AHLppGIkTCPV4slGxA8YzuF7I4So4YjLvJxoK3RgQuNDCPubhhA3s10RFoqV7uSEnB
VEJQ0zR2wf/8UxnLW/rXdBdHkDvDfQrDifvO/HNL/OWnKrQ4BpvUEOfSJy0zYaPfe8IFKTyEm9Zj
Bh62xbbSwUpVmRSPIfGF/8uFdXhP/8uLoFu0fMs1+Hjg8hH2cl/+5UX4WGL5CCRNAOCrM5jI1Kmm
bXv2Vru2bkkYqPM1adreJQ3rbj0aYffQ2Y+TsO0LFmfCTFqHuN2S5S21EgC+iYg0dM+3gmofuyWB
MY0aiRIZWmeHYXsw/PZLap4f1D0SAplGPcGQNQWJYIxXdK1287P5XuT4H0z2iJ+iNnZe1/o/+4oI
tzENX1hbxpgkpvaYdd+R9OdLzXoFk59b/wCBSyEufhgzemkPP+bVYuq49Yr2M0E4GuS0X6/kfj0J
BS9dwYDNc2te5oQqGNFfnIb5ivjIZFaq9buhFupKgsTCpx9cRmjLtejr/CxGpmuZu4j3/Kh7GzyK
g0oK/5moDWAP0qKtUyisigRpiAX1Fq+ZaX3kcYWspfJveSXkFSc9VvHl+15C29vMzqcXpcN2Mlhz
c93hpXrVi1X74prq7fefb7O4ivaqG1WAsbbfk2o4biqR+YEFljKg35fPbCtY/2hI0wjXks+61leP
A/7EdESgJpH9H2Dg27w//OI0v9RQnXUz1g5d54kLhY1xtueJhboZPqSdH+71QCOmR1NT/ahbRf1o
tGmKzYDFIaEDBUoS9o1RZXabUk/MdTLpzjPgF4LuekX7rpXOc4MgbFcZAyvAAXneRKryA89BdxP6
enqIGhEDmgcC4oR9AHQ3fI0jFrzd5OhBJKzpc/m+lzNXK61SPdsyvbWMV3+FaUFLl1BcjbQo1DuQ
pgvLPrBhrYjUgP7Mhkm8e/PBs6321jdtHkTJfqx7pix+dMvbhWoZD+m2cwK2XQVSFQLpCuJPM7cW
6A/Q5uWISwPZZx4oP/8a6rGLrwylmXIcKNy7lLnk1kUeSGuXL1GEgAfN3N8NodZvoYVurcqGk1Ig
B8M2eBu7CruJYZKq0bP+BiGKyidjguNp6rfZMQ/OU8RwCVg3hidy48ACRXPvLLGAC0BwMK6ZH6Hf
7cD/MlGliQg8IC6+WzzNc98Rrzi+VC7DxGkeL9DcTnicpmPPaGvRXpMnKh+Vxp+rQueGCUadRKO5
UCT1ao/k+ckz5q2RR6d8dBkfASMlPg9JrWL0lSjOm9ZB3+emHYGGbUjtBFQ9yqEKY9P4gQA3qH0t
WZO5IA/wEzVItQo5zM7W4y8vzi04yzR8WP3Grdv6CDyy9D4XuFJs2zuh4EQCbTZiV5KApE+cK2Y4
V/siFzgfmv7Af9eCJ2/Vdih0pBigDkc+srvQgJNoKJwsRmqFy/rxs+eRX7PM2VWQBne4BwHS0geL
2IXWAa17I1BjrqVw2F8KdOfIi597o0boo03tSs9SFphJj0s44hjIRk0ir+fd0CqW1aUw39zREIGa
8P1l/HgFDy4d/w1hIXGy01X50401e9s3YsDvaX1GZir2So1fSqvjJ3QYOjnHubPPWrhdtl09Sbfn
Yi2CFXZsF8uq3mcXEoqRZ98jPLax7Tc4YTGM9/EOWXTJOgqi1kSMYVr4vxFrzlsMDy+25iVHleZX
a5pkoHsOjyiSX8IaGHRnpns1ogpvPCSxBnTAkQwVHLmYKiJJalAxIt8rWrSCndinfSK2dKkEdPB8
2hXTL1y2M/zHgsjMJgzmAbBuY946BhUE1H3Ey+OXdA0YtkzWgXqfKof5F83v41gQCa/G7jYKGog4
Y00lx15eS4aavUryA4KwKRiZna2yrMNMVkVikycW+RhDbj54rfqSMS/VYWmDtyXqH/LlF6JYEFPz
wOb99rMbjBWA4oyGB3T82wwz+NoexLbwa5oqk6gDR1hMNkz7S8vGb0YI+pN/bRv7ghOHpQCqlM2G
HaHzXKBAJ4JMepsCn2eZpc+d9H5lcfMSj/RFDkzqNuNnFFQDopEnmBv7OIpBYPVPU+UuL7FGE9W2
e7tt3VWhFAvM8k2CncUEuSxTXqISkTBtnwoIFrqXTEVpnxURqHZ8EX1h7VF+s05fipOU6J+A5mt2
pvaAlP2ZtftMkFgZsmxebKWOu5sbbkEHrc6GhEVEouWgnUrt04FR9YBdMIbhu5bLi+pi9LRuUryw
o5JXq96bSFiY5iGHsXJyexw2LTjhiIae2u2Yx9qtLRFlT5l8UBaiGQ0FC0bfxDjrrLXndLz2vXVB
w3BDTiMupUUzLwoS3NhwDOehsyAkDWhpK+Q1G+4vNBzzhDymcLaq8wnJzc+q6wDDj9y/HXYFMBJL
FnWUncir2Xh5R2XZonMpqe7QYLkTrgdf7tveXIaNMWnFnD4N0ezcOWRnGMLeF0OdnxqEvet4emKg
4a91h3VFy7XSB7Go20QQOsxGkzeEYp/dSPPVaHl1qtkzitIEIF7Ss/nSId5Kb0HAlmCbFo09dsID
iujHSC8Ok85hZZsAlKFWbBL2zG0oXdxP0wHzUXQwjUidyxZEuG/zAHY3DH/KtdWmERJ7fBejxwP4
UvYWTx4fNFPo9fM2rpAEkrGOHO7JGFEumYXprdFMY216okHeO2Zl78vE2WjKI9hA10+TaRbBrJjy
YVSK1mEU6UFNdskqXrJ53forpf3ejEZuByIt/TN5qniXU65KWCTDKnpWaIltEsikXqzLJH73bWZh
heL2TBmfkQrMhqi1ugCPsbaSkwcL2sCFZ7beJmaAvDHKOtkjiPnsdD4gWOWDJJdUBB0Miy4qTrMB
A0mNJANOZjVu+6TqDyWgKcCUKaD7rMfQ4U+3ukyBsgrLPgpER8fa67eZGPtzn8wEhkg/OfiiQo1f
trtGCuPRm3rzIU6QoUc8r3TPhIuFkywc9QeQZc+h3x/suXq3RpkcGIS/9UW1p1jLqUsRuxlj9kmz
HgXCJZkltf1PlsvMhdSvLEX/MGfOeZ6Y7JE+4PLb4YsHyGGVm8mRcJ6P4sH5nUDFZq+GWUfz2OrN
KKWLTlsxVnwpC46TwSH6i9xckqVrOJCq/fnnMEfAiku/qR6SskCTGJZPf86iomhfGT56q5BSYaUX
ZR2o0DbeulMn64plbkK66WKwkWglSi28CF//nYetvRumjxC+WDBq3nPnonpzuvHBosRlsRnyEdCS
76phzVAYZINQlLi5exlN9xBChKjJPIKH0ZPkvZyAma0ToPvAlJbes2N5b9oI5PUQkT6qEjP2bqgX
oL/Y7OR9KD+hJuUmVeFz7sxsqGAg9I8CzfiqiIzHgWz0fGIFpnL/WbOW/bFENWgfRCL5lz3tpLfd
71TiHEDzvvWzK6QO1BMIp8lliX32cs0okamhK7dqVFgEjmE31SK2NSh8RDrgaIG8lBm82tmJOGar
Q5TpnNWEpWxyU2yTKi8OWiSgQlfEV6RRvdOQJSgIYs0IvGls/F9xOL1bESr6xuMphLC5LdqPkr0H
c7qeNKTeUejDKrXCNtasBnOK9q334Nt8TqMIiTx3U7+NfnSp8xxP4bMd8cP1hneJswVKhRMUsUd/
EnhqCWQIZXAhL0nryN2mv8oaqtXB5s4pq882MepNFGk47Thbl2d92tbZsTEk7JGqep1zaORdbBwi
E3XBYIJhRAQPvcP8LUcJjpW7v4243s4yOpBRHph1dCp03plC8m1jNl67ZRFQ4ENOs4SqltyD7Tja
n2yg/twn0kEIlnNNZes///kLGd0xbLawbPNdJo7c1SgMl/0ag/Tyyw3d7zLh9sGlMa7Gzts1Ke+G
GNojIQdBWPNulPo7HAR3/aebTiQ3dqeTYAPMQm6mckhJ7Sa00nfmvTGPyfplzVwDiQBkdk9wFLCb
oLR0nMU0Yc50neKl6PJnw8R29Od1mHykcW7ZJK8VN0Ny+c1laN0bOxpvPpO03UuQ586DGr3xY8VF
TEtKyImyf8Bwhzb4gM3NO3KK/84z0ZzaTt5EX9GZ5PaKJS/2lfCHnY/DNtFajv2QRCJdIRueAT7R
dtF6ZNWPP381a2ItsJbL4/tKY2Cd9TBD2FzgdF9LSyP6E4NIPtAl1Lm+hIqtkU1oNziTFuJB1W29
VI8B2OPKM2T5PQutwRoDSmbgKcCkkk9/E31Neivf4lraaL71u6d0dRXqbA9eCE51gEJve9rGmtKb
hcLhAcdwA70le9VGruoIZJmHgal+JaP26NU7Y46rCyNbmrTs7lbx1lH0BpnQ+Csqwqs5aTZ9QwaO
jQng5IbW3U3d5FqK2aOT0MEyT0V2nmT9YCCffIu1HEiZUc/nhOnUqhwzqDhQco+z8WiGaMVNkCSr
ZKaRGDuDRKJpxgVs6XRDy7Tmz6OE19+s/aQoTqmZHxuzzB41Ke5JmlSBm3KXmK2tXeirvXOaQdJC
RFedCWir4bNGi/JRPwxRVK/9eK4vQmMI0HnJdjYwYmtD+VEvMWfKCPzUTLZmGHOaLZ8ZU19Stfqq
oKUgc02rbUhCSzVcEPbghlN17zRJvZzDWiEU41CFDNilM2G35EbzupwIIhQihbCHa0m3qmmQFQdV
rsPabRGXOSi7RLMpY2+mDEc31KT+fmrbgzGSMxbVnKWmhMMZdkeymVCVmtiT60+rSJ1VTzL6WhTN
1cj1ISh6G9RSV2PKbfwH3AtREELwYwPdnLsJV7iB1/5sN/5RiKm+apN27vPsd5w3fA5jWh/pdUv1
3/5AG0f9AdqNaoDUuIknJ+09azJX4SGgRnKWapduGwM1+PnRyR68Dxrh7ohxznZmLTClh+aSVWig
Mpc5f5Ns/jSXjbUoK6bM2Th+QzhsXbiHVuBaLZUXHtDhECprpa9Y3fN9pkysYxNpA71tKWhz+SFF
bbBPauwQZa+pE4cxqkc5pYHfzsaxzz2Di1SQRynzN7JG8gsRN/oDWdhGTpkVhfa0tS1QBYbjocYj
r9Krc2sHTgyH+MiHwquGhejCyxtMclQyOGx4G6K9xo7vPK59jX4im0FGAGNiRt8UaxsSAqf/tEuR
9BaVS0BVZiEx9Eux1TKkkNTXeNWoH86S/Q8OIwYCkliMFX7dFllKW5Kt1JETEXc1YC1Yfn+eliy0
Fv1uQzAF9qxAczAyjxl73xSLXq5Xt8KHheBhfqnSxaDjgSBq9eG3NsvmVC996WCQ1FwbmrEyaDxP
cCVpc5mioY3W9Y1Hj/oYW355Vs2EmJaSRdaD8fxmSZRKcCn1W21IHmZFf5nDcVj/mqcUaMtALFNE
6PWGuDKS7VHKsPopFbk1vAroAO8OfTVKZronOvXoFI5ReusmI7lh1bv72eTuvZ6crVaVBY9St2CY
M2yrrNYftOZ3WcwN1I4KM1uI5CltkXrA4IFbMxx7QAw7obHCyYSRIIIY5U5zTuWYfpTE9O1Tp3tF
NgCpKiL/JqJq27Ys1lJPdE86Th+FZjw19PoltlDP+cjj8fx57gl0GxRVJDmripnghJXtqajh88HC
v+Jn3Q4l+/+xQujNx6LHNdLYQNp1BAXexF+MizumSmE0zhAgMzfkeZovC8mLpfM1bXT/VZ/Ecwp6
Ls7LO9nQchualOTUh0E05enNH1g35Rm6qEE7e6Vod3WrWeBYmuTYuNrXYKfPw1heOqvcIiY5dBbE
nrquu6UHfI2LdwwFP4ZEDjw5WSujGabnoCoBh0+0qYrYq1bJh1P7l1jmN7Pt2g+t8j5kHGorCp9L
743jnSUtiYgpD7guZ0PqAaW9Z+LVJbRkVVikUEcGGjicE4GeTNYP3cYdbDX2PXaS5k24e80Jx8uE
Iw57Hwz8CP/iWs/xIrkGoZEzu3rW6uoxbdUpBWJDVU54JvXjqTVbRAI10SlLUZF5mNXTzD5GGnxa
oWo6RgxQKsXbrpJ2gN1GS9z7Q9DRQBA5AyHWig3iQvKnqDGH7TDA8hnE8ND4Tr4qMvuQGzK81Iqh
nZGlLTKvEa6MQwwe9jPVzAc3AwGTJvpbg/ZCSjFAhTWeRIwk2dfkiHaAg667Ni20gz7SgXR3Q4Cc
awjKUvOxJHlfZLBdxdCNeP+iV7tDJwRMlpfuOntEOmYw81P/+Tkwb/SiEoHVDyGbhfZB78w9+lMk
L7kud2V/LRuLs3fAyjPzz9YiQd7SoanU4juQhzCIJZKrdNh743yKxCCZ32FTjk1r709YExdVlos3
CmyZezM0PAJC+SUxVizQZ3vYKNLUfd1KN44xPg2NFa5DQcbXZHiIxeN9bhpi02ExXVsIyrqJDeZs
9zWiAaqPrioeYlhqAM8PTCc/ZE592SXVQ+wyH+06+y5tH3qLqm0eUvVLqZgDp3EndxHqfR7rRvZQ
zsj+oSCHVGCmOnfmQNFU2ccU1/4hUu6wnzJDHXUn0U/sb6edO8rymhI3kjJfDRIx+2eZYz0fqZ92
ja/54DjB28zW6L6qAVdo7eLYkr2t3xAa2SzHW59X7fVPiAMe4mFoPprGIedsLK60acjXmC+9tBxG
O6LoNIgYfDmB8t1PTYEzm3nlyxi50VGFVEnMmNez6+uvJC35u1AjPWdcviSZFuW9wLjx53ftTmCP
dsv8VKg4DxQ1yMHCYlQb7qdSZg3XneE2HOD5xU6iB81xxq8kZhoWz1P/QEPiXSub4VM9X2Z7br4H
9hyW1L33FO5WQKRmcyIqkAjWvsL44tsTAQgvrUG2LE+EjGARaqehS5sPhPpMQMzY+Or1DDGmn/70
rIRgz8r4PeKnRTqK1tbvsBWldC1u8zwZqTo6qgRFx0we5Y3+ZVsYoksVljd9ZjIXTdQvjuj9u18T
3zwP0vnRNc+uTKdjbQtjNw7a1SWF6nuy/ITmORrfcdxi8OlV9uL0CcOeMY0fAbIEKuFOcBvXvNai
xV5r2u6DFhaIAqOZpVHSyStRu+BM0HbvsIGUO0LvOqZkbyHpYBfSZRiuxxEGgJlTOG4ZIzZZW1xG
YlwuyySSAVHjB6ku1bGzsGgnmk4EN8yMoReCkK0nM8rrs6mlfCy0NPrAEXOc3Rx+ta+/p36LwcMZ
yyPw1+jYpoUMpqgLP725piYr7bcU8iNIbDltpc05qzJjvOjZQlBw9e8q0Z013B1B302Wd64NCKGi
xvhO2d/YpeZ9pJ09Etq9QVJGgqRKi7urA45K8iECjDcfB80e3sKyu+XkNASk49YbJU3rxRDZgL8K
jFwz1P/8cgYlu4m6be3nxr1cfvFchp7R0F+5E/sg7RoWUR3j/9qLH81O65iWZeW6K1W6qy0+Q8RT
+ccEpB18ozx/VN74IAenfciXrypn1i9zonZNUuFnoXQ9D0vSIIEtOp4gK35hUCT2w+C4zB/5UrXh
cEoSd1j9+dIsS+tS2LRoZbv82Uw+GmwP/vzen1/m/j00TetpBDSPxIh3zaX4trV+eIm9uLmlvf1q
tFb/hiK7PhDo1m/m5cuKJ8xmsAX18vJlVyevJc/iW9+fGVLhg+k5y3U/a77YZLQIM3yTeTNpUpO2
8MoSXIxp+11nxM617g/IsjlN71TQe4UKJ58qt17bfqa9VVyncnqsU1H+zElh7qdaPRUYn/o2n7Zq
coxDnnn5Y00OwQrAVv6DcO8H3X230r3eO8gd1XeXEllVtj9blHmM4Ie1ivL7MECyUHn4M5WMK40B
n/OMT8fwOcvYerbkEjPrQidKpCXqOLxASpyivr+gH8d2ZzMNjZHiZlCEkA/sVOJ8yQaid53epDdj
PGbKlXj0zbJt4fgiYUZA47kjomzbF6uk7zd2iSKlz4Gf6D0S/Z2Xzuyq0vGDvmmTDcOu9mqLYiqD
BHXlJ6uSQbuburulJHsSuIBXuh1G9CrjczpNpN6NMcFhSsKxca21Mwx2ECaXxrRRYHHsuwaDwJIY
+kGLSMB4mhrjwZ3Ga+V5ny5L24fmnOf1bYwzMxAZ08Zc99+YuV41a/4ichrFYo4XdYKoEGgvWW7d
80iDdjp56Ya1pHlyMM+ZAHq4viAqQN8iENJ3jejlE9c1qCJIHx2Og4x48F1qM8W0CQqrlb7SdQhv
zBF/WV23nbycIYKDuj8zyJchVKAuEAp1ZfGct17QsgKTQqfsbvCkZqF5mUHr0sQlGhDoyLuAAiVd
EK1kGjPZz0YIN0BBaxqxoWuw+49KoBqt8Zy58tHkUjCPyHKCS91+5xfaZcxxBRrNg4htULkAUBlG
a+jnfOqAVsTHiAw7zwddt7hRCIZiVXXqOvWcl/0OOjV2qnzbz86+qJsz8qOD9NJj5isMP7h/Jh3P
dgqMyIHSWMQdw9hJ4Ry2if40PqVun4a0p/atT04fflUOEWeZ2KHuQl1Im192QR0TA0epP871wfRE
AHdj29SQmap452I+nqW7qaV1nOSlIkOd7J+GhiYyVhh3zuBeUFTi/DOr56HXGEVrw1W6zMRlyrIM
s5gPOdDUuUmba4iHJOrMU5c76HPdAC/o+2iDLDEnspZ1cdCxrs8cG3xykJcWa0VsWDJpuxDrrDnq
36ZmwliNLlkTHwu/p4HR1ioh9b3xguV7fgoV2O5OEXeqQXk3wtqPgQM3k9pgKNsNHrvo8lfYNHvp
VZcu7O+Esl00+0dV46mR0Q/O40ditffV6Dykhbp17Xxn339nKr4To7Nzk/iaVe0nOQxHJ+xeESCH
84SLLD/De9Is8ZC32lX2bAia4mr68tzOYlvFasMDEZFHCrGwzmhTy5l40yjsVtkImF1WNTiceg3r
LVjEDrL4tkr3lpDWCINwb2PSiVBXNkgwpb3J8nDTcSm8iALIQ7zT2wGeqGMrnUfENYjjWa11zPrR
ytVISBtX3Ru7PxF/l0x9MMjuI0smEO95fpQWBYqaaQOi0IFKSCWdzVWQG6Q6kjgGvkj8nOE4jGP6
jJbzbp/7lB5NsEStxuorGxuE6d7wQuCUq+OkmvIfU19+OHb83mYQHEhgvyrRohs/s897RLyym9GI
RKlzzot3TK9ny8/3ZicPea8HdtSyAqXFt033O0nDfR2ThRi18TrJKMf9/FrRAK0SkykRy/PtYIqM
1NfoUwABnYZvx7TvdQfJFOPPnO3nYXgtVa0znONEzUa4TCN7bm3Oj37jfECI1Pgp0eVp9mUQ0RtD
ITb5fYUVGy5PpFCjNBT1boU6P22dNxOsDQxDVBsUyf3Q/BkCrSIUhYXnHpntHWNtkxjVY+t0kGyw
iVQmaciufRbaeCoalm46SIZ6uloqvS3qP39ewlYztC6MKUpvL60KZ3OL6NxqKRKKbc6P3WBoIdHR
uGMTuDYGEbBMbfNTXuXHeat36VkW493STPQP4ruKy6eM9mDsMEA2LZm9xfts5D8r+W2I9pftUXma
DicP4S+T+apUfG6J4ankyFi0viNevmNLWQMPvgkPHhubzMzp30xP+8yd34Ts4eVyFAbZiA1ZC+Cc
AMCKhUXIVH9aOan34QIOrLT8vbMxfzOg4TBu1m6vxdxVGezp+asFOr6mUVxJU09ZTBucjVFx65rx
2Zw5PbXCuThls+/L4ZJPDUEJtOqh8+gREeEujkRk9HO6WIzzr1S4jymxsuTcqldpIU/JecTqEvVL
cYQu/OTEHgxD0T8Z6kZ/8ZmLLyPpMR7HPfa9ENU4CdOfVuQxVjHeWYGt3Ha3vJ9WNgR9LnZx8mVY
JbivMb/5iwXflBdhMqZSYHkIWQZnSI64n315Zb4HvBugLLvk2dWT+L7MhP2RaFi6pc5eUCbzwDvD
Wgf2Kmpq7JGln0B7a+7cRzHTlpiDQn5BK5w1uAKUYecI+0HC9H26r8tXT80zpwjrUj1S7yW8UFxE
kJesn4aGEMu10RCnE1rmTN15XKIg1pN7IvpTVxvoXSqxdSMmaSPd1ZQz6go99wcW2DffNp4gfCa2
2I02NMsuZI5b2u55XCRPcdYEXaTuKksfUMFjDYrSaK2byEl6jBPj0Ly5igf5wPnh+f4xrW8IZl5Q
Y2ymBqeuSMZdT8S0O8KDTN0VlCwSErSQt9CyuDal2os+uzRRSETzUl+nGDHTszlX1Sb1FOMvy2M2
7LCrHPaxIOXmMBte/MxH66E351uXzD+7Cfk4pcDi8Bs34VQQEokBMI6SC5ZJ/qXu7HpAg2u8Ih3L
8mgS/krKgf2SXh/83H2RDgbDZEz7Xawj/uqxYitT2yl4/V7TB1gZOONI9w2b6lGxqqfX2vWEw5eE
TMEE2rAJ8VeONCgZ/UNouqS/Dkzj6yHIWhsEZA4iGX4B6w8TKowF/kq8T7H5yqHzaWkossZimcSa
cgPc4Jr3zG2FIcDCZxhj1EPT5VcPuhXkRzU2TIcGiakM8zVmWO+IkBDYhuRhgORqVcXOx5AX9i2z
FEIdhYksg2KIZ5Gw4dn4jQgM/ELnvbBRLfeu8x8cncdy40YURb8IVWhkbJmzREmkwgY1VEBspEb+
eh94ZZenPKMhge4X7j3X/2zqbaETf5l0v01GHVlI65gR5E6RaG4spFB2kF6zWRut4+ydRV0jbpei
K9gy1+GLcpMrwlKuut1QKYwZOfNpfwhJ3XIPQAkjysVtF+n1Wkp30/MLySA+M4+FuMThxSVoICZB
j6h/ZBSBBfIxzvVNWaHRgBOQbOOIsRH94btlAy0Y+77E2QMWoYldzFLuugrJ6BnR3c1XExp8tmUv
KQ5wNoN4gCZ2djm+Nt8A5GLmM507+XQau1hkPZKOVIMrPWb5xZi0V42sd93OXBZH4fOQRgeW6si3
8Dot3RI5RNuATjRQfgye2E4dmdBYK8pRz9dZSdhsl+0Z9TwpW/409JS7MMMWUrBm5ab9IlAO7Xfk
Ye6D8xz4/0b35MzmwFonA9nSYo80YLIOvRs6cn/rU90csEUARYIbUjHLijQJCVIES9/rzhIdkd3W
fzyEiPUZzvhdfhorohTKapaN3Tsn/8hYWr7Sp27yTF5sp6K3zsgK0w2cuT3RgUH6E6f2jIOaKdlQ
rNaW8gDV4wcn0JIRkzn2cK+Mj4K8iyp1bp4WGmtoxBg7bfukmxoPYGB0K7OOvxxFSUb21qHCQ94N
Pgth+R3YLJlwo2xI0PoxHP1FZxqwc0NvQ07A0hXtPYIew5oh+nQ9RCSs249Y7boN08m1qgj+KqCG
uEmC1ZEHVcY0IACvl0ZDp1CU5k8eilNP6u6qYWapTHKYjWzPqwoNAaYgk2vmly0m5FhM5ZbDlQ67
KJ5IXaq98lLYAA+cNCBmoT9bqrw7JgA4lX4bmkKUIhAMlBpAaaMzKBJarExWq8Odqk6D2c5JmygF
ghwoMQrM1dQMhGSrYxezjHGqeZhbIU1rjTSHvPzPGByy4muHy8SzUbcYLPSdS2Irxu3BeDDMA8Tg
F0K1gBeLiPzHKX1YSC23hTm8D2XxinUEcxlehdqyvSetv2suiQ0U6SU7TtmS6CCN6ohDbj0D8So5
njvPxJmjXsfQ3IjR2TBcacCkOluLRMaMJRFmVwzweQXhfnopqZRlWCytkP8WEguu+hbYouKGku1e
mFxEk2Zu5nNZ0u5swQ5hQOvif7QedEhei1xHUmJCb2Ys3P8mzr+cydfoICVUypmtktkKDf+2pobD
o8ZIfgzt+6izHKwUORu+EM2iKwd4Ty1PeyjvSnRbS6ibFfN7ggFylqLReAc0axV40JXYs3XHAqIb
3AgKaxUxwY8D66th4Mvq6wvMtZqbol8EdIB6MEhZYnjzYPAPxfAaDvnD09KPRuKGMyN5FtVr6JtM
HZ/xfrwJLbullgKibkPZDj5sFmNO/i5Y4cnGOibZtPWLZK8z7UWM5Vc0HC6cjEbwL3ELNTpBDbgu
iuSpz+NLpOEm8j/Zl8va+jdozpPX6F+ZSpdIkp5kjn1aS6qb5vSbyuXLcPiyB6KctBzIsPJeDNiD
Dhr3xSRaY2MBL+NPqxY1c460rN7MxKX/Ib9rBDlXUtsmKLAgLU4ptRlY/C6yT4mYwHWS9dF01quV
Z4d6oiSdJsNZBr55sgrkGUaKK2jw9B+7fjftvL1kCZ0dPSXOJQ/vF9JUMJ3ZPhita13rwWJk3M0Q
n9AAn+vNY2Oy4xJ+r8tvjaWmqvFv97L4YASI5Imtfa8fKIz3jGV8Ruwg+b0QG2DzMnnGmzSGHQk0
dvZPNXOMUvg6atE30vb3KWaS5XXHdJoevvtDUOJbb6f3VGPkGbjBTzjuuIkOXR/tbUXroE1nr6Lp
apnNVsVn6fkPBullUjcQfytIC64PeaU44UXHDEmGZBZcRBu/FaX3OjngnPJxXxOMrXVydkEw8QbP
jAt67Q75uUG3OkXG7+gZTHKnm1Vyv9rjc8YOGdfQHsDHUfODl6gcrlmjXVi/30A048G6lG5yMBBM
kc98DFrMyB2jTSG3I+/TRA7j4AfnyqkvJf7OPiSk0yz/cLmjVPOeAawW9Ie+fqrHOWkjOPpldDC0
YB16JRKgMPrK9f1k8ieAFDBk9Aup+Nnws+8QSGDtGLf5s3ZYRlusMw28ZwOXoaS/aZGrxqh7snq6
xz3vEFYViFvVpW79Y6IH68DMz+5U8reBzFLSpo7f0gYziFzhFw0mknTC7ZKHm+n/OgyKouivgZ6z
CZkZDN9dHL5J4OdQ837ytl0LABqaoR1SnTO0MU88kV7qXDrTfxbGdGDxcs1YlLkm1r2aM2hseAX8
8RXP723M2osc7c+2836Fwyo1it6GyoZfx0rcyU52kTPglS91w0DK+Yls6lxCLBBz5eVXY5kY0tKZ
fviIOnz9E8X5/LvGyEfD2Nh7eviYojmtDO2wXkOVUJ+Iu0npoQRL6pe6CK8eg5RFUa9VYR70bGaG
6xcmWweZdYhjV1Ivd3VXYEXMyGeLBoLFtDvB7h/8FFQSefxdevELSMWFjx+yHtqzU5RvUXhrVPDc
kv3RFtoRBDnsEM+7oJfFv188lZO+ykV2hK5AMeEUZ3CGEWIY79fl8EtcdXXH7Bh66dFP3W0bRpew
LU928i91Q5B99q2Z+oc0ILrLeHyJGrSSRX1nskxzt5p1y12Us4+fXkgJfHNsihotqu5qogym/KBV
EICRk6oHeAolNPJd8tojflFnt1j3lL6VY6L99rhXHA2ahFsB47Q3qmIU0CQX22AUoVN+BMyhpWkO
C2JJ8Ev3zUNmASEFuXcwM7lpwvoFVFgB29JCBYQIofUB8PCRyi7jp0jUVhRQvgAyH99NorL0Smcy
mLsvsc500AgOyNHIWINa5EDWRwJMNqNk2S7rC8PHqJ1HmR62Dof/rQJSX8fyM8la9nAUa1Vy60Lc
pNZFOv5qwB/l4dTuY/Oq0CYs8iRq54yCZcSEeZH7OdkyBiyo9Ko3uJorE/N4ngOokky+icVe1Ub3
ypSjWSgUP+uE7TT+ghL9ZFotC3/ZAsHYthZWw15vntwaN1CiAuR+9UQDiAjTGMDnkMzdrNJQPVcw
qJMyRnHosaJTDd+DLyrshMymlhbCfTuhji7AWC+bWpW0WhPfogWGp80afycS3dnWpBCxMpwHhVQ1
Uwb3JY4CBCM4QqsMpStgV7X81p2KU3a4N8n0OctEesaqYTRuo8g76ak85S4vIRENfdCddTSQ7AN4
tGtYrmHNklar9obGaleo4ddu2gPbVia3eFh5Mly7P8/yAqbk2osJ0Am/NwN8X3sMTffKwCtb4H8h
PqGudqPWnD1ixoMhhkxAe9RW1yAFVB9aoNTDOt0ygSIOI+WgBFcHs0dlF5lgSyifSQd4Khr/7iL3
p3A2732gGH0eA1uJTYM91st8QgLK984Zng0PeLtm7lAjfgBNIndSQEoRVo9qHeEF0+bFgGXqkHKP
9yFQ8Wz8JhBOY3jGbdkK0gxQRXynkUw2hUl+sU5t41XW0aeQW5XwcVGSj/CoTaflkWOLVXi8vmQS
orGqc4Ez9Vml5N7UiJsX/kiLKFiwh5H7aNnC7QrEeTxVBjBZPFEpFcfSGAq+57Lq1ga+J9f3syPJ
JFciX701Jby+tdNopdnZzQvycxD5H71TPesDvgO8fUrhjuZLW2oG6XC4vKJIXN1G7Bxqfb5p+ZMW
tJY1ez7EOhCLaz9cMnz6g6dyMnuY+qWOgwSPC0lPIyk5Q/oG9ePVKW0unsr6FW299X2DkM3nvFVn
VJh7aTf7Nk4kcWnQKmY8U21RCpM6JMyZZlHyHpDvTqsI58F3G1zSkFZTvm92+PDEogplFJpSNL8B
kh2NmibsnCVkL2TvfjFSWXjXoaruKd6mNesjSMEGlU1ZS66sxJrPc+8p802EoxW4fxKY67XGdp51
GB5xwm6wGj2JXjrkXZBBghgDuABrkZGGSw+kteLF8RZF8yH3SYU8CDwsT5EXvIuaDe3obgfJ8Zpk
HXYzzsLZ1EjaTH6oB+cKV4wMF8BKOfPHRZ2FT6rCS5xl6XcCAi5FK4lyolVrGRH4WNePKjS+Jzzr
TLa0j9B3WBGjbS7Bay0t/TRAWubcsZ+9sr7Zvb+P2ZYgoJSoAIx3Qpe/bBz0ZHMtu6r/RVeNTQdi
Z2reQ6Rhy6m+OgEhtWRQGB0zvdjUf5kHcpqfR8fcBQQn4vZ2IMG2BKkxKbGqfl2gZzGz/KDp5cFE
CiZV/QMPmFgg3x+os5iMMqZe5IV3rFYiUkdkMhwQlDklnGp3DA1kPBmuumLRwh2xe/dhp8pdYsBK
llHjXzpRPFW2+9b0AKzq8TJLCCuDSp3UkIU45jxZDTJpbCPIApP0cyrKf9zXZEWRrUhIJr1tmIHM
ZtIbyRWAk2JZVIjh4GQ+h0N/L+G7YUZhFhOPc8E7fcrW+KjG9DXhqtTHYQd6o6Di2Hgm+cD6iM0U
VPwP2Djr6Ey1AzZg1hx5x7Zxj8jZF34MoAyNDJ+5mdGxaIFH4F2SWcAZZs0PavNmOjIlo6WEjgpy
MX92Z68Mk+qhRHlHC0w3h9LDZ5HBP8F9ICPxYKJb3VQvNFZWcdhRps+o9gbYYWOVP27Meqt5KroB
ZGDOXRkN3usI7jceWJ9Imw+XVogpFnW83dEszeFvRlas+hLZFZ4usDPlerRYgJtkS4CwzzcoQVHo
Se3JCf1/9MDhOjTPUuJuFB49rs5tZTj5zo6T6ZkuAmgNwINNabFesqLmt6/UI4JTu+agoCcbdPLz
MmMRlAWbNSv+gLzN36QheW8Y91Y7/rHBQmnjNQ8PGiZHb3nwiwlNPR12ruf2VoXyM1ZUqWnHsLCp
N1OgrnleoCU0/Z5l4rAEGPxNWDn7ZUQhvdatfIUtZShedK5Lyt0U+mFsUFOwINOXQ9Pee55kzdgj
VoLQVWyG9p+oECZx980PsbY1LN5vu5QH11YnWTfnPk1gSc2MuDxElY1t16LUhFc2Ywy7Xw7NpdHW
h7Lst1Ii2oha7aUjv3uhK5f7MCQVh8YJFHZJcJXy6r0s/vV1/JtoOA4U7qXVFIqvJN1J0rQWtF/b
PPaHZRGjyWhZxvXAaXCU8MJMxV+D36gQCIui8lYn3T+d8bGgKy5z8VxnMFPRlGtL2cEKGbktMg2n
YNceEau/jbxCyyAPvrUE0nKU50vFsb7QMN9MFvLucPAewHYPjM3gq1bVJ03loQqsuw4bnmxhpldM
GytDt+k81rXdrn36JkDs6V/osGWxYtr68K/oOMJhp15Lmy20lWRLhtBkHDUQPbTgs9O0j8htl5ZP
gLohzujmXuqcWNLBOSa5zVqTlKB2ImQUkwwKVwHOodoEqt0VyXjKzeS11ixvqVr/NNI5UW7vGmue
k2QY0vXxMKXNtMIAjUmqVbBW+7OhvtIZJ+Sb4poN43cjKKLjaV0TCFHBENLa3FjaYztng1gzY9pc
R2Yp2FuqJdGSz10cPde1eXO6eRDb6d8uqY5w4blAXfLmcFa6Sfw2avGzbQHeE/7dCBE9hq9GHNxz
VoPWFN8hf721U4s2PG3Y9w/PWlBc2XttmeOu4Rexab4F8b12s6tVqLsl0apnfxidvmNh8ifMwD+i
EBfBa48zVvXJGv8YHqCGSzMIn42kBGMrbOJBnPBQ1skpYPKJPTL4EfK31ImpKvokwk3AQS9JwByT
R9whBdeSDxz+7rIzPPQR5afTIqEoUQf0HZKrWr+j+HruSlpahdDZjSuBWtpl/Avtb5TggMvQ59tu
P2L4bYxVjHeU5G+sFbe6jp7e8H8USlX0NMO5IJoBuOtTJo2PjqevTEkA8Em7SbyDSPCMlhBXAaa1
PxNiW23rjvov1uFqwXo9Zq5JY2HVzILyf3r+BYCbLEn0ACjlaV18N19VLLKr7E+SBJ91KUJCXG/g
u58VCvRdWDIbhjw3kB7vhcT8GuVsZlefvbD3MpfAV2uUvLaSpx44c8bNucAlcTM1jrIJP1Rc5bdS
z7+Rz9zt8cqIfhe4wwHRnbvuC7CiZvUX97NY3v/OM/3h++VDZYRpju0HjBMMpz3PJPfGza6rW8WU
t0/Cr6EJrpYWbawyQpxgdSGNSfRN3XnQSL3I2ze3bB98P0y2wEYVMZ10AKscAR+4poocHh0gqNfR
dvQippx3UJc1JzHtrSj+C2sHBrMZ3hXAVPxFsVAvGv5hMM4ptmQqq3Vh6H9QiK9GhVWLMwZG6nup
MvyUJkq9ybZ2ZnCM++HhGtT+RKdGSfDP84N3Zs+HVjhLu7Up/jgbha5DduKoKhz9bDXJZhzFjz00
VMHdncSTtWopDfQnLzGfHD3YW2gRyR9WTvwxGccwxqnBZpj9UWy/g6nl1qpvFcLhRo9PwOuPrvgw
8JCaLDRiANfCzXe653wXyG5NY3zkTXUKJHuknuGg6TBQ8P6UbD5qK/2z3L1DYeYN7tMUN1e3Xznl
sNMi95TF3T6x9b1um0/zD1fpFwHaTRbGHovtc2qRB1ZlxGFn78YEYY8J0PM4YJzQ4mRtWzR5oiNL
D7nGvYmDZPk2cERQsRyM1vq14umk3Prb7fy9kP61pZQE8fAmRu9Q2/IkvILSZiRUBSAD41uWqa1S
8BG59YhXW1IPX0AoxhHbBJuuEYtftozpD5fFT+9hagB1qQhpJy0FP+VrwXQ++NRTjiSXYAuAs+oW
o+mswhFt64Q0oERvMQ/UnBSdOFkjuxGmPOcd/GPJZ82uMejwUnkace8FsI8KaUitSKZhm7gwWVv4
st/1uE4wHv2ApHSxtwx4kuwjCUR6fMlozmdbbcBqoHgOCOFdAP5+C4X9B05n2evtVqj035hBvJJ6
g1aK0inEAh545lepc+QKktLNyMW65Me7wpoTIvsbvDBSfVms5wQoWZxhzDxbsnCqWDwRv/lne+yq
iPMEi31xI/2TmcgzaG9cv/VZM1lTD8Gt5vEgbvHDqCbCdFVwDpEf4OzjKB5f7Ni7pwl0AUfTUVkN
7iNx7PDoNth4VZzjJeVWx3++EPKVPKGPOmQCMHmesyiq/uebDmfGTmlvZTD9Ur6evT7hdJv/PmF2
8xUvb+rkNQUncQQj0eP0hmo3RO9y9OtV6TIPklI/4Nwt6NaZBM91ZxYY8OrqkTGE5Szjimw4rm/y
0rVrqlt/DsEVs5gNVRYHC8iHyEVgAyeC0AP9X8k6wClz3nEmeMuRKQa7vq3Zdq+DX33Eyob2lSQJ
ecvD2cOR3gYZ7xs20ZR2zw3zr0AzFrKTG9c1GKzGxbjF3T0AEL4zdxz/n6CPGmW+EQ//CpejyGDq
NF16b5SEH7TdppPNc0MNYAXVSRqojUDMLKOc0suUICdTzjAtSe76wJ7ZqdxzkQ4XH6OKrn30Xl/x
Rs1qApt4WkZoAMpuGjZgnG3TnyHERZU0sIyRerQ0VKTQLmMgd5qKcBtJdszGLIeL2E8M7rPKG6wa
8zwCXD6IsOCdiA9CyXTUS17y1dGiCxdHHNPERdIEDxbzi9oI3yfktRDxTsIdbi5GVQJmGXrrWvRk
Nc59fv+HYbKwSjM30d0oQbGZP1gLLSdRCQhpMabKynsX+UURXLIEwxVB6CWjDOoOcq0J2vCUeBBb
2Yeq9OTHSb+eZcvJEClkH4DZ0hp6JE6PIKL9Ud9GbyXrJMXSQXm4FMAe+KjNoz/lu2yW5xIn404T
BtOc9wS6ydeYOGzLB/qdQIh3DTXQyIEtHSYDBW2UnyAnmGm8DqXlKDq1tEvGj/OLBeU8tM55we/s
J+89WT447DD++9V0yQxz1+Oj6fh2lT4zKcFiBbx1xfSeyPJW2FQHLUYgRPPdrqp5FAnmQTmt6StX
Gi++Mjd6zNaV3G0iIG2DEWEfb9tSe8d9t7N0iJFO9Zf44q/hYS295J4L52Oc17tMpjDwNQjTxc2y
1cuYbKMhvtQhqma3vAk/+/LPU2O84Pb+BkHDXh/ws+76N9fEWNZW1MlxA2Zgyn50cKEgMUyGXuqJ
9cRLhyZUH9sLE9RnGTBfLVKXVlGgJy6c36aTXwwj91Y6HIVFq+t7xZ7+/88q84ejY4xU4dvoO/eU
/qzXvO+moA6c0J2kPncC9cRycIiNL9hCD9HVMF8SN4A1iBZkIVsM9CI/ovbjarQ2sPZKSqn83c6D
R+vnm9A/OGH4GYXueTT4yInjQWY1kQzqMlbMSJRYYpNaIrY5CDviwI5B4g1AQmIjWto2yxnySJoY
ZxZUKXuMVlE2sVIioIzrRuuTh0rbldfCfxq43RZuiumdqRt6CYYt9lici7C+lS1s/Lal29Q/PYms
wkdi1+TVE2lDBhMQ7ysT/cmtre8ktt51Jz/FuG5dFy3q/xExTsHrMtZAfds8XBY1KxryDurW+65H
9cPPv5U1aHldb0cCKeWfZ3p/udFtkqZsmfsO68Kp2AcXoBvw670PAG2ifO0MUOU1yZmkyKophHnN
7fqrnnjq+4hTwKddEwm+lL7EGRtAQcyId6xgznoBOwGmWWpRClktA9xn/E+qJMlc6S91b9yk+CVy
/VSkzVNWdj82DcBKOupnKtK9xVp8XoEGqvqim+4XIPl5nl7BuKCJcgGWm3XDnAidYOZdc00yRjLb
b8dJPxj1JBJFdYeTFlMhPE1+IthR1zwzvgLCXxqz+xfTtOkGxgGP7GBvnnrXCRZoxxHnADQNEemY
VRSEOSu4YMm6ot42loMhT/VA+BZDWT1y6nXPEHUNbOYlN9w/y2te8TjsY4tIiM54sC+kr7T0FSF0
pYkE1iBajPmbBbtAJy5GfGdTvc9j+4nVPIi7zvo3JumXWJIQdkGxhbW2al6jMX6SWtctdZPFBdDz
+OSMjOXMGSQqVf/jK3WpiKHqodUs7JYTkocz5kcew+APK884/TPEPMCpdqSS8EpE4wfDE8I+m2pF
ZNU+D01uyIzYhSS4V7PVMKne0Rvx5Trmp2+9tra7mxwhF+BNB+wozk/1ihjnH+mnIeozdBp9QCKC
n/GhYB6dZS8lJSdRILHR/GXt9B6jLuvb8WR2IAiVqMalrcj+YoO3bAP3A3XXycJLvIzf/Gs2MUSJ
q54Vos+rRJbROK+JBKnebMCXUdykO2O2rqQFWiKjYUkXBHBwhrZ68nIOPuqAhr6pOBHM/NEKefeK
YQcfR0tPMnUGmAH6R9rOuhTa6RVKFR8NYbrMAmIaE/IyB8HxkEOTWkrb+8UAS1zPn6pxDQbAhCXY
Yo7V8KgmH0wWroo+gwbZ6Di1k100MLZ2dDdYa6lilUGotD0i+gxRTmih/MpydXYD4iNtv5d8W1Ww
yCChJHyhJRwBqgrKz6GufXRWLUGz0VuY057qDqP0lDGwlRlwIpF+cpeOm4QLuWvheEM/rZYJ+T1u
lV1rk7AzqLT0dPNS6yCU8UINB1Gr568YkgZsx1fMwR8exr/1ECFEaekWtAmQxWyKUeyLVomZk4v1
IqwyWBfS+DHb6FnDtszn72xaFR0ZD1fo4rqPZrKOrv7ROBrmSBW4C3uAjcrhj7B3nWbsPvl86jm0
IyfsbtF6xYfwy8OoUyX1FmAFwxPf02SBXope5mhGTfnXwUoZhQy+tpCO+AnS8tVLWoLEE/eHyEpq
+MTmPPYzGD/hm2qDTwyoR89twZCToCYE0SQ22VsrvIrsJVgQ2aXV7MM2+3GcnZDMpLs0O+vBHM4y
UGgng/OFBlVfsQaorFOS6GSwA0Be2m4LjFOOT43bICcp5aO3h2yZ6ZCoM/r6mBu+NbqQhkld+Djk
MkFZTcbDsOaogfdX5ZjQiDEvXOM1d2M4q3p2nth+IB0giCNM8pvplAligOoPs/rFw9i9QLP65fTm
VUvis6czp0psXFGurn0RuvLX+XR7VoSUWLJXj9nH8VlTe+korBr0nCNDTTVPal1N0TBP+t5As7ww
lVEhk9KuYRocRefAb8IUJAeqp1gviLKZkjfGzohToFZNzvukT69xaX7BMHg0dUSwif2mi/jGrqnB
3xt/h8BxMdlx7o+vTObEAkOfR/iG9jqFzVLqMwW7r28DXPflNMaouLzfgTu+lkgUxzzgvaslIg9H
rHKX6xC96Uvv7W1LkdHJ3tL0WXqXpSC+TVx1C69k2j073AgLBjHJolJXfWCWWDNIXgL0PpcUxWUz
gWAoczADONU2eK3gfM1Usj4gXk8NvAUa81tSRRg3stVir8E2Qc2phxU6u0CFTyErao66mFlBbd8L
bke9SZ8CljpOTSEBLJi3zoYPFPnAfGPXWBU6Y1aeYO6G5EFcznfq9T9yaJNLcskYb67YgGs3R8Kd
iJFI/ysstlJDsa5dq70DhdcYO6dq44M9cK182gY85lqPuIh4v93geAcvVPohd1DylF5/5Gzc16pC
apa+NxP9c58y0LdyYjJy7oA0deQ1MYZ0K0brVdDqggE3wADrqNPDjBkA8evAwaLEW5tZnCKAsdIj
tSW2b72u1oD274GPN8diYbplQq6tHGQxtEzNpnGcZi1M5iR1xdkXNGm6zhDPbpqCrUAVTXKJG5iz
SrlXhE7R1dbjfsPxTKAVmuhFNIPtNL199yc282Tfbkpk2PtykCTfGcnDJOhyyCnOI+QmG2V405sm
LbnT8kswZaziDWon5fgZQCfOodLRt5NTbS2HkU/q/uiTPGYCEElambieGhWzbQiYmSDo2jfJPWJT
AiNombYkAgi/+Y3snvnXsze14sRkFPMf8HFbn9/cPOaPHqx9WETvWiJeoPGVa9MzPzrN2niA1XlL
sYhjA+tWFSEoELkjrqksuRVT+c1WU+5NM7gj/lkHNg2K9SEqqrtY1U9tHwOQi17jiI1PFodf0n8O
gP8hZcYybhLd3rXx3omx4dEVLWRk7VOHGMK4iAF3FuNrDC3AnMwDRp73Sg+/asM9VrPiup6lAaoO
dqOJYdMo+o07ZBBToEmtIoq8lVtnpwZhocGcssfuxs1VWSvyMZJ6OpjIkaJvaRhn1P8WG8rpnUf+
uaJrF9WALlXDksqguja0s6AdE204MM4Qc/Y6OAEo5dEIloAh37QSA1oZOVarqqIqiImrXfR/HuCZ
RGl0IUBBJ5faHEocAwMU1IvJN361Evhhwy5zEXXjKdatgzcxWdYS7TMU+CUa0/9E7UowR8eIMbV5
uUdyHbNOC16L3myWnQmM39Q4oeM+ZN/bsoaJANs768bwTr1DSWbV8pBZJnOYEF2AU7xgYvuyqfMt
oNyLuESz5aaPIrVZZXrBhRCAJertW+1rL/OqL87FE0jvBxnIMIkfVdVAuw8nJO6+dc0DECqGfwpn
x7gbZl/MRnOWZS2DYHLoxkclwUJgyl6GF2SswR5F3zDpn5lJhKdv9t/EYO0mv9gFsXepzN4/xlH8
nBSFmA3wDTODzjxpjfk12lxQowT6ERBlK2JrC29s3xkG1We4Rp3zsHKTZWJbAUrWmDRLzrtek6Qf
d9W/KZx9zyS4s9ZdawW9NgltPpY2OIlTjgSWKvsDw6ZADAjhKfXAYtXWZQq5rYGlbxlkYo0CRMV6
oD3hNl1drSqUK2qWdFno7CA7p/ytW9YQHhhyBgHpQwDVbhL3HRsJobVa/jz24YnvjAqsQVsVT5W+
dqae4n6wP+ehL7fdvk2wIEp+/phUtnw6wDl013BUf2HYvygFJj6fv2+iXmBZEIwl1PM4nnmS5s7A
Z6PWclKBEFgYKK0iv/1nAdhubtjfuOk9DjDhR59E1XGSBfZP2iKsdSx39ZpnUb6fGp5uvM0/hmmt
LUwSy2CwXiI+5zFqn2Ghk3LnqKMpACzxNTPNiFJstFclmJMy8Z72JB686J23tqZgV4nyQao34EdN
nifxw7Se6gLH2CqRQIzKmGs7unmTv2F3fM869W2nVFRgvzBnOLsm1u8Z2vuVnssnMi4RSqtCQKOA
OOTJUXCS66eSNFt/N8Rs6EEAcGArslptdUPp+Fr56V+dG6+xJ9hdJd1PFnqrYqAjxG0D24emysq2
LlGdbB1h/Ylo+OSZuw+D9mk27AijcIJhkCyQxewVbCu2ZXD6RsAIxr+mJ25D+/Sq1t7YEWzFFvV/
YlTbCnSZlZU7M+o/UpJf9UwAq1nauv/re+WHqxRoMm6CLn0J2b/TLL9qMuBuD62THg5buqwUMSAu
N1Mf3qcMvccsMe2Fz0wsgITafQbVatTyt0nxswXlWibVIxiza+oZhwgpYBIZT4OJXcM1RuKW4/qt
Ldlm/e82rLp2bRThref1tb0O+SOMtelLhOLdT/yzaTEmN53ZRw+g3ojnASUxMb3zVkeU+VOrvwaa
vNM2/8Cdn1a6bbzxUvBRjY29LofgOc1+RYJ7M53dxJ7DvYMIGwLzJp/ynxBN82LSUWBhl6US8RGA
AY+/j71c4eqNGDeFbxRlGBkQcU4dpdnszJ8yfaGlEWeEcE+5Vpz6xD6rroGi0Tys6VSD/QhT9Yea
oCQxgoEArhUgbx73UYjXKzQbRlwFlbXBywdac5+5RbIOy+lJ8KzYvd1vaCP3kTNCmJldnC6WH45Y
EJRDt+0HdK6JbhH9o/XbIgZkb6XVeYLi6yfjwyQ8GVs9G44EJTqqLATljLhR8YAmdKOfSNrwNLRL
K/qarij5gUHFmUxKqBjVd0Uo7kpL6+PwH3Vnshw5sl3bX3mmOe6Do3czXQ0YfcO+zwmMwSDR9+7o
vl4LVZKZrmZv+AZVlZlFMiMQgPvxc/Zeu538g7SfMkPiDJJPeed85c0QQ9O/l8LJt02ksPlRoJNV
DMpgor1mg8WJm2lERj4c4QxcMR8ejTyEOhVDQyr6P4EjHQJIp01gixX8XE5YZXybmoF70+iHuRQz
B3V9n47915hP3Tnsm4cyygDoN/GOoAwmRrlc00iMTT/DorY4TNXSNBs2bhzS0XekvfGtbVOM85b3
8iYqhD7OiAE2fpZh8O3Z5Rk+0oOTYzdTdcgRu9sV9FhWfAeBDDJ4CwUTnQkOEGiJ0LXSjTWRmwv4
+dD307vqM6BRWXCKGEscq8Ha5rJLdn07fXeZes7qGudHT9sbHSrR7va3bxIAGcWtBcwCblVa0C91
GMcnFd27QtHXdGs0E5Hbo+NEfTPJuxmcwyqtzSc4Xx2ja6fcCE7Rrss5yf6oltaBm0Payx3+oFYT
qPCyXinSCiO7ntdhMdNUC0cmdbRMUknfahheZhdAv23264jjxcHMMoQEOL1rmEux+Vblzc+Ek2rK
kwfmt7WHQsRyXKBK86GXCE+w05UkE61afzkWT2ENVGcbmcyT05GYuayM3uKqe6pVDmNujBBUhY/p
0H61BZizuXZ/tV3emIS9Q4oQdJVbktLy69AHiy48PjRQjhBBPRCFS3IS4YjwItUphHLQtrdePn60
NeupS5G78nz5ic50A9SHXvCS7TH2rJspnUg7mOe97O6N8xzp+KM2ntJofHMhTzE5lMRYYJpyrMpb
6vs1GSZkHYYprpNO8SDKVp7zfuSvj7wTaj38p/45phRFmgijNtQhR9U2uq9d98mHWsDJxfzNJvhn
NI0j1m8HBxajauPbinii8L0yxfHqC0QHsmG9oL/Zu01932bFEm4h9MbFWxon+R+V9rcGdJE1PkxG
c/Z45q2Rp9sOqGdo+1NTP0wCrOCUkbdI/vvdULYsOuyxeYvRjLPYW+eJH6Hqe8IU7ZNpdzM9jAjY
odxIwoxv+iIEzRW3GOrzj9r75GZ/AJ1C/moRbjmtcHIfODB2zz6t35tiQBSVmJBBS0V+RBqsmTi9
jjTvl+OZtSpxNaQC3yuyDvShNScTyUXULV6mkc1EmKfMpB1cjgXgIdRasgv47PtgZSRSbvuUUxbJ
XKgKTlYHXK3CnLCX6WZ2Jnsjm+6tikd4Ee/KJVeqiBG4DtrfqyWJZDLrt0ZW2KIHROkpn0Jv18Um
Qz+8dUegATS/x4GWuwGdadWiV7jpzeHgzRGTeHHHcH1a02nbGQkdnIGuhWnY5HU25dponEdOGq8q
kWpbIWPCTHsnPKy/Xf4C3n4mQyV8oFP3W1S5vSqms8rtyzQ3R7oHeweVx03uyQ97sEDPtide9Rdd
/IUES+9hSBgD9aXa5h1Y7qFmxcwdA+VvAQGhd7/dgLPIaOUPUwK4wGRMr8RRWXkKWcL2EXxJHJs0
kAznoZnYEajzkJ6k6WdAECN+VKQRtSSGnJ6+Vd0J/LHrKa+/Yp+nSbcEBFcVULNxKnYOaVGuQRAj
EzAASuFv3GR7gVVyk8IHXCc9MMs68hYwpbey6NeauuDleEzf4mFl5zR/DVMhBp0kXTFLwFhiNm/S
uAbrT2B1WsQ0XwL8QlX2khQcAl1n+lEmY7qMKcYATmbdFYjd6zx7yn25bSP0g5MxjjuSO1dQexWn
LMibItVLFcsulzn2ViPFXll2G6+9ZbSG6uXTGs9oZBY2N5lABIvHq8giYaa/E5A9MLJz7T3FkKzA
HN4hSYza4K6L9WMfegXWNB+RwYSOOdYvFsrtjkV3BV2OQOSifeRU/jmq5MeesEchaK0t6pfJLZAm
NeTRJCTe5IVNIktpvcp1jYYDobNpQmfhANAkfFpDqJ+qqby3mBy+RBpvSZUhr+3QR2zi3pNHN04n
pMzdg1/5EIFt880zbMW0FJZ1FmvYk5Mhn2HQPI2W1R6hmGObSzNmhN38GY8h8XoMzpdDW3aUDpIz
XzNf49g2QhzteIBrSMzEbRbfCJlupSI+KquIcUyGkKY8JYTJLTkt4l7PKxWRhjaAlR7hFgh/MwPx
Rru5imjj2UG1J1DupaSSFL35akGqXnmL34xZx3OOpciH308dxa3jI8AloOdMp4JzhM70Zm7GA0uQ
xH0yP3HqW0Wq/o7bLNqyVbobk7vzxke1g8CE8e2xT47MF8p9gHSewxNcHZOiTzgntKtw3IIS4DIz
Y1iKxCYH0dqwSTFLSn6k0Le90ZqHUFFRQ+w61bIPH1Tug9ewAXnE/R6x/R7hAMHfdv1mGu6D8ntS
SDWaA9r7USfuap09uj6KypGTr66yfDXr6sfvo5e2sp8Z6G0iP5Wrvug+hf6Uw/gNfIMw5Lx7GMAR
4ZAlPTs3GC6nNVI3CjfCYePsqhWMuwg6kknSde8xmcd4u/d67ysvC+ucBdlPaTibEhD5TcpuQ2kz
HEBu19wyae2/TUn1B30nbXnmtG4OIrKrh+nU+/5pQDNsp8MxhzCC6hdpnOdEiGTDk+vVKDRnkNwV
pc1EQhHeofKRM8IZcV7dN7sqfWy9MkH2ax4NZwEK0C1cWjSokIMLAWxLFEAL35SWrue536Vv5ft+
6M6gUxjoeRiRO2VdaheIgJm9jNwVFKxsCphDt3Hf42VbuP+Tvw2djvvqvs/7jzHqT0Es0CEg3zMG
9drn6q0z48+ByI2CjPmtn9gHLxbWRsZHW2WgY1DRrmgbfFmmDYGIBqPb2i7wteDBaIH4Jw77bdQR
1hDXu7JiHWkC+8laWIR93nExYiKGQ2uJH6DRN7LNbwykmXB2fcbZ9NE2BQR+s1LkoBEo1tiZs/ba
+N2+QmClZejJHQtbuSoKjj51qmkB9dyvnnj2HZbaJGKwwR03u2iIajvUBLkw/FP4LibO1xtSUtlH
6LIE8wegEx+jlaSTIroDdOWtmTGvSVzimMoAQ5SJ7z/JhvpdZm+45Q6Vp852EQxrDthi58ngVxAk
B54FPQDhYmhEaYn6FYbvgXsJhTyZVqlpkTdld2uV7GaTXZgKaNwg9En2OiU+zqRKxPDLDBafBeGn
yVsQ+6/eo0TlPU6uII8qPolKnLRQR8Ode6DK5o7btll7GFQA3Wm5bXybWIX0u47KZlua9h+mBcVT
rpPg0AlJa6Pt0sdw7Ip97hbz1itMlnGj929xAJ89QJC3vQlPfmJtWbGiEt4aR8S5QiQaeyLhZGBD
kGn8XSmN+8Rrh3OTZZcME+RdNlbZe4dOa5pn72ho8V2nqXjUHROfrDfdXRoykgsd8mS1xBgom+rD
ABm1J+4ju4MG3Z+BpUG5gGxXx371jER1WMNvRHoSzOieKH/XJoThnVTejkasQPvZchzFHX/DNM3e
xoMFOK5IKCzd6WDm5CnbMzjWQRgYlg3j1s/Pka+cx34K0bgu0g5DJtU2T3vC2BXu96Sd3ow4cY5o
e2uUqa5+0zkaX/97LGxny/bxjGaF52tOilu8snej6vQmahP30aURXgv3PUfmeooxtCg6YGYL9YQ/
6B5F+5HO2WGsNb5Nc3Y2GaaJVQ627g3rIG4Y5bU73xQraaKKgr3fUisMyb7QdE/LYow2tkKvMNcF
0JTOsl/rMt7L3L1jHFGcmK8xuBuXX7Z43bad8Pu7akLkH6RO/26H1rEL3ddp6Pq3tJkrNHncejLU
xYtJeSKdMT6T7Kt3No8/teuSbN0DxlrbbMkbkwnojWiH9D5pjWviqsdhDCnuO1W/Qp0d1jPS2J0F
sIOLOnd7VZXdcSoBaVaNNf0B/r/Jyt59G2LzTMcKnybRsZqm3cvAI4lrfwgol63pOHpw1cY63bQU
AmQFg0uTjY08egjPxmShkcYDmQtPA8wUL9Ju4lcfXY+Qkf0al9lDkE0/9dxZkPBZW/0aRUzU+u6G
AN2YMDtiZtkc6LCKgn5yEX2OTK73Umnix6uMR0WLjhiRWt/ZarqMLHGp88lcv2c0kzqvbY590f6Y
aV1/qjKAJdEyX7CM/DOS4bNX19NH1aE7UWUUklZN8N8AUk7Xr+hH/VM24FgXPhSsXiG/7bFs62oK
XlAm5x++qOR9xDO1c5Jl1KiwWdicJJCYGVt66i303nw4atUP68pon1AGsaUgeTwm6TgeHUow3sE8
byen7vYizPoz4otdogP7bE/OKZDomWp2p0eagg7yie5BZH0MJTgtHwZlIM3o8vTDa9/rksZHMxIl
svyrIYwTsTY90oCNzZ1l+ur5IO1VeQp4DIwMVnCdDt074670pjMi72DoeXxu6yUJCAVUNKH4R7df
fHMeW2XpXP4Rc1luUKahfEHpX/d98DTOvGDtiXdzIJs4nfriSLVYHjsnwzhS1VgEGrPdGZIZRT6l
FWiH4pIiqLrv4aeVQTl/MQEZ1wM36iYMSPguDVI64JzUH64omMaLuiEqw7stl04xw6b2mE8sET3R
ooZfkMyUD9PH0inDwbHVft+desf/09VKXM2i2eBGhSOhC2xien61Z8zoqAHWXQbIfZyOzkCFOrsj
W4eNvdcIPFTexqnvcH8WCK4NX8NUBrHh2yr/ja38iQic+KuTKO78XI0P0cxT0VYzdJwA7osdYhqY
yHTYAr1+SwBU3uq59Z8mw9+5fkDpbI16Z4V4jd1m8d0RmxufLS9TCMTD38a25H1jqHKXzTwrw6wO
CeDLd6ukcUFk460Tus6z0h1TO5ru39y+2D1R4eDOfLAqZOY27k8qpiQ9+W5Bb1brnGW6hVOM9VI2
o7ESA1OzZhqMTQ239BAYx8F7IurQ+nadGXGQYJBikCjLLCZpN76Ydr2q+mcy1Oce72DqmP5J0emV
3XgXmpX5XMzPGUTuV9xcySvYsqF/NBrksxEV5VYN8gqF1dzMgUOh3HTiVhT9B121ZSeMmHimNsdf
YZbrwFN3MVOhx7htvTsUrGt38s0H156jO5tsdj9fguYcvKE7uzS/rOTL9OIGZo9z38XyaXBYeV2z
ts7I6MXaTJoAJBOvtAqDGOk1oSiVnfTbIE+YS3nLMHJIVwZ+Urgr4Y0V62ZHtMArZxCyrwsMtS4H
XQag+yCKz5Npogo0W7E2aMCu7BruwFQk7IiKvVk0/nMSMeAjSwb0AzudF295j8ygg8xduxjtvbwr
1kORzQfGS4+G6VE1BAI/jVqbNT9CIjrfeXo+wVwlK8de/ZUq93//JcGv+49/5/eAxyaET9BV//W3
//H/U8ij6wX+/8jNW3+pr//zUyrMPktO5T//7eGnLb+Ki/6u/iXd8e9v+690R9v5R2C6S1CjsEzP
dB1+4n+lOzriH7bnQRVwbM+0XeGSZ/jf6Y7+PywP9ZQkwtFxRCAd0ia7Sqv4n/9myH+Qe40rkjxI
B3enMOX/S7qjDVvof+XsSeFKXoLp0KGVnrT/V4Qhc+vMFR38Ch+6Cw50IrDxOvaInc+6vJNjGaxC
K8De5Ja/GZy4tSl1sOtTK+RY2ePkH2eUwWsA0fa5GDKUBfG8y7t9HLu4YpIJz6t6mAPRHhn9upht
8VFE2UQTXB+VR5AP+sFi11fzQ8b8jFM0j4Lt558CZZDSdN4H9v2VttsVQTogrmL77HtLISettSNz
axXXj3ZAKBEcjWgLNolmgKL6uh9m2A8Kgv+NbxX1LoAVPZo+pELrUFi32ST8/WCzIEbBILbAxnoc
LSrHbmSdUoUXN3GUPLXwwIB0UyKU/q0pbFAQFWWZx0+1o7bYRLHNxLW0fvNRF+u0SVHnT6TxDbAb
bE+ZmwR7GakfuEn9+Zh0/XsI32DfePR8clWguwR5GroZ47Axf9UwD/YFrCG6yu2wtWx96eC8b1EU
0QgYECACjIaAg5pqhpq6swpCGoukO1hDS2Lx0P6Uk6RtMlfh2nV1vkbcMK5ccXVC8oLwcvZb3fpv
te8HIIdgUIb1k5Ob8wfJEdS7qCqcpDwL8in2adL9RO4CEJ4sCO+9SM6Nwkmfg60XHWx2I6xvRDw1
p4mmf9CY9O2l8wSkGpS/6JZ5PiEcqoDW53rp7RD40bkor5Rqzi0nGNpFIeVhZODsGxMQR4UL4ny6
BaCFlDpR2OTi9JOj1VspvYdCJMbRUBq8Haa2bVLkt0vj2Kl61P4z8K8yux2sRFBkoewekYbiVG/3
xDqxFiqLMlTRpybCT8JuBnkL5P6Oc2Rxlhz2ciKl132UZFuc1NhhQzSOTpRvTXt4KNoJOIsh87WN
Ye7QRf6dzXjrmAxMr3v5sYjE6DCXpGGmxr6PhNrErsFsYYChnjvPPuXzPgpiNGnVNJ8NiSZU8FGR
BO0c+Uzw8CCw3jYVzX1WEPYLQgg2lhxBVmvoY3XbnBxipBkW9/6uN41PujrG2u8BZNk9HWZvigYY
+BW6ZEWkMURsDqwuKA8ANXgWMV1FqZ2tXFqkt/Esb93Qe7FdzscDOWJ43eS8hdZUgPfBZzvTt27G
qjqGHs3pSnflHjX8fuwo3mlAq4Z3BYybaCigB/ZDC7ToXJLtvClr+YFW9q50gvYkcVq40j+M7ryP
7eJLcpbbzdq99Y2J5EBPodUm8bTwHQgnFj312Yvyg3Trj9Bm/BZOdG6MRG8nU03IbHJKgJxGtcix
cQI+xggfAauL3obSOIZK0owa6Tzbo7uiqTLe5H6/DrMwWtdey/kKhQZiiEztHIuWdu5yHC0jGF1W
WGQnTd2au9mpWvq35eQw3jYz6E36rsM596Q55ZqefirwJK5iIbNtSWyfzMcFAe4+pSmdXO2ooyIS
kkhpva0t9HEFwJi6s06s76sQ0A2cAmfVTQ5yhDr7hdE9r3lut3Mv/V3i0X+QrV/BXkUSMOADYvOG
qONAf98OS9g9x6Vx61rnRnC4pbkWb0Uc23C1Un9HTRHe1JRhbYJvKmP2cAZjzDpW4ykWHcyILudR
jujvU4RDykth7POXu1sRRdiSs46mGgv8ANuQ9xZvrch1DnHUbm3Uic+x+xBHR50W9q2hJCdj7UO0
6hCzmf40MfYDKElw285bTlLWuIReBLcVterkUZ16LRW49MV9P3Xoo5EmMeg1MgqyQG9CBnKYHmZ6
OVTwm6gEPex6ttqxXK79PMjuBiU/jSx9A6qZEIFREks3f+R5TKpOVpdrakmi5QRGgJxh9iNm20J7
zZ3TtbzzfkbcmsnDlPJWUXPQ2Mh9chNjSbyiNT4ZKUIDv7XveRYV19q8BqF1L5Ow3QugjfPsnjjy
vao0w+jjJds89JmPhsjVyL6ZRoK4E8tA2RPYaFz9XxoQCkUL+q5OcVkL82zUaUQmxLRBGPoxlBoS
Q+B0p3mkTS9fCkFfB6GdwghXvdv0bdaNleBVdJMLp36U+jldxdk0n7XNmELlBIQyH0VBkEfEVUgf
tS6GdvqbyCVI4umM+jufSPCOk+bDLfMPHGufUUxnz7LxG6XFydSNXntj9orvE1l3XHFYdXR4SADn
rEoIw0ta6rhu5+LSOb2zEUgBeCDkqzVyUInrLni0MGhsRNAya6vxbEineA0aohksGzyRweLIoKM7
5Wn7hsyF/9/r5sBezNLuc2Ly0BkYuQeU0eNInaF/U81xwFlMOt9FjpgZmfY6DHZzQBvIwKNQXqIc
TxwTVkBvj1aaY9MlDVYTfuMl6iGI8Wg2VNt7cAjPeZmU61qNySPMsVUcA1BupvBrtiNQPyF2pUlS
4bZQoxsFYszLdjxqJG3aAyRKTiIUyOOXjk1SKmLKGSxX6N2mt2auf+jogeJPMT4jw0gf2hjKVzVP
l8kfKixTVAVJc7TGelx7MV+U9eVnODD2bkaNllW2244ZD96BjwEwRpBlsAVave2baNxYg31HHheO
uBnyegMDRFtAwYuv0YQa57ccS23VqU1af1VuBw4vie9ivpE9DXNGFhWPecq40A8YuOTHJIrIhglZ
UFSL8c8Ad0jbPH9tF96KVWJs0DpYpc05javm1MPwKuoKYSwcugXwRfPf39UAxWisagaaNuOiiMqL
VJplQ3uRPa3v3pxhL6kCNSKGkg5cVkMpUXmjeWcXQMAdwOI7JiTQJjm2hvD2VqL3o30319GqR+a7
4aLkMtI73+sfUV4utLQhOwxWuaX5rDl33zBwr7hgSComrY4Ii3dOqfyDKU0cvVHl7aVlTJsZ/NOi
OL5BybXCqgNCK2a+5CD/Elagtlie0MpIAW58VnpXxnm/9XL9WAnL24befCwoCbYIPvbkXyInKLxX
0fUWIT/oTmd2D2Uy98RUiHgiejKFARqf4LqbuaddRfm+KUBL7cxmfqKq55HSi/wj0YKpQ63uC1Jp
EWf3r+4wXCyE3lIPDHQs8dK1AX5LbD1FBQxFWaZiMBbfcn5vcGYEr/7YQICtuk04QGNz1QAcbfFO
G177qJB/HueWNkcrx/PsPISNuqNqFofqhN5+Ae6ZgMFY3PCwd7twuHYM6He5gHfEoKdd1GRUYRa4
DtOvD01fJQ+9G3wViuAq79Hrs45sF+N98E8jeJ+1IYiLnSQSc5Nt+5AQNNrFXKvK2JidBSQmfmKM
B25DhQhoKhcK/ULni/UuEpTF7tBVax9h5Sov6mgjpwlhqEdSZlIYWzz8yCHzlGSrVBa7caienIp7
10LHvbO632IQzWFMOccS5U4TAF6jxuHJgAezyDJWniujXAx0SK9IVLaILNjavQTZnB3zkVaCbTDl
m/SprGqWSZPw7877avswOWrkClE4zUhBsTtQk1FmFDXW+HJdVna7B3dyGJ1oH7/0cVEQvYDWBWc2
SCd8CtTWGgNpfDJKpgto5jEmNqS6dkGEueoRwobcTWP9DjxFrDGNXZyMVFSzn/baxywWdvU1GuUu
FYNz0BbTZJRN+wTmri/Ywk3fYWkcuPdd1/uOjOkinV4wl0cvqjtE32hFiWaZAMo6oCT6lj0njtLu
ttUOnb2C9BGfzrewB3fLmKm/sQbxa/lcwQHyu5vKr+UPnMb6FKZxMQODiBdUg2hlcBqSaIHHCE1W
5Jh/ULtAAUHrRFgtOKYAWMA+d4L8EFjeIbY1nJkCV2BmdXLXykMVEc7qF3B8HITJgw++lHgA3PPy
VvBDGDd0AjO8FWx7XB9WE3BIK8J2NXylKRihtAmsZeB6PxvML8uA/Bnlq+PUVw4mJAeeJumcdkJL
JKGMQb2pNpp9h3glzCdRiiRV96d0Kk9Nu7DwYrzrYp6ZdCaPNj3I+9T+Jpqj3Iu6O9eiA05VJv4N
I304PjyOE2Fx7mzuqgYHEMjqxirEHT2Q1wGrxuA2a9/kSNS2WCYLUucKM2Ykj/cMJAVsAnbuFo/b
lqxABWaHKNNYvrZJbO6CHokq5l+A7+Tg0SzNeV1mt/Jb63mqGUZaGfz7YLwXW1C03II0EbDEOC9t
0JFOXQabIb/NMv8DvRmqBvwOZtxdshxSadFczGT84FXfhwDuScrFhwT9kG5jt7FhjyWp4Ei/gOXQ
yLRjE92m1o9TWrSoiAWh8T0/TTxIe9MCyo+XwwdgTY5bR3jNDFSu6Bq1xglkbzo8eplO3HUdoC7W
pI5irIFFnixhLn3XrhNjI+g9nmmGkQVoWc5ZhSybTWvu9GTd63QMdhwmoMYPCdSWEccT6xP1hYZq
QfL2CpsVByQcBnvqQH1Dx8Rdh1X/PmJTu/HwdvrNuBxkqBbTDnsb0wNUuZbeMGQOT0VQPBdxk+zc
NKWyRlJOtyGBDGX+tj2CC6OtDk7g4GZGE3moy5LStGaDcyRZqhGSgTl8sltpE3iO5dapv/FEERGR
54Bp8nIlWRIItq6QKaITYV5RfwDf+52wbDCMKGn0JwClNFNF38unjWWGH13165YclLjj6u3sEDtp
OTQ8KrMGSIp/k7TXcdPZ8QNuauoj1fqEZjXfpW1SQeaRRRGxHBTnlSMTsSOEV4PHjh9FH9ySXFFv
XcRWLtskADHF09cpcBKVNFbU8k822YGH0IcZ6ZIC4ApF8kNO09CNpnAnmwkMY1Nvo6J+K1B+xDSl
N34t7UMUUl/gvQTvwHHfg+xeMJVbk//IPCKINlmH7JpZEmuuIMc078aTLt7NmRcQm+6awG7aJmnA
Ssl2h9ieHhLYh1cfFpLVRdlLO5nGLQOE75CYWivdNToR7PaFeCBg1QM5Ow1s3511K6VOGdTAneoQ
3rvQD7fMVnD/h156LANQ3omfkM+hn10h1qEoUFJmLFNEsu3ZjUCCdKF97MQ8IUcawAHV3gG71W/S
M1wAtjrukMRT0fnk5iw5yE38m1vQ90tzck89cFzLCOXalRYZpyDl8yB90WmNFUoqjh5Q1M3FY2HA
6aXggzvqe5SrwA5S0Az23mkQB0GlDCEB6VcdjDXxao+FW+H9YGaYYKQAPg3zxOX8k4fxThXeBWKG
Ooz0gHKkQ6cQ5yThJM65l8Vb7bDCwyOtt3VPKOCQxxad3R5WkYGTFIs5eIkXY5rlccI0AVFFEHxJ
mhCg7eW2aBiRrFG2yl2Z651XkJhSQ7ZxctadSqOYdHoG7AL6P8hz4h4yxmlMm45MVDf9nDvHOi9v
k2E0yJloWapQ7hzLOaNLh7DNnpN2VTTYdnIfVJ+ut11Gxx//876tIHN3c/szQl9aw8gcF+d7eU5N
XbJO+OtucGhvONY3Z/vmwU5ddxX6iXsIGH9iMej+QFGWhN2r9MWGw4WsMTvkdbuZR3nqqukaddO1
NeotzqMjXdRPzDm/inOcW80Ywj9MY7zqaDq1pYfmAAEfv7ctE+byxO7R3i+/Dq3xOiDrT0XzPo/f
QvmEgf7Qtvpd/jTW8Fytg1v6f/77t01hvav0owfbnmv5jQXtOgzDtafyHr67dPwiP5URp7gdfYQJ
3kgEBWqP5a+Rqsb1uVt+Cc/2qseRvx30OKSYLMlxskX8K66dzy7JXlCW0mwNv5O+eurRYo0i/F5+
ssjGX6PiVTnTKx6yYEKGakbRFSj4hXDUIb0jPHrNge66vDJROxdATt/N1J6xdm4g5FyTKbrWgGm8
tKfZOlzTtv7BhY7YVt6LOb04/fglPCACUbFFVYd0hAl9dENC7nsb3sUT73uYryJuXgLnB4zq1WqK
C4gsjkYiPXb9uAUuf/HS6Mrte0kSlFs6W9dh+L1c7+WfsRi+8MD8RMfld15ofGMWveh2uJJYqcv0
z/JG/7piQXAsRbRd3vByASo9XlHlcNLj/XlpcbEG+cpk72uIxitduP2I4jeGIT9n4XccZZeOwBKM
ucE9wfO4r6cv15ivY8A3D+I6CKby3vBbqPiT86Q1W1wbvn75OmV2+NDyrQ92qozMK1lS362wVpHo
7uMcG4uVb8j+vVt+1ti9xT0hKOl4XX7GlI/XUn70s/+K2+u6vAwaklgl2L0gzJ7ncP4K2AsFQ2C/
/10+ouVGarsMnztyiDC/pMXfN1dvxbeWIogArZpPbL2Kht/lMkUJV7y7qKgGzBtdl6vBJO0qfZzu
1k2v51uNE86z+XDr4Xf5UJcvW74EksJGqP40hcW7BdO6UL9WJy5WWZ00ydHILFPlfS0fi6HM68w1
9/M15t/HdpTfJjBPeh7tU0EUTJKlDwpjneJ/tAm30Pz3wxAUn5PpvC5vocehv3xfatdnTjSbrOcs
ovON2xnHfOaGWb7XuY+c4M/yrqTX/8LF/ePeCm5mofiCeA6e+2B4xJK+lmV4Xu7pkKetoe+butmj
5Rpnq/HXXLyLor+SE73USj4ebiBMGVDsiwuX3O6dN6MwvoPKvsaGtRZyuJNNemE6fg1z6xpg0y0a
fev0xWX5+Py8uoxltWEkcjac6UtG1Y/FNfHr7lvVKdGRiHGc+CrkdBeSEDKzsCy/71h7CBXcDUZ3
6KP4CYsWtW9wYsCqXP21fLS6GK7L7b2sAH+tBObf/03d28FBwWvoPY7Vva5f7C571Q6xfIqbx47L
Y0j80xKZ1DbDg58nXN7q569HEwTqCUbqc8ZLCHmpeWN8V8DBrWzixn12tHgd90BfEayypiE0/U3j
6NTkaJXtPv5r+Wgb89ognWi+o8KiX2pt+qF/LrPsq/rofO8b9dDV86eH0S1WyyfNVAVdprhblkGZ
8zFzJw90vQg9uIOC9evP7qWQvJwxeMwGhOHWQN5Pe9vwTNUmmF/LuuIXgaOoYd0MXxVNjbEhWeXn
r/V7Sp44S9w0GBsKp/xhXv7tmNu5a56WR2C5/ccWVa1L8AL3fqehp7kPy33udsOvU/gXhiOPyC+W
Z9IllYBp2udIRoOmd12yei13ZVeihhnRG4QTGrW7UHZwsHiEe25yha9kiN2n5ROqgk3VoQDuje/R
4h6y06sKLJ4P7wLU8rsqkkuQ0qxLL8trAWVyDZ3or/8GIr0Deb52RLolOOO43G7L6ooGCkUBy5dv
ye8JQOGonhqK6eXuRonx4szjNbBcCN5EV/DBLI9iFOMhqPq7wAhI4liOjtmlVX/vBXWZUsCA7Gr0
b6n584nywyynLzwcTMqlT5ibnK6j4mECG6jAboAcPSgemuVHLH9Fjl6ALJ37ZZ1I1H9ydybLjSPd
2b4Vh9c/HEggMS28ESeJoiRqHjYIURQxzzOu3k+y3OGq+jqqw17+i6pWl0QBSGSePHnOO3jPfeO+
CyXpmDl702YzicNjXyE3A6ihtBdqoqs/oISPQ51SBtPO8TaJHbaBiFBfmO9YdczZt/qNbZ3eoFND
HdhDhG4+qm3HSvXHyqHxxzgEE7Jb+XSOfV0f/HgAFGtqO0X/5UccMoLJWFb+8OmrLc8qODa5461W
J4e4Gk/qRfnmvkz6V4qcj+dtkXL4RwIYuo4xQjTOF1UBB2GZ4whFYOwB9jr6URIvyF++5pLlJE08
csa1iomizB4I9Qu1UjM9vqfGCuuCsdSnW61zX2sexOMFqjcOtP4uHToCgcfBob4XAHFTC9qth6ga
8y1whiOwIggGAEbd+lL9MeyHzijuDKbmzC6C8fRRaQLbxnDpad3JGuzbAKGtOCXHCaJjXgQfsL8N
azxx8P9Uo1+k9mFosnuB2YGfH1qjfS2BTkI/pn97o8JFzLOqe1L3qP4IIoWlBHvJAYy2PkBVnF1K
BWrmqohd18HnOC39LjyaLau8hV3KWXphu/6+AKQ5OsWNRuBUW0s2BGQh87Es9R3c7ZWKVWXbHVGi
UDPAomqadzuwcK9DnqH6OxzV2k3b6rIfiw3GMCf1b26uXSWau1JrA+DPpxeXLwnrSSUWFqPHnMcQ
KKfAxeeZxJOppnROnC28r7RCEqBxd+rr8zdQoLmlC7ykbghamMkiEnnoWzDm3niLHd85ZVMPCzXy
NgMsF/n2Adj6ZReVl+qWWl5oEE+3Nah49bX6N/Xzc8eOpA9YlxcLJ4E37nz1ojiEGWVVoxo/1c8k
CTxxy933OV+rrU6tPnTnLixfPKj0RWWTFbMpWahlB8L7oE8wt2b9WFrmRQwoM6A1oPYvo5T3VgoN
cSRot7r3XrgsbQ72aHZtfeqCglP/VOxmskEVLc6LQ03USaK/SPEL4ZL1OUO2yGWYKo6A9dHVGHGG
R7UTxg32dGK6SWHgqS0jyvrLNq4vXXY49f+Nry0x4tl5ufis4ukYkll3pbGM9Xwns/kzGqdjWohj
G4ZrfyR5qObPIoP/Zilgu/ZFxx17mmkfldFxSAoAnvWwpBd9qDTzmIApSiBFTnzTH0yUH/JD4o9P
MvpWGb36jPrdNR6eGnQjlZOJzjgGQXkAVnAaDTwYtG6VMwEjjSwhGho2FPTO0u4L1kqJkRbw5rmE
akon3WqSTY/P7oUTpQcxEkpdEjRSa0ltuXiek/lF7S9Orx8N2/giuWHDYbM/DwVhJUPOLUCkOvK4
D2/0v4bS/U44pM8As1ALOEc4lVirBd/YVPfoqRfwiyoSELWogml4Ff5KbZVhK2kypzcq5FqSRWL2
3ynCXuIcnWKbKf3fkw23VtuEz9JelnC6JHzQADc+tYJEpHSeAHQzbyD33tTDd6C/WTGYuKm+Vi80
ZvDQ7jraOfuAVt4FdLEmqFzoCBUHmOBHrJ0pn3C+JSEp7ekUfNLJ+4CjdRqQhUmUIq0lj6CACO7x
ka4lAZI6WhTfl1PzCYNSvQ4oqEwtUMoYCaIs9GY52bdZz5gP6J+aV91qqlrjFIfcRqkoTR9BaZx/
XaKTePUI6xP8O7YZa2pPIMS534kwqCfTlTU1G7XF4hdy9LkB0BVob3dUx3jZFCI/cwJCBJdIPUvP
ptkYahY4zntiQRockzsvGZ6m0NqaQ7yminGo5ua2BxJCiYHlgeoKeXo+GSuoq9c0Do/QV46xmx1q
YzHM+buagWqGqxkjW/qXrX7jeOazqYilg/hUK0utqjn21p3kvN+Qjan4zey1vPKmlt5C5Qtqclel
vUO2EsXK/AAeeFFqw436nvr8eXkb4fzZ5/epXj2rawpzPqlbUYOhBsEjmcDm+RKe/qX6Wt06khT0
mOb01u7rhRqECPgg4K979aow6j1pYXaYfXFsUmAFU7mlWfqt+VtnopagxowfiVua0s5w3xBUDYHY
Sxq9RfrzqAvSfqZFEhx1fbrGMWNViulUMlWAojLM0fCR73rIssKf9mr2JEzZPjBAdUT3EZiO3BNH
CqmfiUrxSys92NEVJJD3mWkegjDvMKlUn4vmaQ0UcItN76c9yGPFGkrM4iZDQgVn5noSKKvxKxoz
WpcSwKihf5L2HQCFH1srvZykfql704LG9h2gjOj8utSwBqF3LJ59oop6KYnH1shAOqSc0EyVP2F8
rG3/srED6jPsrMRVKnPLZrZuDDM8x4YUXAJY5HpL+YK6c0aiHRzRdiZvAyKiG+G1ChEB0bVBiiKR
Lyr3dvXuLUZenO/89QdT2RPOOoeHBLqJflCn4HNOGemnJgf5EjQY/dnfKskxhXWo0vilkojvhc8j
ohIuECU1B9HX+RG+VCjOUvOLfaW4qtPs9RyoavfLbc2j2lRqdCMRNN+r4KK+N/oCLgX6HpxQgvJz
5iMxYKYLi03m/FsRUD/GSGP5GEmMO+jbb6rCoA6llI6QmHlDvKiInx11jmAKqAOjOjlZctij67go
GuIfYornhMsrQHAa3wWvXA3X+d+KCPFjul4q+hUx9Mb65fzvaTDe28bOS4cPlR6oc3arFcdPK7YO
HHVPKoWIHXnQqXfRXbhN7ejaN+M1IgVs2ME5XqpUUujdp9Y81P1zTx86JdzOffepIuro2CDgk5sx
S0kB7t3QfVHTANwlOX7/rF5qlFPqUF3EAeEHcQ7W6vf5TEp6d+tzPu4A9I/Me/V1joCStM8nUAVq
fqgG67nL8wtVTLC6/jNWMbYw8wcEJC5UMFcpFw2gLDHfVOqrhCHi+Et9RykDV3ZyVxOQOp7fLEkk
apeDFFSurN9BqFs20Ujoo2Azc0inxqJ7YgfOHpgE2GXbfB3Q0uRVqBSlE+J8xJdtddPMYqlyXm1E
9S3McXVl3xHeF36nN2PYn3M9lQ+rHE6dpCa6HXGN8ybKJIj/3aufV3ly4FrdEscR9TotD25SVVvv
suzfU7lWo6UO6Sk2rZU5rzGuvG8Mg5H6UY2AAX8uYmBSdlFY3pP6nep4hnzbYwisXw2BxdtDrWwx
1wMAXsSe8x/nNFxToBIf1AQguT2EZrDlwLRRXxt5v9YFQGVGQyWM6rSn/hvLFIUrQF/lvhzidzVA
6unUO1MzuSfQxBQ90FM/qHOaOurZ/kdBKZh/egfIqMoP6jnJWBx7fP/rg+q/elMtkXpBn+7H5qwe
Rbeczx5aR4EvYIudIKMYhSpL4RHVpIQF80UZ6gpFXLBc9oXuZd/qUKieSd2vPU2wcvt7VW/Ihoyj
hnr7vfuuaavBa9Zgf8+HRXTgjioRVodGdaxoAFKooXPNU9RZTypB/evtFqY45PSSEaq48+fhWS1+
FW3ALu8yR1uqbKFzxstMyy7/+p6AfDlAUwzGBh+4H/mpikROElyKTF79qFMEB5U4hzRKW+0D98AL
qtwPwApY4zzy+cDNEcYib69RRccZmymrlnOR+48eMViDF5wb+kajZQSl41CzeWIv/9T5Hhue9xw6
b+pCeYwooTPcNUb+Pdv+V+b1e1Ls840R8s4Po6JYUSTrADu/toHuj6Zk2fQPat+kZXJSIR9UNJrU
X2qLlkN+UElxIVd66N2qN1OpSpwbjK8RQjFUemhw41LXnvpseMMIWdURZ7N+HDvC33BST6mWglou
tNxyt3iOkaaJy0d1xypQ+m5+7zNQb4i9vKRJiOz49KnqLmoca1N7FsaTy8YTue6zMdzWRXFjYLjX
ki47odzUYbvFofdYJ1dzE7yq66gCUR/690LV5VXNJqJmA/zrlcDTUSyaTZZMGNzRS/xSpdNiGJ79
eLwaobqph04j/92oJeaIlIJJx9ysPIyze1mM2VVfwAqw5xtTMAqtlhyt7N7S0udp3ko9em9aku8k
OqpNltm4SvP2Wu2gKnXxMuRyVaoC7AxT811CWqO2JrW7qnSm6aJDqcBknFZtigNi+oSIg7rIgMwh
05ETmnI6VXUG3+/vWlMe7Mb5woLWRaZOxRNVZqJ66VotZX//fEzvin4dAAtUU+o823Kvha0Yf0cE
SOO8yQ1qawwJ8ZorPoNhvEoLY2Pq5deEbWVtdpCR2cnPaTjBvgP2Kwd/o+NezMkVVTG116jXrKLP
YLg7AGrAsNoV/eRdTWqUOOkBYvMRUdvGlS9/BUcVVlSdqxwDvDfCo11xG+rdw6a67t1g/ZBa1pdN
bej8HdC+PB/n8tG8VmdHFWvUZDaD6V5m4xXFxY3KXFRBaUQstU/f6hpxEZNAp2G36SBW4wdvAMvW
qnLWt8NzoTtbODMbtZjxeN+6VbvOHP0aDe1LaAyXMS0zIHRbFdqauNmFOtQ46ucqSwinbp265ZU6
VZYUEdSeqMbQRfYrRhGo6Zt94QnUpSZi63xS+6YkGUd07GWqyXEb0Lny0w7sXU5mqQ7Hulluykhe
DkAJtEe1NLL+yZzmp0CWH3003mIJKzetLO59ECYrMySt98v8Qss1mpRmCHdmWHak6Cle9cB5omKJ
ZGRQCZqhJi7zCsJYZ8ln24lk1Vb1Y2+0xxL/FxQcUE8S6YjQIkL9tR0dZqfBAx5bwjZqOHsMJq4P
2rCHBqkwKDgGIVAEZgDxB89EvBFrWj+7rFuwVVH7rDU26wNROEmCMxpAi+kfYn6zF3S6VVxGoV4J
ImMrGQ8lUoBygHCaKv18NCk7RNnA2CBgoWcXVQj0JeyxY4gjcDTbET49TWLslgZwf0vXBCsV6j7I
OgPKs4PocmpcA6rgqG7oHSJCBrqDzkgCYotHXUOXpG+eAcvE6xT9qRrnpatMqfY2cp8Z1k0szJfR
d1ABUlQWNZymhdEfGoiJMfOg3Q2o5NuwBaBV5HhWXJc+3ODcsuqbzOXtTdoWA6f0As+p8rK0mvvA
p2gyzyvI2Ccv6SQiXq2DJ3gbroRzl9igRYLOBfEBLAp2cnBlVcF3CTR0IZxYrPrRv0ySr6JhagSJ
JzZImazNFI3X1NlmsgWyrNFcBia3rzF6oBgNvFgzrzLtoa3AJdtAsDZa1yFY6YTribygHv0Sw2g4
/kH8MSQhrkS1a6MlEV5mg/fSaCEFzRpBxBjxh7JZ4hGFR1YM/d41X5z5ORiTnZuGDQwk0V2AQHxt
avSifRB7JOnQ6kVx6ZXZc6rXz7UBjsSX86VTW1fEaGXvpF8ODUVRQ+vblV6qZomP2BOwEBwbzesI
BZBouoF5ujBrusGt62ydOcSRnngwY9NRDhg66Sjvr6IYqUlFiJ+S2sHJG20sDT/X3vFekWnyNrqQ
H1jQboYYqaP8qPfYanqzhgqnOaLtnFeL0XYQymNhL8PWfvMRGmRzoPHbIQyEtXa6Motq4VqKP1DO
u0qDzthY2bv0azQmOSBoRfU99mKNFZO/AHmIYk5qvSZzKbdOeLAREzJnZ6u/13lX7Si83dVD+e53
gAWk3T6jHu4CK0bnN0GaZ62jkLl2a2Q3kTS21jWiBIZvN8B9sVB04G1jg8VRcK43CUWETW6J/dg0
j6YdxvdQMhfzGJywiIYJCNzQqxzaBcHd2BssISM8GZ1NpZj5IDp9iY6xJKXUdi2OadiWITwXNeiM
hzAakmLcOkakXdZzc0/1BSJp0Kz7Mta3qKQi0TCvM5E8ApasyxniU2BdWcZ8W6fOac5nOGczpQXZ
WEsgyOFiMNtVNovpKtYSgG2YsyEHVCP63yNNxZQeE7Gqy+Z6nPV9Ovv9RZIZV53tpFc1KjClra/1
sfiQhp2ts7Z6H5HqcAwnXLoWOOByOCBNWaxDKym2oH1TegAjGIbCfRnn4VEy2TF+PmXd/Nb5o3ab
jogk9e3WFkW7iYyI0N88d2Ow6DgnrtssVzDabuvaV7aeRzR78usAmqIZLo2gjkC2bZwOFf9Rt8xN
LjoNp84Uh+C21ahZt/ayzqAZuN91bcxk0fSrbAPgjlEUH2Y3uECCSTZCYz0mzYAuT5yuBljOK11H
MnagCiZ6cwGiB83+shrQltfLC5cc76LyHijHJltxH9KjX+LzbHFy/YJPs8qGGEp+uLcbfdzaOz2K
H1oDcERD8SGaoG10IPXLPnWJrEjmehqFgC57znqI9LMY33T42p3XrFKSEkWB+UBNa16GcNloc1UA
XTlqof7a6BOMknzl2G/SGR+72f3UG/cr1sTehjFo6PrK01eJUaOtCw6wQKkMMlO9sDXLXFTjNdsR
ZRprY0WgTEXNoIOcKOF/IzXA9M+0ckDPc74qS5wkZTkTOBFe7CsIPUnUrvsEh2J8BqlKssTSOISu
QovEn9lCh769HnwINPEIODHzogfKNgA64/LaBP1ht1azrPHL3kzQPOESrSosrm8lB9lVhTNeDSOK
gwvEvbmZjWVtO9eTi9R2lub03OS4g7A4rPKquCWvoZeWWzQtLcFvsju6ltYJ8NB9iP0LwG0o4nrv
3McjbfLJFv7awjx+TuRiWJrN9O67dXHdljXiXpTh+tpCRIMHKENUPhrEyor0QFg/jHYMrzrCaazO
d4UXTqsRrYE+nNH3HRFSsieWbt+BO5LFNfhftvfsoaqvk17zFlUD4cm1DTybHSdeSSX8NxRoQVVN
9NRmHvuhToNwSnkM5C9fKpF+F7VxWWYDN1FdcmESZmmjuYhExa7sNG9ZBNR4/TFMrxMTwmMROVT7
nuVEpztwBf5WZYKELJDDELnswHsdcxOCQT7eo6NZLm3Un64ksqGIaaIE0jQBWMMs4S+oGjiEwCj1
g+Q66mBNh120jgnPozmuqxLBObA+sNdd/BX8koRB5PpjOiBcE4TjwWUH3dZGxyaCKwieJjZeqhQW
rRjuzLtmwxUbTJ8+eYrBcBY4e4niOEl2CzKV/mk4++vB8K215956Q9kvI1CGC6X1uU6qELkbnKS2
c2ssm8YI11XUXBrK2m5Cvn5lt4hKFomBfZ4Tr0c23EhiQ5j7hb5C56NZ5XNz4+ZOfWG7480YKDQs
MFLUc6ZlHuAe1s8WyXcrMnS26pvEcRdg8XhJ6XDXDvEMJCmHe+WCWahRaK4S8GkAC4oFwRxkpXi1
+7C+Aj77wX83s5Ev43zMAcIDxy6LKzNV6nOJk79R3wxOQOnT/ayzhCYpbmbJKx2wdZoMhHqHEmgq
KpgCWz9YStK+Du0MEfQWdpEEz+ZK4V3hTAC3OQ9eJdWQTRAVDyjFZVsDvTsa5Nd6iDuvDLpVV+jF
Eugu7qH0ZvNdSgLYIsOnQf1aiQo8euZdDYERP/ReSZfLui/nuFy7ypTdKtBH9TEQJNT4tO/sV9fW
sKcIBIrlmp0tOk2/iQyIel6K0ERB5udZ8OCE46JHa0rkdWqqLrY3olrafTczurJ4yD7nyjFSD8fP
wanIGAbzLo1n0PiRW6zzCpeVxtbD1dQi6gSyAzSmRNguTa6wa4tIBrzHXjPvddGaOLTQ05t6jDfa
Htk22McFsQR3hKjGINGJVO/s1YWgtwZdiTWSjd6JPqTTApO9XYEFNGG9MBAHMh/8rpsWhZt/aQF8
Doc2uTXTUwcsd2qG8DaBqH5h9OMOlZS7KVD+lUODgqCNHp6YMNvN8P1Tl8yXEs3bgM2K6iLADSux
dxrKJIZlJuuy9iHg19MShOm8NqYe5Ksk8zCsYMMVhjXcG4JpPfQLO2Mg5iD7btCf486Jm6EHqLfp
TQ9BrOQl7QQVzVVbjvq1rz8EhVvuBm9Yk5zqG9OpoCCa3UYGIqMfLlFAGuSSO+1XQutrvBZ8DiQO
NiKt1UNdxWcK+gfHGBnfSPTQEG8MNmPkZxdlHTaroUIxaXJbfzW3qJCaNYzZqhpR5FEeFpAn+7Es
6E9tZIn5V8FBBDC+u7GascQMr19rLvcf4Uhk6z1EAAsAX5hFFghJ+Va5kBKmGlCWk9h9iR8AVqu9
oBXYh+5CQJWK3k3F+HfjDE28elxhzAOeznAQMKmYzwsUY/ApCZxxDTOMvm/6GI/xQC5sU1FxH9Oo
2I0+6iIGDiFajxQ04trDBYicAj16lEBkqX+ZmXnABxIGhNbkayR530Dgyg3KENvQJA3vxnmJWBJH
q5jzlesJKrvuu+0NnDGB46LdaKB3F6+wv2rvk4aAgiFvuLM7ACcTfkeistrrOowCvFlS/X3A5ZPT
S2HfyRB+Js4zYDlzGx0L6ztTicnoDNeZnOu11zvrJMCmWOe1gSa0ltpg3aD2ku5C7cjhiRplFW/g
oQAcoDZjB4ANK5/tphr06eL/b5a74wr3Tyz3h6j4t+P3v20/82/c5H5huv/46H8z3aX+Hx5+nIYD
jVLQihbe/zDdIcHDdHc9z0JACekR8T9Md0P/D/CxHmR3i88a0uZ7fzHdDVMx5KmOWxDhPU83zP8N
013dQFmkE0CJq+N//rtt6Z4D3F0CCra5ki1/47nrbV4Q1Gx1fkqh4uT5dcYp5CI24hY+VTJfYPOU
LKnOwiaSybKhU4ZvQ0/00uZbTKW2VWGAfLGPXo9UkOdEW6dztj+N7f7H3fxb3mX7Isrb5j//HTmA
X+7R4sYck43CZZg8W//tHlEvjYaUUzHnNI0Ob/USK+fu6EnSZiJrqn5M1l8UGX6+HG/6by7nObqE
BIGOlMH3vz4fojzg3sT/Q98O5+CSNKgvxesg0f1P1c4VhcrmOTz18BE3LSj5Pz8kwga/X9XhZejS
sph8vPNfr1oLmD0StDXEOwd5pyz7mN3oNoigGqTFcP/ni/3NIzpCMMeE5Dgprd9GVO9JQVyTi43s
oslc3ERx/g4bcjNpuEAGTb4PMitZ/vmiQv+bRxQG2gyO6bnYtfw2sA6SBRXw+2kBn2PRNuQE0O18
ZKHF0UDbcDTSPRKnVzoWJSL+h4v/zRyCKmSYhqe70jFM9f2fXmomUztsw2GCNGQYqyK+bYupprKj
aJr6tMkn++nPT/v7wmLSQlxjDrGfuDjNqlfw0wW9sYQd0WdM2t57QtENK88F/IJ9ZcvrGuVYyADZ
XZ5B9P6/XNdkfG0qn7BCf72uQzN3yvMWXnrtPeWe94S3+soX5hUtJcw4HTSyLL+iEVYd/3xhQVD6
lxls2PRIGGWQSEhw/PLERTIFnmcGPLEk6e6wwc1gwXG0pdIwvEB3AF4SsDv7E5r96DyjZPHnO/hN
s8NSQ25KeJ3CBr4j9N+G3Ep8L8Y9dsblhvOlkSlv6HzC3T2jpvS/vxSVCiKw7ujCcuSvz4rixySo
M03Ul2BK9UiKb0hP3YsRMdN/uNTfzVwikWlaTCbPk2rYf5pIQ5+NZZNY06IOw289pAZEdRgdKDNc
GAbeyBG6939+uL+LDpIgxMaAAst59/n5irBv0kRTLbkJ8zc3VEVpJDYtVawr3eZ+zMgitfj054ue
d5qfdyL19iRbJEBOx9Qt+7chBak2TEgvT4jk0dQMYdFVuXOZ2tkedSlONHWxl1mx75F2lFXKMTdC
J8RguPXJThAJrbf2XNDIHwKsQfrg1FsS1qwSjxjVx7MZA/nef6LVTb8rfxdU35MU+WdEwpAxnQHl
uNmMilrEX2P5UU3mDQN9guL3hCP5DoGSjdSRR49fJst9QuZ5l2MAlo2DjrUjhef5H9bT320Ilm5I
eBpI3bDl//reG28I4awKNoS634W++9S72UdYJKfEwojpz4P/d2vXYztQu51l6kIlIz+/crqAZoGI
wMjjobcWCP2q42pj5D35WnSqG51DiJ5+SGm+2Cmb7xwn//D+/yZeeq4hMKJ0TSl157c7MPuGcnIw
jXTDJhRtEYupYwhVsMqzZICYKssFDZxU4HH252f/m6hBJkV+IQ3MqYT9W8D0fdnCWowmWiH+k0Y/
ZDmZsEKltJp/uNK/rmSGlgBpsulyMV3tjz+tZN8G3gx1YFpgtdysjLP4pnhojF6nOHjHdn/485MZ
/xqRTZ05aRpKTYnr/XZBr0qRLixHgi2ryHESTFjsZj0adO+meONlTb2xZujD+VjdhFWgrI2TDzwI
7tH4uY0rB9FzqAU5Q54JssB54GyuuYRVkJDkKGbn/x9G6Ocb/m0SBC649ExnEnAiDhdzou9ETotI
x0umrqnmo7nyD0P0rzkJ/UCDqe/qpmOzcf36TqzJqKPCQ/i+lvOwcGWyNmNUVAJpPIcmR3/UETVv
IzP7qsdZ9kLY5pXriyczuc/LF0sryos2YqLMkG2NKH2sNF6m0RAT/nyfTBSTO/k1PposD7ZX1zNd
x3F/e5l+nOA2PlHYyoL5y3XIIMo2Bp/LBa0RGNtgUZDidKhF+bxmxU6LpD4KlygJ05TMHY6dK9+b
Lnj2G+eJk/4+J5sViYvYSJq9U6KQ3lNb5ad4SHdJlJ1Cx2gubPhuSPPyQw5aotibbMzBdS8mIuKU
pXTD5bqcoo+SVAjiHt/xVBBVocryCbtuEZ8MI0D5E6ULFFqQMxXb0WJT5oXcvDbZe3fvWhGS93GI
5ID+iTrphzeXj0XPe89dfIzgFxsXOi7eY4LHjyw5+bb9pkNEGhok/NXzkOtldJJ58qEV3evUQ9XE
LQAdc+RnLe17cjFOGWd8P9v4qxoQ8WuWyUjXsSh4UUOquRfdGOOV2yPXNKgOcfqBJPtH13iXGeDZ
kQ7FYvCyhVHjPamV/DxFylswKhvK8M1FUzMD2tZJlpH7RnJEBwok8syHBLeFN5a1SF882QK2sJ80
XHnTpsC1jtJ0Zw9sXQ7kdd+wtxB7ltDddzUMS+oJ4taeZ2ixGUa2jVmtWpv6Ttzza3tTkWC5Ia0m
p/OQsOIDTYY0ma2lC8ot8PefJqTxLiLcThGa/uhafZ3o6V1v11SMp7WLAzRkEB7fUS+YA2pzcX4t
5xepeSz00gJ7PVV4Ikym9eTVhwwMk1vq8Kcpd7At4nSI1qUvuCszd5/w9EBzFvN3ZXJrxx9YBzCk
0SkRyUc0vaOR8awdXLPc50O9DXv9wQs46Ij2EYukzVxP+4pel6j8p0AbUNRAAi2Q2UdD8LLabZWn
J9NRPz9al1WnFauiUDL8Nlgko/jAp3ltClEvfBM3s77oNgleCfogrMXs8+nCXkL24CUN0VVrcprF
ILfrKeFUBZhikyS8L3FQlRYWZqbEyBtlJ9S7II3QcFr7PqodjeW+Qu2E7aOcpwXmWw65RTNrxEU1
SChY7rHKwGqud6g9Jtd65uIgETSkwAwzHtZIQmYXEnF/vzEJtQml/HtU6NCLDrHQcztQMEw8mV9i
dfeJaQ6LD79ydmSnUmOAwlQePcdt0iEriUS2FMVGm+MTOlW7NgsdiqUIiafhkqtpASW6wRAJAF+q
wZMfoYbFB8PCidZ1qj8kIMTQpOBH57b4UEeFlK6Bq2vHkNU/6f7qnMlOSuIdz6jmAsr7h4uABX12
iaz3aICdE3azVGlZFLJ1CHDCi1a370Mrv6JefunjB4h40bwRxdM5gMTiRw6j1toccURwo/SkUjI6
YaAisg//PO1QEmC7ekY4ShGFuPt6Dk82yppYPj6P6nyKfR1O3JWJiIDrLU2Pear4GHMcPtVK/sTF
L1uy5FHAtxZdhJeWPgus7wzrroOkXOPHtPDdAUJ8HgIBiRHDURpcow/H3K2/+ig8oB59S6P84bww
AKfXS4T30HeJgCMadXNS/SjW0pNW27sis1igE/IvmqZfo52KHmWPqlTp78EzF7zp4mPu2TVlH9zK
3Hi1ZPqB8gu9ORQyWbUij2+8yGLlJuI+GMwdzAeCH56ltj1jAU0MRfrwrvFrJASSUz+bBJSGGDpk
w52+1tLgWWXGsuJglSFZqEcJvCX2dVpgT0ZLFM+D4VNqFDBra9oUknJGigJK0GNG3xfWdjTCSzsF
l5lX6SKrg9MgkhMSR6c480/wv2IEM0pmp/dk2US5kBVd9tpKk/4rL5OPFx+I9Z00t72OHYSXnGjZ
6dmT06cfIyaLF4ivFIh9d+hJD5A/YrJsTfQLrNo+zrWV8wtFJb9Ky+sUMxbDS0/nRaVCl5EGa3Xp
qss/VCLeF7sqRS4pYkTz2bw8z3CjANlRES7M7EUX5cqqLBpKzsv5/BcTBC3feRIRhU1TuFDH9fb7
nOgHHr+lVkcJ0+v2dG7g0LGGS7YQlOu/zCA6AUYB2aiW0azZT25efqKmwRRFBarv7s7L+PIGaEqy
FOesaAp+hAaB1GrR21fq3sEM9age0UsQ1vho2wE6XZOO4cVcPqF4AUog/5L5VN2oLdnBGddt3LWb
sa0Qevbn83TVYwmMOBUbGXAaL5MY9aaivGiKmGo6T3EeMDKZpdEh7hbB9AAIEzUkd4+6LPZqFp2P
Oueoj7Aga5oKfu0/qXHLY6aTnJgYkr4hpPMnD9U/E/vZJfCcEKoIcuuy4TyfRxO+6q6sL72i3oLP
QmmaCS5TgZMQhpXgkxG9YZag2MCQ1agVRJ6NGWZT4nWMee29g16fdMpoE9hwYHBl2Q9G9T4w1yDJ
Z9PGRj3lQhuzR19PX2ul26JIuX6DBwfHuhwLDGJsv5oxy9XN5t72s8dcne5onqxNcM/SBOkyAXAo
ezynmrm4jsd94RKN9JZZV+pseGFB4UcrcEvp1AWSdK/zcouA7zcVP8lhCYUPtlK46PWk9mfmN/1O
fys5b6/bjhppZlW3hUbVXNDl4K/CQTGaODWi9ojKmfHmudXLeZaZFdGILtSSAYqXmSBNigwH0mEN
hEg5oQiMT5FWxuFyfptxwcNxsKAVokhK0hEbkSYrN+gBV4H6vgi1/FkbcW+xp4fE3hoiq5S9O9Li
E3zR/nNi4Yby0Qahx+01q6yrWKLpHp1wBA6Jg0BAMnQ4UjOwl3OuQcn6Ok+eLsAeAkMgNs0W7WzH
WqrQJb0OCH1IEBh6sLL1ZLX7CVoPtPAwu4w4mF2YJQdyVKVp7IOzqOa62TkGpNY2OVnzZG/LMi5B
CqVXARqMt7o570cnQKqpfxnykelbkfhU7Z0J+vUq6uixTAivX/gOJd+pYDpWbhdtqhmdmBKKfBJc
Ubp4P8/WacZYoHTfcrUZn0MdWmJPM5pcnk8qNKv9S+WgEg2TbEJR29XVbqH+6ixr43jBSu/Khczy
AUcqfV7hFutADviM2+nFVR1LNF5OoOYua0vfWT2rJqoEeCkKaqBpV1lDCCPKqvOwW1u7us0+WuTm
RG8h8IEw1jgH0Zas/QZ5MXtn+69WTf0zqpM74d4B3HJuTM3EKwCQFpJDaL82vb9zKuczaUJc0RwP
tdChltcI0MjrszYWihTbynHzHRLFJJ8pnkfr/6LszJIjR7Isu5WW+kcWZgVEKvPD5oGkGefhB0I6
aZhHxbybXktvrI9aZJVkRqREdn+ESzidpMFgAFTfe/eeC1qOzynqmoUX2zFRqsP7kIrktkffvtW0
EY5HilSpJk95kUyfUxQjzPnFBBDflL6K/fJcAWOth+xiPgfD/DjF/d4YEEbz/EvKgguT2jixcS8y
7Yeesr4+N9OcyFXm9+glGEt6LhsfLtlj7nOWfKloObQwYECxMhZo8OkxzIdQz44haNNbaM7xLTau
WIWocDdVhrOdZts41OOwRar0Ki1Q6PoAF4honr3oB8boNcABHqle5THvy3JnOzR8wK3dPyS2+0uY
/btT8yxPazIfikZ/d0BZBthj6AiS2cgFcS2XmDzy0LLIGqfMw/Kk1cvJrA49Hh3kVJQF0+itzMaA
6S9eyB++uIR1kArRLMZReItEPVqb0N4keA5DDe+fnL+tKjsYlvfQ6xxQZMUXfJsfJYkXoILJTDSg
MsLCehj1ldYnSA86Y9HEDFS48rYacvclt9pCTNVRkzG0UZPVUVUdnGuSX1OJotqIViD/jCVBUgUc
z4kC0PHk7bXNaRcg5Uo3PkWReh677Pyt1l6maukie/umRAtzXU7UYsQzP13lWXxxvE5f+qY8hAFp
8DZH4xlQfSgoB/TkjoJPah1jAGLjlCzS/aY0RTHaZ8Wig/K5EIIXu9Y9pgMAnDIB6xHhJ1VWLodR
J5CiJJ7Pld0rx3ArKlyOmRZ+maE6vIw9X026pO7UH+XA065tKR4nbn7iQMlG7+wT0UxQy6Fuzugb
7SpYzGJ8NfxiW1EspQWQKbuFskQoQb42ihO3N15UQRi4egI6qri5bnMbOwcqA8QnzDpIi7QzcxSo
mq9jMWBrKT1W2NQhlxKMv8au24zyj7BiuMz6utImkD0i3EfxcANN/ZfOU/Ros1cLZ/0XBv5uq8ck
j6Ms7U5TYB2jopyOaXYijRFCg1sobxRUriged4nu79q5etXRAfVB9RRHM+YAzC6brn3qXAB2xNjS
ClKLpPqcpCSZgk8/2M4TixRRdpRshSDhyQ7ewzy3F414i5Iq3UxTfNEklh63gk+jdoeV3MOMOjnj
SNEjkWvYEOkTBncLmSzs/cFM3WylW1xToVkfOmHsEb/XubZHL/SmmoyzBGTHRNCYWbrU0YwJeeYm
GyDkBmXiwk7mBnfKfF3J/jZCAbpSw7E89ZGP2gRcchuYPD3UvgtCIBX2Kg78CtsTCE9mFKSXGauR
SRO58MGq8ZNXF2A7JCEATxukzEQ22BbWHdJYR8JjwBWlK7PnEh3hDkrHOXiOeSj5lqBkBcaumP29
EWBW6K+IBxrA6lmdhXrPCh9nI5m2eZxWq3HVC514ieu2L78paMUhkHjO0ow0TXWcgm7J0in1gORH
+WFFDZ8piclbUIZPM6FcN8j/9Wk4m22Xk0Gkl+upJyZRtDYJimPcMwLQfchgXK5Wr8erdmqPSgS4
8zsKtVx6mII0ro2W+2hfxPp5srmYiASCY7dz7SFfuGM9rFhJPTaUzTn0o2ErKm0162F9HByEhE3h
HGcW3qM70RbB3jihjfT1Axsg/ZDTv510IzxMyVuZsJfNPN9B+ZFRCcUGqKHxMc0tfeONaAnJ9nHy
Q/haeDaoJKIlD4P6o6zpT5CAAPs7RaWZDzJB3z7wUO0DvhHY9ZCHzdGoqubYIpg7Tpl44LXqnVXG
5FMVZncbWnsnZCLSl65/uIRj69Oth9869LoHXDxaRGkyLon6Y1uWGcDLgXNyn10b8aqxVRdIjZEA
Nm4N7TcbHqKyzfZTYzY8nbyzz7Nw2SU3lW2cLGanRMu4GXs7lp5kpOy73slTrKjJgk1drBFqHLGB
sKbgJSyYnxiG8b3S3OjTjK1H8geV8nh/3UFM2DEg+W9G5yczu5I2JA8Foe5KNNpLEMfF0giCn2v7
wjLyc8MweJF3t05B0VYMp7zKjs74MlJhVzX7PRlX0CpDn8UTpSPg3ga0FHBwIx7WZBbATSR6Kgyf
i4ZNiOYRPBLmBQBuIBnxHD0QH0ZA9cwNQbLg6ooQq7w2VFIciw3OIp54f5ae7PjRYqUj0NraGgK1
GtE3eX60VbRx6TsQNFoUmzE1J6IWnK7Vrves545idOEQyEhEIh01vwdtbrggPAGg0mzxglXhDmTC
SQmAULiPUxrdO9c6oaF4lw0k9vztWhWizSMxya8eh5nWnRO8lyYsS9WUS+riZo5J0I4I9ohinpje
Q9KykqoWUYaAedFN2S+Re6R3UV4guPy+NuXgclCokn+NNC7d1GDBJ9PpdsnYGAvE+e4CkOEtUF82
aRC+UcKRoCyktu9JfSIwEpm5la2aInjlxs92GUTFfREW27ES8Q0qm1OmTe0+6qTDE4ldA/2ne9df
yQooelkX5b6XqAStdDIfbUTuzSy+TdQy5ENF1VpVYp0V4ONHGyYi67HvQD4H96loiQRny3ZXtrNF
I3Ri24W6FS8+ZYVamK4LJjHZz2mJ7VeVniLjDp21/LkDnufkfDC0wdGq6/gPRm7nRs+B/ptNdo9w
/quk6bOP3YKUztqfjnVn3bAWkXzekoQzakpO9G2pIZhqrVx3YJbS8IqOktZmo8HeGhB8xnPYG6Li
BJHxJ0tc4PsNj0dGnuM2Cat4l4dJsvQaAne6eWgWnd/DGI/16KnVgVJlCXtdG1Dn3EYB8DsxIT/T
03ubTe9DCRVt5Wf2Q10Z9BNkUJ7dsmR0R07SOaecD5O0ue2cLtrm9Ge5J6PhNLE8HIJM3HWNHE7X
LyWNla/6mrgAsIHxit5es6kM6KfLmSE2G4cFQU/iiG25fDYKumRBBBtLVDmg8Lp5CzBwrrPGC9ZD
krS0T4tkk0f5g1Gav8LWvFRDY9J4FNoOvW36gkKATE1Dm27mEU5oUGrpln6BCcx4p+fZnVYG07qa
zO8ZqiVOKgRrs+6vMEvIfQb9DtRFgmearf2SLGncLARVtV0JYDLFbgYAAX45RLNkWw1dTfAVhDGN
6MO7FC/qXdoAXiVBql7GjgGwzx0Osz51WzEUIIVgwzZleDRTtMu2Ea8nQrj2QhoGOdRkGCaNTaJV
mL+mpukd+kb8ELA342osCXW0rG4vhKApxUwAZDeEfAjlROlG3koG6XOq4ekh+hYdBI3tTe+JYNf6
2XtiJcMe4Vq6weKFcje3vXtRncwym0+RGG+HPAGaXrExmUWqr7BRvPtzBHPBsb3NoIkXNWzcDGVi
I50hOwWvJZmMbFAonXo4xKo5AMU6Fe4TStQmn99tH20og6mLAb52QzzTTlZusozmcaQNAuYnsdtd
NFcHp83v0oNobjr2qOvIDxWk9l54g3ejt54G2K37ScyYMmmKGCgAwwxmOzhe/y+3sAcI0qttkhtN
y1jYutPd22RoE6/ng0FvhTyaVn6LVSujn489XlaFubFrj61DW9yAd7WWEtnUohOMm20vfTPY2R/H
cPyIaTqY5YSiPKUZMGj5L5e6Iwo2owweYHDSmauYUAf9HQNC0PoVJFNGr4w802wV3clOmHea7N+i
Yi/tCGuVMxOg5LG/zACM0nfnisxFsvOd7iWohr2DT4ROoPnCDZSvrHDAlV+8kpgiFsSpaotZZxto
pSp2r0cQHwa85VEuGw/+qgUKflGVzcfYy8e2dpctI3T2718im5C21rTYoVQeSGG+F2FwH4JT8hwA
swiuXovIPWpmZZzmHCsDbVbOZOOycQHOmVefAp4h8CSsnPBo9gRD2wvD8fz17J+jSN7mEiZ75Rkb
kJSU6CHcBeTG7bKmeUvOCAZproFA7+98hzSV1LI28IRdRpEWOcievnOt7i0igoN9/ycSMLp5k3bS
K7izk/XSeALkl/VK1GXMQ7p113NMv3HIXHsjdASq3LKWZrK3ksXniLEXbwuC84qm8KbRaVYnntxM
seCK70KShUoI4HT0zD59kb33GuQGBbk1/qTSOdcJ+6JUUhwZuhL+B/qusuqlFZH3hDyDUMowWSEW
DUYXB1ulvaGyxBjEIlduBm9+qGP7fopvp9C+05xg3lQlO7JRQ8qbRkwLIKTz4mV2nFqFl6sHuSCx
cR+37mOSNPW+dsW5lM3RZMyxmkTaUh96O1Ei+i51zGmVO7+TJb7CX3F02/CtN42Ii9k5p7K8pyJ5
rCMw0eX0ho7oAPzWWVTYk+CIQx6wyVuTUiz82XjzouKO3CmxyYN9EBLbytkh5TeENO+OGRiUxDuM
U3xCiUfG8TgAVtKZ4PSCJODpJHEb0Jpbd4H+YnZ+RdG9iWgSbgqbkL6EXUAa05WAKIIwvgJ4Pur8
4s5m6BfX870b5dW2Sx12R/m0dLONWpOzARojqahBFv4qYXG4PbcpWUPkU0xrquqYbF+QPaB9OtIN
2cbkJ9xbq8kElKUCGRMZKkZ1vEhK62augPliaHVGN0U5DRfH6wOebOk5rJSH1Yr3nq/t45Ef5iFc
xSz6DbbsTF/+ZvgGyjTqNCR6XA59RZplA0uqyXd9WB2vL+mlLUwQeIMav0JjjbfS+umOSotlxNMv
VIpn9m/LBrOylqYIpOuXFGpNmmY/8JxidUh1Fu0bR9ubBfHijJ0B72jFWc/atdbvo5/wBDn4wzPk
FiPt2huB0eDhHqOR0IjsvqkuwsoJ7Z0WVDKg6EDwlBieIwN0XEAzRxoIg324PXzxStezgZU64CPB
2KxgkZ0dpVef2vYSwVYwQpgSmn2ORrHMnybasLayT/fAARZ47tam16xzUnYtFJX0odvLBNDmiskk
unWom0Pv0IBcab52HIVYX8EEMb8gcL0foDJ8eEN5yALCMdTxOP5wGbkiHCd51l1246F11+DLtoPx
ohBhxGoeokGulWn9tx9QLJiizc6tbnPyYEE533VDnjxvndZ1ZGPU15MHGiu0poZLPPExhODIrm+8
w8mPPo20kp2hhzFzD3VKJvVHba1Kmd4E2KpdjZ8ZTfFsNu+WzUlUB6rOeBG6p6pOV6jDudKu9Ate
NSmTXyb4Ci/d+pN7W5KdcT2ZirRIwtylFdR7dnxPoXIhbgRYvCXPPbPLK1+yraKtiKY9s5OL4dA8
Um9EGcJN8G9188t2o5uyYUlV1xPn/lnQPjEc68vUAe54gnMxP9pZvSe8amPiTIdwTOejCV+qadhQ
Ch7biaOVbvzajJ+JAswUEMzj4dkJ39QZQtTH3QZ5QZ1M9QUHpJG50VLjrM5b2PK61896qK0fbCHq
W9QxNmTQ1TU9LI6VWdp37u2Ub33sc3rYE/wLdYIR9txKHfscvzulKjLG7un6D4kffI60v9W7ul5a
yPFhUAZrr3du1JU78t/sQHrhrHVGfiB7BMs4S3LqTQfNm7eWggWoS4QAVCJx0m3LlicksXeaV/4Y
vRjDyAAYxs6UtjeOEWHfKrCSAuyQYH26gnfdshvE0rgjTPeC5emX255xpn/XdHVpFCh9wqWqwqc4
iZjyFtXKSglt8QhmTiFOJYLT+k/n2KvAD5igNWmcGzppKl17nwF1WZJgi0L/JjL9Lx9kO8lpXOg2
QGD8Wqchd25GV4MTFNsPjSnvZ5upeBg+RH6Or2qmB1ATVADjleO0H8jhYz1D+0Y0fHkYjVRgjWAj
3Q2QIOqovDFbapIQkR/Ffjo+SkzAcASnkTgM6mKH+RfJs+1HQ9YNYelVsK4sPXjgnLQEGVT3UxYd
5Rh/5OGkplgnJKH1CSv5tBkESacDQNW21LNV7szZlm58ukgGt98zW/8RMSuEo/5IM3FvaiG8VY7M
G8ZmJUsNlF6PkcPMlmlhGY/1QMfVImNyP4d0l2g+3rhx80VrpTqjQgr3LRKOXtRvbJtxNMcYvavE
OdhlvE1Lh/xpZiKLVLM7PprkBlDhgxjdWzsO7VtKuAnwOXkY6I4DM+XMhWo02TUJE5t8qYefEByN
m4naWwqt3ue2eRYy3hQRWU/xfDO175rU3kZDJySsmlZuVZ4Y7ZM2Lqjfhyn/dMyB20IPH2JP4sIP
kmCn1cE3HYp2n4eSojY0H1w+o4UrqnIlG/rOUS92qRG8k79RrsPY5UHkImogRXLHY+Y+LjAZhx52
qoYu6TRjZTZTtkMV8RvUPPPkNHeCKaWGI47X5HPRFnGvsbiK+DZL6BzN3WPIcEYTCfDZ1vqcuvuU
6HE+pvKDNn+yipPK2E+kci8exDzFKFkwSQn2diMLO49qZqeziC9h3i1JESNuPX31tciAfE2SSVJC
H9Di8h3kP4m+eqID6e1XPWtZIWHhhVVHwu4n+PZzaBXFoc/XEt47zNNgZbOeYYjW9NVsNvW5zUE8
W3HrLTM2cQd/hJWiDdpzVEYI9ed6QcI243HALsto9JGN1xSDRYq4jQBto7E2gxOba+GRtuLSdKnD
HjbvEG2jMUH1bSecLGQgtYOBWoiZGNmQasTHQESGTj/nchHJ6TykzdLT8xHLj4/ypAzjTWuwDtfx
HSHnUB1bG3TOV6MaTH5EwvSY5C0u8HU05TeTW59jbip2Z1sSRVdW2d4a2CkJRsiDbTwehNU9xDFm
56F1VhD+v4FCteA8Qq9d+Q0qEOZJaOy0Xcz2Z913d3bSPpWZ8TAFzS+0DoQ5mf0Pabqw7ursthho
9eZQ/xHC6Ku2qy820cRAzj+bkEa+jQlp2U3GoWqbl5k9kRmcynk+jVnEZoNro6nDI87krcuKsBAy
2TuYlhlzzDx36ie3Tyi0an9bdxNqAFk99rEjlphAjCUeLJJcDa1GoYVbsQ672wZ/PswKP11pyXBx
27U9lDeto/+MCS3NgS6BqvhQ68wYARZDC8cz0iU74AjmkovEdylNsrKoNZ2F0xg7mrpMJhsaRGKA
AigmQk99dB1RCXuubUdGEdjw+t7YRbpNxw0K5RZ9rzeRUY4enod1nz1B2IpX8LGlyeO9uaaVmXKJ
xOYu98fHuW1WaTqSedTRKuxngpl89mUpdmDOc76IXTQZ8Rmi+mmY7DWjdWoT06J7HG3ykglFmYcQ
u9C8wYl6zdmrkQeHeMZsH1zh/RiFZGMTstONtQHPfALMsi6HL1va6wgUFuk9VPzYW52GlLsuZH3N
WYnZZBAUrYhBkXHfp+YJvzIiIm9eU1FxNvCODxWkw1Z/TgtkJo24jY2EAQ5gPQzb7tYNvB0fK2uO
YSgGSHOOffnkBdaPljog2uWTxm2YF1O1HVLvTVLxMvXTH4d+us2EXi690do5XvpVYHfY1P6Pp0cn
iBOvDuG46ChGRi51tvCZ7zPq6hYQnsplnnjpOrWMlaG7McqrmwrLGlQMmgVTPe6KgTgn8BIPox3c
JZ17C6DzuWoJ5+rIfKgsF3N4FtyCjWRD47oHfZx9ki3TV6CZN5WYWC8T+8eF6JVD5ep6UoPmXEHi
uaylZqwwDR7NsXjwYzM91gpmOiZ3OEBYU70McSITXApWZ0fKPaZD7r8Fl8BExaQPbbOJCnyTdQfX
IzVerQZy2UgFQgL1IrfY4ZOJYM2yX8kiXGqefs/yp1Geax+OXfvYU/tNFPi0suk/IJwjB8fB65jw
RkGjIsAhjYmFebgr9HptViQkdwHTdVrzO1FcorjfecUuG7WLoYQTaQSZLnbCDdMb7im+wp3Ok0qi
XKMrTfkw3CeRPPQof1wF1pvZeqBMj687k7CxHhKSvvTO+Kzw8sbRRW2c1RZQoX2DnEi/3KLyA0HF
10NL1RmugT6MIXtSvgzzjRHlhxJqSVnuA6N6j0ADw3PjgycM69YeyOpy8gUBnK+TdNhCAuzpRv0W
n+Uq8Tnawcu37djs1cvJwqdMxgTr9BdG86yNiPAWdR+cROAj14Cp1viPGBDRW4h3tXdlgvMVZeGe
kdGWZroiDWZfwci7u56Xce6Bp/R3TLXYMXvevorHfWEqdzq5QZpePhUEHzNq5XBHUT+rLibVJJs6
0IzIDh5a7mDcFTwL6H6n1vhAA5N/rfG0+98KzKUldkqyi8TpT7QrQgR15un7TN2Dyops5+lC1X1x
YV7MEjlLxi+3t0Ou/9Qjv1b03YeYmvcx5pmgoa8JKnyxnU8xH3VPpEp9+XxHKxRfEm2k94G9/itm
h5zAcXYgjnchOvRZEzw4mDxRuSIf6sunqwikabwfa2g/qGa9xLw0Ed/lzjSxgGA2SfzSdtPFbHkc
I8qz3Dt/DghrAkFZBY8h6NrrK3P8Bs1v7rrH6wE7Qcz7J8F4UWj5Ys69h0hSsfYJH1SfyK0beQe/
YNN8PRwv9p4rBCw+FMhFYk9///LkrkKn/OljQTQM1z6NpmJvBTNqH85JxTpGGcHYk3u7m+KzlXWs
4BCUKPM0w/pKepy5ZAnRARTZHCE41r/znNtA7bWvl7YGoCzJ7zt7h3IValcR/KjrSwHg07o91qNH
FBfcLgELnEu7AFlvCDByJye7G5LsXX0xCCihzOonMFeVcStD82so2wvMkkvZglV2DZjC3W6qlHta
7y915T+XgIDUN11r/gDyjY1a41pGX+sb5d72yAh1smFLBwO6wC9gDj9OAzDaKNJnL2HPnfEhqVvN
GUD+yPDBkfTD8WUn4FWjSAWbqdrVbtNj4mk8j/Nv2kmqejYHqqBrTRUx2SQUmBCZy7WOLFVPoZfu
Sh9r6Kfcn9dGRWSWhD9Citb5Z4pOZFCgG8g7iELUXP26iAeKYf6ti/nN0F++wfWTZZGv1XvsxFed
yU9V8F/fi5UwmgyVRpBPbbg+BNStNch2o8MIlerJZKhLtE75bQWdyzaBFVAPv50thRJz1GomYgJ1
R+fsavK3L4y+vHUiiSRT3aTc7w3bEEp+sZtqDW8CpwQJ1ptDrMKQa/dt7J+DhDl5SmVlAJpnJ0J9
kRr2bcXzNJLax1z8VCklnXpvxK2sCi0+2b2/cho+/YKju/7L9RwFZng7esauV3dkQ4VXqOusa8tX
muoLN6AZ16oicOSJhbyDzrx5tjuPJyDXSKOeJGGaHsPOXnukQJNool9rzwtqx51M9N0YjPvYcw/X
D7Vxm8drIZ1K7X7UcG2rW8sy0JgFzcuUDt/XTwL4wvsYnK8NLpVikjG95r7WWMOHo/ququmoL1K4
tONHg87pt1OuznANzScI3OOgeim+WFlB8qMuGdU3iIx6Nw3pURWgwuan1A+QW0b7vbsvNW57vaKS
r7qLGL9m9cS8niYAJzzOxqO0tV/qCY37fDWc3EK77Sz29UVMIF787QtORUY3RG/ef2tq2WG8yBsO
QzL1HDx747vRW9lDZVKXB+khM16OMileFCafjjtfdK2dlMwwp+m1mcqfiDtCGG+I7V7Kk6rhYTA/
08B4T+x7obm7qs73rnpcqcv1eoK7gN/tQDHCkLyFpRMvNDM7RiNgnYoP5vqJkzL4YwL2MI361pkW
QcEh0kURtg0slP+nqMBmEHE5TBBsRqvcmga/SHUbrr8eiPcSVf2tetbMg8m7JtGBdGw6knWzzxh5
m7b2gHVuCTKMU/Dfzy0Tqn6qk2KIiE5w/7s1belsOhJI9IV7AuTlRj0W1PqWTzT4wpZ2W0pAAhX8
lr0Nh999iaB/LmMeM3MW/BS3hiKhT/4AzlRf6azpqiHGk/Tg4xhWa70c+++mZZOgfm2UvCTRcLZZ
rqOUCKL0u6xY7lt1mNfVVHU4rGRdtzN3lq49RpN2DrzowU7DZyUfJY/uHPGfJoqbqnKfrAHSr7dh
/sNeB4er0m+TtXrW7OxGZsVH/DX6/p3S1qSoy5QPteI/pfg+UlN+zMhxTOoUpTavaYiK6DFmSqxZ
+YeeMMgP8btlSJRSlBuQeIJPC4HzzHHgcIGkk32wEJ7nVq4nMe2DDB+Lp/0bQ7aJk/6PjhtLx3FJ
a8HEr/U7N5IzIg03G0Cf1fiqhWs4dIgeBTMLn8EBUa1seTvzIHJ1FQ0tKLHI58JB74zjY+Nn0xtM
d1inA4I130pXhSRaDM08uC9nW6XxF11Gdgbc1SsPBPR+yvxjVdwo3TVVbjrJmkVvWvJU+nDCYBm1
TIELkE1X8QqLPq3ZMb0UPQKdq9BDt4bHPhV0g/D+GKlxm1C0eaopT3+jGSjrbB6m7CeNBV3kj1qm
L10b79Snq4S1V/djH7SPTuvsBTqKPAqY+4Zo4QxPl4vfbA4Sgs1aKnVS1q36GZYeObLVwsCozlXn
4zmanma2ukvTfbvKad263pkiZKVRSgP6EhBmxq3ZgJ1wk+lVs+M7pf/n+Jh9hPYyd4SzbCbknEpF
p09htiqHceBv3YMtKEl16BwUDa+j8u1cBV5l7xz8nrA8Qmgvfpt8AenfSmXaD5RXJxmKx6R/MF1U
W8AW2F6zrZjL1zwr15qF+iA01JHhPMmVZFlD6dto7euI3LaggquvPhiy3V0XZtsQZYdItr/ggRBp
rPweaqZfmAlPiBTRSnYpGlRKyvhSuafBbI66gKqWhcfrL1fGKA1pPnvUaTf2HowBNfOxKYzikCvd
UKK1EE2M1XYnUVf7Bo4KQnniNAeGlexqZ2TfxU2zqh3zPVHSDzmfqzK2loFMqEGyDyBVqdm+aQ70
y1tN7byd4nw1YymZWOug4pHUQ6iGV7YmXmUFl00zgPVYnPuEWHrjVx4jzLOS95F3z9zQgkxVjs2w
vKoyhBJclEF6c1XXmDtbw0jfD3QXNK7kvhRPoK2pCGFDxDTKmUAzS+C4rjZc9sXAapKbCVAycOWO
Wr00AYZFEvojsDPluHXgL/UlBmdjICwW+LFyUvVNieCwgXvdTERKhrBXRfHR6BL5kNLnECjdVQ3J
QwhxlXyI3jqylPOfu/CMf+EWtAXeesewfNtzxe+8om4z0ZjsIBhcRXoRM1yOmslF7WXLJPGffNTm
S2aE9N0iAhk5eX9+AO4frdmWD0zZFbqjY5V1fmeSdgliJmmhVVKkAMFK9kQ5dDAq/+5qQECCnSy0
xt8o/0bpIiK1mBKZBfcl91GwECn0HmWoLnxQU+zzk3TdTcTLyiDknKco6dAQ7SyHpSGNCiiJ+aGw
uztlw9C1WdJ8pDFdC33FHXkXd+g4BS3QRYUR+mpIkSmOxIZP36qcgzn5z7Q2U8TS4on9PNoURgtX
o8Ggdnnktl4tZ80gyUIK6w/nIZX60m6YudrAsZgw/7RBg7TeAxjkwCgJrTFbSs9tV3a2CTOPj778
qGZ05878FPvcd646nClOqFi1mz8/9//CvQuqBXkWEk+4Dr+nkAhHo7fkpFjwmPU6OXVmZrJW53F5
KRgxL2Oj2Pz5KxrmHxcgH+O3ySXn6O4fWA5Bzw0qO3pYadBuGgsaS8ddkNpwRv0uggZm34eTcafM
+AmaTSPbm8388ecH8Ud7NG+VNyZYAQ3h/B6qYGaFnteGDgbPCWjxlMOkXDf1CtrD7Z+/kvEvXgoF
qeW4DifYB03zz17cCOlJBH2mX2JuBVNHa7XSHDVICDb2oDOKJeUYqxZP8bm/QwufsXMDIVw4Nw4y
YVh5PDf/PZjgj0flcVS8dwyE+MR/zyVwYwh7mSzkstbrk+6j6u71F9QF1r+x+P6L1zFt/P4eJxtJ
plC7kX9wh3tMYGMwV5KNscphYu3F0yCxTSEi/zcn+o++cAAzOtZCV+FJfPt3VmJEqEHswfddaqa/
6vL6dTJZSHK1kyiK4BYXtr3o+/gn4onseh1j9/jhzw/hj25/jsAwhedZvF9X/A7HQp+qx+WMFiXM
4lMha06o/06SBq24IiJI49K7OEBMTf93Z9n446aOV7Zcz9axUuP3/t1p9lOZVrImwhQvL/S8POkX
hq1xi+nytjY+alZWTG++R+gTo2s3SD6uuwClY7yegv/8J86Q/Nt/8fdfJXpR+ibt7/76t+1PefcJ
i+2/1E/9z3f97Z//yg/9/ZeuPtvPf/rLumjjdrrvfprp4YekwPb6cuFPqb7z//Uf/9fP9bdgNPv5
6398fhPMvIolVOBf7T+CrXyLK0ZwpfznP77G339WvYm//sf5s/ks/s///pc/9d9ALO8vnHcgH7Zt
8zmY/wDEcuy/uIBbLIHmmIeNq8g1hMS30V//QzPNvziGbQG9whdvm0LdHP8DxHL/wiMZkJbOTgpE
lOP//wCxeLT97gqxUUn70IngH/lco56Cb/3jjSho47m0BXs0NdDjyVfCS/rFDvhGi9Hrg4LXO+e7
pICeVJ8HUvQiI9IeYVdvT8zyjW/NVPv6Id5oY3Nje/0FtCRdW59mGNmwLzMSGhkRzDpR7imltdYv
G8P9amjZaR7bQeXtF7p19khdrOz6Vz9kvzAHYp5gzZmU1SLB+zCGAN0F3N3GDl7qeNIWg2WSU7eL
+8nfoaZlEBYZe6vRcXgZZ7sUw9rpM3ODkjsiU1enoNHXGv4SDu+xNMtPs4E1mhusbq5NkGed0A72
P5wMv4cA+5s63dGj3GBbPLLtFyaJYJ27SSYPJQVN+UT0KI9CBahBADzDnlqMxDcujaZSsedgmkML
diO2AcK0dnyYr6JfmRZ9Ql3LkoVDkp7UPyJv+JIkMvMgECY36ZrR90zkrbPTCCJYFzK80wZmuk6h
7doxPzs9HP666H+SMjvobFJdiYwASw0ZTNGnVjrPUGetHvA1tS6D7orI+6F8Rd6JaUvDpxpqq9qV
/TKyxKnRi7WP0qFA68vw2VcfaE/3s1J9rawCNN+kR0x++0G8MaJ8EfRT2pJCQ6TzBVn+S0M8vepz
UjWeYwoZdUmUki9UnPoFU3nUO6pJpzMtwgJRLyVrOLtH+q50Y7XSvlgA+FT3+HpxlSJD3ioPlery
VYKQFhjwpc8/m0pcozKiwMC79fQCMNtWX1LXqyYsUAfYAfg+9feQSzTtP7sOOioERLalbM+xR5ok
SOoWK0CU9Msuso31UDHUo57dMOn1l2OAmtidyZov2x8Q2vIYuN1S+JSxcd5Baumwrlq98Zx0ORJN
Iz+CfBDbIei+CP5Y9ZIQLuN28u1HaKn7Pq+5hOxDFLkwe1DN7VGM09Umy54spU2c61+EyPLsN/d6
ESQb4fXj2t+nMbWn35Z3tAK46FOfnV9sH8rBu5NBZ2wMsQvG+mIN3i7O3J8sCq3dWFYMoxnuoCv8
AX6xVL7/IMhyyvMhhAMZqAEQkYQ5nGEtZCmP6u4QCSS9Btm3+Lm+Zp8WM0X0yanlVprGCat5s5y7
COjA/yXqTLYbVbIo+kWsRR8wlUC93FtuJqx0k/QQQNB+fW3yDWqSq+qlU7alIOLGvefsA8ft5C96
mCQE2KT1hBctGW5J9m5VXYcMbLqB7/vFIxAy6L9Wa2IUA/9vPdGeorz57PxSW9PpM7aE9GqOVonK
AY9c5Bb1wYhoIbcPhVneHLeEf5Liwy0oPIYBOwCMZ1YNVM6qLPnJcbWHQjE3nkaTeLa/teG753kp
jxbK3y7lhWuEFjyO1nsRlXHQzX5/JTWKpUmkvR95p4z701Tk/dEctQ0sa2MvhwrDj9dfzARlmc+l
zxlZtG0xAEQfz41TXaEiE0dPTss+P06t87VWGlzh6HVo8xByC5w3NvM3IA+sTfODaq0ItJT2rUxw
Nmnmm5gHAAj0R8+NB4KmgchWxU/C+h5pgh9Ugrww0ewLJlgG1yO/AWPwc2RCS45wdupcbdmPHnQx
3+erJbLT1YHeOxsT1bnQiNE2vVuiPEZ9k3uxW+tvPODLrZrqKa+OSkQ3TfdDL79UflJv3co6W15n
ncFafGheBhaFBxr6vMVVij5hrd9nQl0RLabWTlqje5hNOnzRaGCK0SwLnNpYbymZdv/o4hYZCJpV
PznufDdF5BXZNmLCDh8kak9/FG+iln+d1rtPKpuwz3E4+zNjHq6LUOidi9v6eN1skl8yvDM9miJm
6VBgc1oCURkIKeHLRObNGRIQHZ6RX/K18+08dUOWHxWT1S1NPjagNHsdey5WWjPtGtd9GmfNCuLm
zk4FppnyUc13nbTvqtHNt0Usgc0mbAn55GMhda3AFZ+yXRCSudOdbf6hL8QtC6AFEcarQaMxSeWd
NizlkInN22SqKqxVvlLX6DcRjUL/udOep1J/aePmKzrG1hab/QG2DHNpmK/pbN/bNZ5UCCoPtkB5
1XlqX2XTWfaus3Gt+FOraky0HtqEqqx+xIhcT38kA/FJTQGuEXnOx/TqR/GHWfnu1iu8t/V996ca
nHw5bvrpW3ZjmEMCSGvkG3PyVbVi2M5iINTOL4KZfjdO9/o7byQaD6IA+9w/++VwTX3EQNEcnTNn
eS8acTK8g51m3bZvHnzlk+VMVuBAWFcr4p3ZM/MfjIpzHY/8og2w2SKQ9hZbCrbeQ2r519WUJHBA
rhEEklwFlDlvCNweQFtvG+p+Ro72E+v5rZzttxTDU2qZ5wLDH42Salv4DDKMFfjg1ghofCQsmInd
IMrNfeEuh3bwrn0lyqsXx8guI3U39VONmgl4gTY8VcQvzipDrN3sHQQ8fcYZo5T5goH5j7DQWRvJ
c72uMNmvCuyY1W2r8tS4C9sorhneKdr5MtpOkNwjSzg7D3xz4AgA6+zJjua8SqO/+M3IrCsWX8RA
nSxiHpLfxkgfvDa9+eAjutXqhErm3q7ce9tOQ2NCqMg/3jpx/jWMyKi1JNbwz3k/lTs/sMjedRuX
D6XYNmkMmNKteJpr7c6Mlq9udB6Str+jR9RrMQ4gTxxx0Dchx8znujBAIrw3gsGXM5BO2zMRbsS3
OdNTj503vWjDZWjVoYNQD/6oOLu5tppiduWsKoos+5yzziOuKcz5kpOupddlfqk9Xe39zDs7Yv71
Usj66Rup2wzt+/GZZ/wl1dHuqFkPBuTVCZ2xcG0ZDu6j3eRn5EEu497ipbHlHYxhHPFEmUw1Iuy4
YaoTFUwOoWrAT12kg1zKHBg+Uavgo8vC4Z1xKYNRYTyi/wV/MHNYJj3JjtgK8PCqvgf4XZPRMx47
KdNQquiu9ZA15ihtMEvfGdXw2fVOmJfIeHTH5gfzce2T/KtNQJH0Pl1PYwvhDgEJaWF/1ZnFh5io
FyQ28PgX/7mWLqht8iKIe8LV6k1H1zPWWPDxu1bzaRzUveuX6WPraVtfB9DNKHhtEE8v7WqOi+aN
1eA0SVP6VBxvJKAa4hwNN8rHT5yJbPaKnKMaqI9/ld4QCB/LfpQ6AD10yMxeMbxYGi6GqC3FdjAm
ZnM5Uox5qe58gSm0LRI8Lpbx3WtdEUYWQg9I7jg7kJ8k6h3NJaKiiMFNDh0eIyUzQfMx06KDTPRQ
Dc6V3+uviJBTj85dTqYsIuYZJgBj2Lxu/rSLyZTHByUQV/HZ8MZ/HVPIUgPJVEO9F4h59CSen7pO
bcycq2U6ONlFBdZo0J1GUL8HRd8dVGwTleJ3Zqg17LGeeG6NWX9SmAWtyh6hPclb3y57PpYb4ijq
fRpyaway/2CM9u9EYHki1TvGGyA/COIYCrNXf/2LN83U+G0Hftd8NJTddeDn+QMPyFaz66doQh+i
1QyO9IhJF2Stp4nLiKXtoC/S42Uo/K/21En42JRv/ppbQlrAOrPj39RZ8patmPWRcvVfzboGpFYt
TeWLMDf5nemRjo6UEw0DifW0+NBU/l3DL5ucLc4nmqWc48fYdn+HEYCHqNn1ZVBgwtgILeO2hIlH
udBKe5hKHVLFAZni4AK2cAto3Mye205vNngj1k7gY7L4MpQLr1p3z5WlsSDTattXPQlqpv5VwiTK
7L//1Av/fuSYtpmwIjre/DQjQ90uWb6UeVn1ICMNNrfurv8mb9X6Ex3A7CebHHdOIo0nfcp/IH4y
VLTyT+HdsEBQkDdMz5wy+uhPuQMv3EX8rlT1mBkc0ktFV7rt6WZJC3rI+HdYe3fAJo6xO5Fn5Nxh
1D5offVgRxr9a5Az29QqHgynClFMIiZceAH0mB0OFTNw11LFGfgivB9owEvKEzulYI1MNLDEL9D8
RpjXaniFKnX37++bBf3hIJlRDPma02IumONwCqJ3gcU+uO+eQVjjvy91FgumZ7LqVaj74VsqbNi2
NGVQk/WHrP9RF9ZbXe3RmMKFkbm/VX509AZcsXY2IoV2JKQmV+MQKWo+kuRfBFVJTcSPBWg85MTg
C0jMTDUCqdzluEzV66BGH18yw6bF809W4x3mxXsx7Unhz+jeFjDwNg5s5vCNsbd6Cim+VaSc5cD4
FFsTGP/M7YcnDDsT4xRGJwWJG60WvQz1+ESvJw1HMpXCaI6djybJOHsK8m6d4VyjV7hPLYEWqRne
LZKFuNFv6R5yP2eouSl1HcLHPImwluIvPFnt0mZEK6XjhOsOmX9rIyhu0yokfuRBpb0ZONPgBH16
tqhnD5U/UXFq+iNeqf8+m9pycDPWJZyp8a6eacH3VXtFtQzGTQInQqiEdFAyeAGmVtuA2pIexo+b
3wQADgzsM/FQ3guF2H0r7MMyJM6mBrS2gcl2THQch7mONrDT4A3kNRGOnYuQDWDV3vb/zE37hWFZ
YALjsx+IiNmRS3KXk5xD1exC/FnaCxnfTBglIsRkXWORbCxcyvyBhRzEP3KI4mqLArvsjGNpnZwh
Tzwuivt/nv2sP/YcQ1poO4nWiB2eZqa9VfGqAZP+1k1p9/Gk9a0KK9R+tDlIoBjxgmlVFeLh+l6M
ChuaOeDSLJJdIYtkO+DNT7virbBKbdMXTDSKHHaIIlo4oZEQjza00jz4R3d1nQ6V7fQ+EY+6zVfi
0lD1jxKhK5bMLOL31njy+RseHbaNd7CZewneY6tHrDfqX2/Lx78zayLu+6LeS8HwqZNDCF0lAlls
XlCBn+N1vJF1zXMl7HQbT7YedBrYkF1WUTn8W60La4kCNz4syEcJRzGWw/q8q8q/i1I2UD+iCh6j
pgsw26fbcuIR8TT3zuZOlysbZQM22GWq0coh1RBSsA94CC3xpwWp22eoU3lsatRTtcvOJwEilTkp
ILLvArPT0+2hGEws6+s/RGv7YXXNmXB7awP/FGWeTHBx5l///epSHgt3JcNF2Oon1lzX82ij4tx4
OWO/mKIDr2uzk/2iwjqFHJKkZfw+2ThULPGxeowJ4Ym3zMx2Y072TjuVeDQ6DamyFabYUFTD0Fk5
3oywn7mFlS2cNvzGvZF8xVoDJaNHlOnKiMmnEZPnqZCK22n+VY/+t9vyBArna8pna09xkiB5ICJV
myg/orR/0hVphSXIE83ygn/YlFTnDUp6osEIiQmGCe9z4WBIyuQtaWoqnwHIUVFPIAx0Um46L4zW
VVGCn9jiQvS3RcSjaU/jiU9+MYjOsNrape8HGAZrxFOM+aHD2J3zW6HX5Vs0ac6CLn6LnMGYepF1
dMtKUe3jhV9kHFIAY0WRhG3HKxC9piKKvMlnZRD08iwt7WTPwLxylzc4iVi1UPW/YlQ3SMoWbkWz
CuecPyL1QCHFvypztbFxwzPrJK/IbbBDL9jYUrFqidBJNy4Hzeqt9nyAmRJPMuP6nvQSqE+nOJ6u
js2jk8mI1dGmj65OQTU4PK99xltTCx8XToz0bnG5LDT2a1U5Wtg0ebK32Ilxnu/bnjFFmc032qSc
n6N+HQsdfN3M6w4dSfe5mW2ZPbCtJ6xUmI1cRuJhU0Px2VEslBmTXml/uuT7LjHovSrjg+91fgMX
RYWyvOu//4J0pIOE8VO1tAALce/MGcIsvem3aeSO239ASLvkORo1VrfpyJOrkodCThTt7GkarOFA
G6qnqEmmDW06a20U8owIRFwtvik6I+uXGd6zSsVrukjeZVvcey7rTGdpIKojBiGORehHDjnErWFs
8O4iYuMlNu5c5gecYFcz0ubHytrTqIxDqWffSZTQlPqrtbGxs6xqPHpJbmzOuhVzCi8QQ8xR7IlJ
+ol4YraDM9EqWZyzXAjirPrumvM6RRzf4V6MX+hNrBJ0briDQiLgwUcT6mFK+zbM8ouLP56hPiHE
DXLWTBjmmSbMvBljBIesqR4yDr9WzgOXxzbxnUY9cX6vDgoydJteTkevqh/6iotOn7/UTvmmVfLs
2tPziLb92R6aZ6esPxwh0UvdCyzmB1K1oKK5pncwExy1IlqgopnLKSNlziXxaQPhs8SVrvpAzFWJ
5O8Hdmx5bN0Un07LlU40/q2d6B5Jtz2bVBke2yGW/mgMldc9j8KdT8lS3pkzNVvlekWoUPVBuLRf
CIypT77RfeYToZZpP5/kNLrcmsY/1RI3gK7Q1ElTYRzvGwzNv5Gn2QFoWmbV/QThgAIrwCUJCiJ6
NhXhaTZMDQAX/V3dzAzAgcTCG6BvSF1/A6JGzyOR9CCmeQJgJ+pTtkIpGyi8+wQUN0943gdZbn/N
QwyIDvZoM7vMzy1NYB5lis78/ZXHFJpCQbNd9PJaztOXmXKN7n13X5ucR7k21geOdkgg3ejCdW2X
wJFC2zSw2K+jdiwBMdTNqpZ8dRJuV33tTzxwC0agbjbCuR73puLkVrqcsQW9exFLnuyqd1wj8NTM
7FZWMR1A5ifbBGv9IA91RWLNaGfHPLIfWknzgqy7CH5/Gddfzd16JxQgSjoD2ZPZqAukoHrbD/Nb
Vr2UdoYNiZa2ljpIrLsLQlcIZqbYtni4doQd+uzmRw8jEEvIAYsRi50DlmdZwIohHr3JY29U5hbf
743FieZtBUYJrKOpEtTJ+CJD61IlC3e1WT2PUntManQmA4qcbnzkVlLTe+wJ34slYQOzeCvmbNq4
LV/kcL/uyJ8PGdj8aUxveDZTlNmUqkNtbM00Ovnc36jtncMAqybMpz4w2nKGdju+xVJ/Gp3qZcKl
3390yluv17RFLL/VAptrYlKZ06YVCm9NsQS8yB3vNQmtyfQBgfPAnGXap1b3k9oB6XNZqNv5Pob4
kDk04w28cX04mj3e+97aG67+7gJ7wdZSM3i4TsoeTlmS8BPEh6Ifm2ss/HG9RX74mnh1uRsqTbIY
kAQ6cno33GbfKXrlS9Tu+gZFB07YmMZcza3XUUhG/dbeLbT1uX4Bvsr07pGgun6TR91P16XEgGfL
E1LUV+zlHpng5n1Tzadedbd//1vrL8ZSd2GUl3/EjHsKHtRn7pHT5nQvbdnvjYokPpWkn0s9XXyv
m2DPaS+dt2S7ep4vZfOBfuzqQr45Ztz3+b4RRZf+qBrOTNv56huA/6zBwG5QfeOe7BlP7m1elnc9
/kjB+2xVab7WnvVQqu5ROtlVc61Pvezv27i962J5nSPjlmgmvrCIq0mHLsmudp2FH2mA2aiivZNq
tw6oMsb97jaRj5mPPHFI0TamBGido4xF1kl6mq+KlzF3+EWwY0z0uZQXXZepLJGoW5e5ZxYMfmRX
EL80mcRikW+2KStGRSn5WGL5msitPBAuDkONrCdPy062DapCQPr0DIk4KTGfBiigOxhuEH2LvXRw
buhOvs2nmRY9TzMTC+CRMMU3uNSeU4wHerZEoWV2RkDPBY0qoVNTXT+7EdVpBYEEFZplbtP0Pct5
/NykZnLdQNcsrYJxIndIoZVaEA/Ltovr8Wi08bmXK/4q+s60pgL+Vu99b6TOiYjuMAjezrRxW1Wu
v2uFi2awC/PIe3NFd2kmP9rBTwU9M1va3vWHg0LSsDYffksNp1iV+aFbxfOlebT1pb54/ju2G/Oh
sWvqH7g8MjKRkg/itowNaHXAGmViZMc2qTfLRLj5uNA+lchBNzVAQPLWnOZsLOPeGktkl37BZSH1
6J9m46/TLPsyNZ1zm5K96xD5RQh4mv1qRrbAq6S48yr0uiNV4JIMT7hMom1aTPc8rFcCfu6WgjnU
kjPKnGS6HIWF3RGE8tOSKns/CR6ZpLJOC4LHTZYRPtDF306b/lELcIvBbDnSRM+NfByDNsMrBeRp
01vqRmfjT50P+Eyb98RyJzLBSIEs+AyYQqGahkTCNrRMQVbSZ3XjDL3S5L9YSgP2lnQXPP1GuNiv
fev/kA7zt7a9Y1Y6SKqKoj/V+MBX9z+9yyuIvH2WkjXXkBpGRgnAsTVw0l/TCwiUZNDLKTfKBpMs
MdNhBso08mpCPCMMvBWxlRZjamX9OG2ZbBS3ib7I75zBe0/t+YrSiW9d/eaGvucEZQ/KywtxGXYg
4/iZkuHO4yJaZdaHuegfq6/Mt+Zjq8qamUY+bxB9XBCL/TjknGIndDepmQX0xwiGm+CBILn8RVb4
U6//J4rh7KSCl+YR30xu+ZcfERzjRNYis1ZTV5+CplGj3NsyRV9jEyEddT5LM/kkgtDYEJZ+s0p0
UIql4c7mW4fOWq/Nl2VoHnMt/+Mvb/C0L3gLjr2nfyCwgdVsTg8wKl85YHkwsuPQanS1ahPo6eA/
FLr/2azRUin4WOzeV2mK9wgwuRabez9N3rzODFTF8AwyaZu1r8XU/206Gi8jz3rPe97Xgg5janwW
ls5xXcjjlMPRWYrqsV2ARzU98wR/Gb5t7sWAWAo7UFl0o5dHBJxpvWRd99fr7WuezoeUjMUqFjS0
1lk7M2UEBBYcTQMJXJw2L4nf7TKxhIIgOR2KZWinOvXwvHy7Zs5zamh/GeLDmZrIP0rLBw1nxQPG
83coEB735W1DavkxQVrt5oV+8EZU42YlH/GpcHTxeyBpd8Osab6z2WqJph3OOZb7A2NdY5v2kjxv
PLO7qKs9ilzj4CJVPorKeKklAq0qArVQkJF3/v8fFi04y5DTvbGI60IAxxsdatxFML7BCX+oxPG7
IB6bTzz80V6ZDdBHt3gVbv8KVif7aTrjaRwPwkkHjIBnVc3z0dOdhDBi+75sYrIQnk0qxL1m4Yy3
6UIjdAjNoQqOrjKsO5Hlr1GFulVBgvO7OWyGSu69Osm2fol3Wapfrcxf+474As2ny+rhVaMPsxlJ
JBia9r73sAkaKVNRhFuPhnmIZT6Eo19RKzF10ylKg8V77GXNa09i78iZtkmEC6K4VI0q90Dsik0J
VFGPaZ6apSI3k0rG1oH/1T03UMf7SKqmPXRjfpshOLq+RnHs7QBfJzu7zcctIEnm7/FyX7rVI2hv
bVsk9sWi+gdBA4TI68V5gWqEc3oKeilXK3uH00Nn+OEPH1VxYVLYIHBm8kfzFUH27O2bnOnobO8G
I8NSPvjPFUg0l0PUqr9qjydWDreWlAY2m/mWYVhnA4e0SB7tNsaVU4w/2pIzzxxjBhzZg46dhrkx
3GhnfOfkZsstcCAtIRTmbud2EArq+hsaFfwsl+0aFzaS5omGEBrWZ1cs+6g5plW3b4row3eiaywl
0nSjDKS96EERF4cpxTRsN8LbRtJqsfQviDItO6zhcW1GdW0Tp7w+LL5AWmf3zyW5QCFQIoTw/bvG
gOww2MX73ILoK9PQl/InG+u9inn7ndreVxpjBtVbx8SwiFUY1zJx6W5NjAWkyA5SjaQ2U4FkOnub
OcRPcTmcdMhzO5/+9lY5BnxXtwxn2r5r5/WDCdO7jLJTzCf3aBSHaKDzIfVp2wM928iSqHIe4X3k
5wtB2NUu8fpvPzWeWRgvNe+72xOlgdxXsaRtgCoqEHp55vF5dptWv1Wd/TKLUI6yp3deuAGqRvI6
ovQV3eW8SaS3w3kuAylUFtAm1KqJDF73ENVjKEERH2KUS5sqf/cUSVpN62AbyNgPDKm2CFme8AKH
fp39Kp2RVZY5J+J5dJCkzIzwRFX7KgK13EbzuTfT/ph5KDhiAhXitOP4hfKkZPM3bUqJCqMN1Qy+
yYp7KkzB2Mqq7hqNA7nmOkrHDjbT6P/qdgtYY8XjMlGlM7TNV21kXHnjwVP6M02DIrRj3hi8c4yy
VopVlSp/E5XzSP8qMR97t95xC8A0W4x/I7T4Ozw1zZnALc6p3NS3BIFS2d4tZVKdrVQjx3bxfwGu
d1fXz6M9E94XvSPm2O648ESAxTLmO3ibXofRGK7RUWpCYW7ToostYTaZ6IJ3ELcEpYn+lcypudej
A/rZ5spAGQN4q98ZrbqbE6ZyTaKdgR1AavOzKRS0/AKtHc9gFcVP6cV3vo1HSqNJwLdAzc1kvwPJ
SQtySozNOLZa2A7yaibsTUZBZ2Qqq3t/zqud3w3HjESsk87UVjoFTSeS1AO6379eU+nHKj/pasIt
vXjEhNs0ZCOD8S5W5DApm3t4VcDo8MPlSXNBiABDPEUM4g8qSDKjPuS+NJlbcveF8W4hIXBAn410
03Rfw1DIjc4u2Y872/rjudXrSkMMFELaTSYcNE0unMKUbRrBxb0/ZGdzaIvdWFDTMsDHYoebC8XF
I60gdYi8+DA248+8mOl5KN1P0+V7T1nxQmzfvewfSCTz9rPdu/cRrSqOIqbYdXfxLeMdDwUwtcx4
jfvqVwmQJoRM/nrjaAUFV+ttYq6JDpkzBKV4jW1d0B2KZ67dKzhWImyLCm0bfTiZgC0wpQbvVA7o
YDHdHS2R+lgWDUM81uPs2msnotnWKRMrDI0Scv5DZolLbLTVLrMWEwdJT8YwCSZ+5p6596Gcmc7k
crfBVDN89XweMbkyVAowzNZor+hRl9xW19utQ3mMF386vaoB1Sz8ZBPDK+eHbjfyM+QqtNFHeHti
gDgnvpIqWjYSReCBsJvGYKzgq7jYsxfqh1Kx6+vU6kE+DA/Cy/5EkmkKGczxMfc+o4IJZ6SWhTYN
QSWZQnFhagpSM/g3uLRuyDdId46a/Y1bwhPWC3k/WRyn2jQ1gVN4dFNr+AklMeKWlgb9ajvwiltm
YhdOCi/ZupZebuv+Kjz9WWudaEOsh8slqElu6q8hZIuyhF46sGwzu+ALgU4KGNvxQrdMfqAPi33s
wCquNPMekxN3eirknVNq+SFp3oSm4yjpNJonqWDLXgdP5Lw1nTMHInqLY8zItrfnHtbvFnfo9gxy
g1TzYcPJS4MkBauqwQHm+ZssEdgcF7mrKwggnh1fx5w8Q+WKCwT2GFJKAbdaF3uYiicHROzZ7++y
QTk4lAaKPcO8LRH+mqmDKmkO4PdizG1Dg6Vcq5D2DXAJmC6cS0ZDTd8fvHmaaNUCCeGbgrCHtGtV
QzjrNVoDg8mLRtryfTH7W0nJvbVrJ9mzr1l8iMOvz0MTZm7+aC5N/pJg5lgqTuIoZkZSq8jZSvgq
l65E9amwRJKg7fhhIwrCAfyaYXh3mJmcbaLau9BGfNGHogtEP15GwE2+/ggLl1M7Z4LezBFE+N6f
jmUS0io+YazlkrLIKbDnNaad3bEx7eGcAINZvWbuEXH0OXFgH7dMpa/8INvGrwWAeK9/Nydoj6o7
j2TJBC1sGoRtHmjgtn63jdnfR/a41Xo0JDg2OfHg4WunAUnWfrIS+1WO7pMZWdk3UixGFSVh5/F8
kNESX9uMOA9yTo+6XzTMEKM+NDt4QwomR+mB9+lBBhw6ZfsrI4GOQBzdaP3O5ymqkLOiBHqYzP4P
UCduVZXuHiZTd16BNTIgi3XUVjUyXBDz2LX7hhHLUHwnpLBfGJIDMG/mZFtP7pvWgtIS2fBb+15o
leX40Qn7Nab5Rjq5tB7W2ZhWq+yGGJlsGUNdogplQEKANwuoL889ab6IXGR5TOQ8AazQuaN0Fb3y
SOsJwoIoWBsKNnKTPWhkYCKZ5OPAnPNqo7o4i7UB6JCX+TL8IVO9PMxEgG/iwbIxVSGuSpjWz0zq
A0TKeagBhX0Eo/UzZrmFwjzut8tYZB9GBpZJxOMS5hDxtnpWpdcp1Cc2gmjOnoTJ0ZJ2bXKv2XFy
n5vLfV0q6Kgps72SsPKPdDT/KMdsg3KhHbJ+50ulj5cJLM9hiv1mwwTh0efWQUNiOTCT7F/UH5zZ
CapHFOsGxomwy5+0AddoNHhmsERsvXaNP6QAy9GUlUvyBDgDGrPiGGXDJUPgGjiRAeyYVbcbZXIW
tpk+FIS6tZZpvhmWEaNSXZty/jtMvvrOWP/I6vF5KlzvLFrEtY4HmBAAoHoaGw95zdQ9+Im7XBsS
xOB8GjrI0vKjGRL7VFj0Ed0+eRjGaUGVkX+6i4jOJbKzQI987bQue5OPS2oaPu0B0Lg29hP9sOLJ
LR2aO/BTdSvRP1mY7E91EphuAixIx1A2VhQDsnJOGnlDb25iFDtLPTlO8YSZBnrokn1ZLNkgc+QT
vBcy0kVpbiu/pxQESQzc6QdetAFeoi+Q3dYDkw3szvvBr/fzXC3h1GBzb6lh3SJbESce0xGDjo5E
UgYwb4viikvy+E4z5A2E0yfn4Ecs9hluK+bQBoi5nEtKqa55Bl9aqeEOSGe+62bw01007kBdwzl6
nhFXhdyGpkAZ8YOBeRnj5EcWNXHY9gwZ4pr50bQKwOulRwYdDV+TR6MYhtmjbE12kHxtkIA1rFFT
gq0jVcCQOdmAuQ9KCi46PPcC9cG4gHQ0V9nXGEZwXwIEwD+ZK//IVTWHe1bp4KWEN7PB0NEquUwF
2M+7VQb7VNGKp/gtUJI32b0qD0xw2FxZKjrlF4k2NZV9+tH6pIn6w33fobHrpEPuTmvc9cp9sHjN
XYYZDckuAgiOK8qj/N1HYbv0E0GMY/8z6ebTJCVFTrUZmuzZsDNjF4lKnbAQcj/OzeSUoKdCUkFa
iyKwCV2zmlEG4L4mTm/xTvBe11gc3ElAaVuj2raqEltUZTZazXWQw1CSKrikU++OHD1mY/BWtkO2
Nzr5Sgv0OHaDs/fjiTHNXNZg1JiSab7AVoBHv4omhMDljqM/6BZzobcMCMFaK8oKdfK+N3rtjGgC
gWRK+SZQmuUKTYTO9wo06MK07cbj6vT32pbEIOPouLShWijTNGq0LyvRXlWnm/SrQC8khv2OXfhm
U4cRd9/Df6pFIHum6VPVAddcpg9XZA/JQP6GoDQRpd7u7Ujui0LemdkMEZwIxN3SmQjebdSI84zm
0BIecE5ZMCajKq2nTpA5gGRQ98vfkX1lZy7msw5iz09DLjNF4NlGYLUpwHMUVWEymQBeZ7hilsnY
kAr+0Luk4KWd9VgiJqX/mk2HHAZtHcGs0vnLwBOHoXXJb0kmlNFlzAbrAMpiYMF8lCu8Rvujp628
GNz7kLLY3J1RuvWddoiiBu12D7zMRyqA3/8ejtPdWGKyRtgGca9s38GNBpK6lMP2ZvHQ0R96QFUy
hfhu4LxYuyluiWnvXbUt5v5opYkTjIXCCM4lYkg8M7SH9kX28xtIXOIK4WqGKlJ0ooUfOmb5kQwv
7eL90AG7xf74XNv5j5fYNbQFy1hPARuP+bfVqzfPYTIbGebfqUTx7yBz26LooB/QNejOYwnArrPC
mukfwg0b7TYP1jO1y6llDhIkiRWaRNtupFpySm3zbqqjz7bpvnWZnLL1SlgBPyKsr9aeOzaqsp4P
Jsw22sFvZsdVSgx7O0YBqTn6ycKngrzuy4qd1yyKNirxP1mRR6OEtmdr6cUlcKs2HqtohNK4pIxY
J/qCmaBtgqys+CYB9dke51dH4p2nmNrcOqHusw4VnG2Y97XomcuwS1vD0a+6Q+WVh6WbTphyj9Us
fiAe3fRevNYl22ask8ph8SBkP3oc8Wn7/+PuPJJr17IzPRWF+siANw11yGPpvesgeEkeeO8xnRpK
Tay+tamUsp6kjKhuNd6LS/IYYGObZX6zEhSV/cGkHlVhdZWNuAY1oO4iNP0ipMflF2WIX1xtpG94
up27q7NDX/c4L/mVPgpyzwY2SL8BESqEaRYE8xLLOMYEXhgOVkg3rgBqq/zeKsKb3AafENlv0Wjc
Rl3+0KAOP7uQfOnFD0Z6lflUtFJvvkqy/iaM8YqrY4S5+qOWdrdBZGKF8NMaFNXX9DV16ejBqR2s
5HqYUcZCyAvFEDpowJjonDSvBHov4UpB1dutzXTM6vrOn/EJcSqMU0RVcNnXVnTVDphfpBuzXa41
ekbzCiNjDJCP9lNYI9kH4nxPkxvdeXN1ZWcH5NzvaBzep8Pen01A4VP/YHnDhR/5z9U4XXS1/jaZ
1XM8EClm9R14HaDpS3JueC0hRoDjQBsgO0313kHP+jwmhD3v8p561jRiajLv8z69Gcf2oUB+HBVz
SM4gYdKEKwwvIBK8pDO7b9StrFQ0XCvnx8p1+ihLui3G9huGOCVjC/QMmvoPSeN/pGWFNUEKPrIo
LDAAKJmNVn406rTiwQOKGGxj1yNx1M35Cw/8CnHOdA6fmjp71v3xIs6tu7gCO2EUH/jd8YT40Ny0
j00abqYlf+ucd6MsvuqK8wGh2rsF8zDkb86aNjx0WviF0ylxYaYxSQvMTBGbcEDxrGHDpE4famYp
SxwGr1m9NXRvbIQKi0kiJHv5qvLiKStBQi3tjYHjNxRfQGBDMtDgsHFUoJNPe2hb4EGzGb3oZkE4
h4glE2dyxmGZb3K0lPdDAeEsAy5Ra8b1JMkXxENvjsli7EctCx7GwXrIZ+Zhkw/fwIEvl255iari
SY9LD9ykfo/84YuxpIRsYDT6LD1PvOuhy/Z5YSDeAm2lDdqf1qaqbaSHdRqpzSKthHSpdlW68cgE
BwHjh8MNzgRBSfMd7ji6Xh2JdpqPQGKnN6I+4GORfSqz9RGXBpK16dILTcw3wqgHkpucD06BlVCI
zgMyaZcAYMazGL/1erkP0/h26ZABoH5WGvkGVt/GiSKiKkwcEJzbMNl3eVHhshXMF1HmXfT67ELy
K25dF/EHHsHWgIFlo6HhJ8QHTvxFg+8nRTgHU5PsZQr8nZnT+UXDbWPqIFH6tT0m03RtV+0jgcRn
UYgmE4ZlgBIrcJHZm7U2EJAKWPI0hkODNFE7tKavb+tsuisN51PTjG6zptS8KErg6kUNIESZ3WMh
Y06xd4j3AeVs8tyMdpWNpQCghuOUQMOlOnRGcfIe06Z9OXnv+eTcu4P+XpdjvVnhO2j2zeh3p2zs
dWqK03fpLF8gnI41k1AfTkk+4Z05zjeojjxhheWx6RkHcdTJg/mVIuAfL0keUkd/LMmWzladMrHX
vERteAld8HsK0kcragAwUd1xjfoxssuLNLg2YBadTSJHN5TrqQjGB8snVxzaY6C7e2zmsCfep6NO
ihxisMVdN06JJm1Ni0OPLykU3zhmcgNlBSG8+QKSwtFO42+k1eqzueunXdhTjERgF4xQGd5QzgLc
iJnXAqlg3Xt2cTVzZC21u+Whbmd9/iqMwT9v5oy+OBtH3hctHc3gbvWPq1dhm21HW79ab4OO/o7h
fgCnw5jZRfbbp7wwt9WlAxGb3ll20U0rNhnUVNAqh/ZWo9GX7cuSkqbXe49uDDNMhDvmYR9Nw72V
gqpf42rv28WTz8NczfJhwhkRoEIcbG30ZlJ6H62R9piM0vd0vQAVmwQ1lYjeQLPO2dYdij+JGW+b
fMRloKTfCMy/qLYmPFlOiqK4navPKr1NRrfZBbUPpBczF/jh0Yth5jCxtKvEoE85rOVHrVNBieL1
NqKY2pruE5xAFjHISTdvX52lPg0aF9dr8VY36Fv1Tb5JbZLAjnr5+WfhRcleA1OLkVW8xwHgucho
ei5WQ/m7lyAovDCtg74WD+5cXNSO8U0zl2zJDFFvR9uV47GOgKz7orhnJ/113/REXWyaqBIhGCa6
ioGlI1tMPdC+Nmz3faWxswSIpYuYmYgpJtQxB896EbQ9Ho05YAGkB53+OgGhGRXe0eKEAdQPM7Ow
gfL038L9VSxfEZUOqxdXaz4m4Qjn/nKqF/+KzvpWc7VrSIZb+Z2QM8dVwEItlQTf0Pba0lzKu9uu
R7Bc6pvQioPlNC23ZQQtEBV5YJHstkIR1WNqBSkBkmirCVnZboNXYgoQhEhqdXTO2F2Q0U05reMA
TLuS6vOL6JCg728U3Cj1EMAnmv7QBthQyGh1awvqb6Il2WdPw5h8DO5HVKD9taDOhkhVHT/2U//U
Dwyvko/yRENKD+hEJMV1vPIDVUuyl+ncDoevUUYv3DiYAf3SGJQolhpkZ6hvkXjeWCYvsXrqOukz
GzCyavN8Mt3hwQNl6MEGpMBIaUcIsm21g5T5R0luCR+iMGxKNyhOcmGmM5/cZXgvqweabt962Dx5
ZGfqgatHv1bjnsoKLW6em5egWjgQLVu+f0MvKgHdxriOjQU0fFDajo3wdsvIuK60BjESOmdB8Ujz
9VRZQoCQJyCITr/4nEXN0DeTb7tcr62x3CY+ZWAg/7wYXD8Agrh/xa8ZlBkymXJ7nJZoLzKERkgV
NGu2aD1HFrNX1wrMLcAnZjakzMI4pKb9vMwfcvdKn5HnsEUB+Vo+W30v1gGcf5O50XvrhnT59DsF
5fJ6pBe12j+EtX+hE0lTBuGlwjbuwv7Wip9rTmf55LjmBvpA+8r9W9ewP9UQgeEGaFCABjWml9Hm
NtRjmybnz5K9ybJY5iuqDF/JkmRnpTG/ltR3NSS9zn7nlqyX1Qs2YWDcq/ePw3CybBKdhDREPrDC
hoIL4F+NB2s1qTCqOFmu/SFyZOoVnPbYxK03ak4lKFcq3TMHIVHYWueO5X9RsWUY54umTT7+c3Ip
boY1k5NoKZMVj4iWAXHC7CKhgE6nBKgYv1CPUkbAXDpQF+OtImanBRJRyWgdA8BIa+eSf4oUpGY4
R1hVgDA4cpQWKnP/gxD/937VrjLbwPSj4JoRKjrvuubRKs1WtTDCApm2jq1EH51HD7WSWiTqG5C9
YdpujcWAY+Ls0L0is4USS1PgbPGvMaIRqcH+xRVPdJ0fFJm8ScyP0j9NPe0SyjUIKXkPitsDHvPo
QCJT30tN6jS5XG+6ls8GoGHRX1WfqNYTutd+Hr6psSDF+PYLJIVgjbSrYEMYF7W3FNZH2lqf6vGr
/9Weg+reuXy42gOUSKkzaKcAdTh0RYK4w5Ka8a2RMs0GG3Urmvtze1DbZRbou6DHrKcL/oQjLnfM
M21hEuQi5eokzXZaCdIzA4d6nq2XCGGrBtVCAHcKYZKgXyokJoC5MOmt5dYYB3yYShp43tYW0Uiz
ZJCtMPixlSJu72+9KL6GaX3X1W8r7ktt/mdJjG/ZQ0TpdXC745CZhzwOmeWRo2LgVZu/kaRgdOUp
zXXzODSU6ZmZiglkLXDJtPxVjflUlOeJG0B052QRzVLaRJSJuFI9srdAoVH1pOIlm6aF2yY5wvKt
Rk5fte/0eYAPCSCw3i5tjLINj7hIg3MyXq6XXUkX14+FFpzDDFSCtup/ANGPOYGMWihq3fkdN79Z
XETlreBRPXd18a6INYNy9VeQVepF6kSDkHeF69K+ENMJP2LMfLN+xpeSnNs4ZSQp5DH5QxkB8Ci5
H1csUgYv/WqNR/XA0PDBH0n4YFPHsYHrBrfmUGwyHuvVRO+fTVZmUQGoJXPc5wkxVfAJnP7WwUta
MjjuTm02yAy9CKpxjtj75CCVt9G8vVyA4cXU96hYksnMsCLIUTay+0HmOzeX+kFmdKVT0Akw1MQk
CV0C/2bsl03de++0tL/RsWYF28NJqfCCq8rR3f39Ir6kyowtArFXU8e66yrjlMzWq91/zgIabbyF
QZFRBdFiu8OXCgKqCBShYwUXSG0cTDv5Voofck1FSL45YYhIl+B3uxRR5LkPDq5ByOjaG8tGqz0U
UXTty7Mf1+wFxf9bmYj/KW38u9BYB600DEWoMY+LLShKmkjWNxZXJ/lU8ZhwhZrgb9FQO1S5+0c0
INUGKQq4IXIlfjNcoWLM/sFULJLbZqV+8Q8aL3dVTneh/JdyKO6qpOy7f/tX8y/CWLZreIZr62gY
uoHjBH9ViMJbArfUQtL8IT8V1mTCKGKjCewXC8DYGd0SnYNo77Dxn1s9hJcIYh9VM6gOkY2tUtht
FXkNe3YsyYJmF2XtcXYGVOMN5ynrfTRMYDmzBVPSmnOcxOC52MhnAxT757di/EVeTW7F1D3LN1ke
gY400v8t/UL+uRgu1dGNNXscqIDm4W+go5IfaTg1ezfINRRv5/rKFWCmtbYb+jLXDkiS89YCKUw6
/mKusDIWOKV+Mly1brYe/vlFmqLx9vsYjt//9q/uXy/S/4t6E6VzBDzWiTqK5d2QHVMA9ivMkADY
9cBS9oUdXxoZMpRmTyIBiuMw+vV3lXylK63S1kVwI7bdUxCP/maqtN3QexxrDgodFSRIimQUBDoQ
7Y25p+FVnP/zy7f/m+limjYZGOLvCDbaf5GwQ90TG/kQr4k+c27aGf6VPzMfnGHuaAUgTlgvDz6l
gsbFgNDq3FtoyI+OCfQzYAGYigE40AFFsP9srJp7RfdaYciNvATPpz8lRLCz1WLK+LhkWeb87Hhg
v2uz8DeljbxUqUOd7lHOA1RU3PVEvEfXDkSFXtsAxEZYA/SUUe3I8BPSW/rwaEjQ89p1Na5UaT59
UNRHayZ5GqrxNhbCkRqj/1+loczANxFJ+p+FoR7/9/+q/uXuE9LcP2pD/fvb/q4MZf/NcA3D9IOA
rr/pWcyL6afrUX9yLP6kB0HAO9CF83QUm/6uDGUEf/MCg20HKSnLpfFg/oMylPM30wpYyqZvmiIo
Zf6/KEP9RbIMWaiAzcFFyIO7dXUlzfgP+mzeiJ4KXxdtWj0DAbxQWG+zwD430uDCy42enJqjS0+0
5QbYdrL/hwH7b3ZZ+ZK/rnsuwAb6aTkWHZb/snCwr5+NGY9FeowYaQ1THh2KscZJiHb5ETafGIPh
pjL40UIhVowOaEh3gzbca9im43a5q0K0BsqkyHeAyuNz9H0luDf6rRsRf6BE+4L9Hizb3mg3bqx1
G/ByEIDD/hwWKyW0KHX3puuNCCgjeO2RdICxFsCN5iO5nJ1HwWBc5vYbSW8Ath03xcIcMD+E4YVW
EETmvizO3QqvFpSLqsvCQpWF9LehNeYiy5NGz3k78FEOJK1A3kATJr3UMooJ7txCWV2i+rbpdEy1
6SGcDT2A9WWdBQ1wAWfgEfAXuQV50MPi6cZVhiYsMLv8QZvylgyC0nEP9mVPFFNex213u/jICDhp
tdzDjph2wzTpV+i7xwgZOAvVNQrHUWrAR9Wb9dz1Qvtr2HqDqX9NfWCch7rd3Tjd1hmK4QqyDttX
kDV//OZrSdb1owCmEDnitVqFzs7qau91buhE5BU2PUnXjTDMqUVDMUDdqtTe8KpOjqBtcdTWKdGS
PLeXddjWh3YEGBCBURlzK0DwOE8usk/AK9OHP6zt3m1GHoFhoK3BpxDA7F1XYBfrWF8aQ0m1MkYy
w7La1yVKxwta1iLF0roXCQrAm7RzUAdJvOwuAzpwOccLtBV7+MkTz+TgTvr7CqclfU4a/HxBhAGV
Xq7S2A0v8XiiyzqkW41+3FsYY2UDPzHbOEv4PuZLfF3kg3sD2CrA7ATrCM6pbsYzL6gBBTEiQwBn
xYk8B++vyd5hcIT9cCowEdT2qdJHW6xtihunn/sjzsLQJ60daln1R8roDH2RvXXGGh/zWiGe0I0G
vv5SaCUXBBR+6uxuB3fFv9WgD6F0oxNstMtFM5e0r4fgdo4L+xa0J0y5yn9sa3yBJ81/BZDSX3g2
EgOr+tH1QZR0Ft6HmbtDm7AARoluoD1UzX6Z9Pw5nP1pZzo0FGxj+OzKWn+C71HxRdiBTPm0Po3R
XN20bQcPBnqUUdpb28Peceyx6B1C/HpiyIthlWnbvI9J+P0V0/dAe2qCFN00LzavmnTqXq0FGNnQ
7GMvfFqQ+qIDaIFPRPqBNvJSseIMouTIs6A5OaAQMWrHuxe/kO3c0RyiUAZD3T2h9QOU22kpXkd+
Dvp4uvCC5gYzL/sx0Bp6GaX2YZW36tuZMPq5qRXl1jSD+jJKo9sh2RnahwuD7jK0bZPOU9MC0PZp
P02Uh3HddOew3kXW1ACbzu/a0oh3YQJkc8IoaJNXlbMxGtzWHR9f6ULvrgNziDdL5bbHKhvWXa8B
KXP8Pj63tQHmnEekP0G5QnWK2ip1gMsW9kpmo/zSgRsG7CmEX9AHBxATt8DzDWGUWhZl4MiwjuNC
4VUHIXBRDX54X+L7q6/LZdekf0bW38NgvDv5iFgEWmDmISzM9Fr9z0npvIGsuIT23+9Wc6Ff4Rfj
Tqvxd01NX3taRu0TkM6+zWh9YJTWnxfN8uRisbuJS/emo8pdm/h0I7x3Tk2PpD5r/f2jZ0b1OYcN
6HOMSkA5zCSKYXU0U/aKCGmQc633ILtcuWsa7uoIcSkOBrzIsHgN9fCsDaCMVELHdgt46zzwVxQX
sxu9hdlpLy2UlxajpkJP1l3Xo8adT+F+zjE8W9fm0psRTMkxX9rpHFU4JlfzQbda+oq1AVGfTuCr
rwUFCAPL2Q5F1wKOTbGRbKNiN4Lt2Y+yt5dw985BfbUHD3H889lurwyrCwBIRWiaTGDdg6KadjOz
bFpM/9w1gYS15aCDT/MglDguxJQcBbgI4+lE6JUxmdwZFDsbSky8bKF6g0YLH71Ks+l2wvuvMje7
yDLvJgyd8MovobgGZns0eu+26etX8o8ro5+DfebPTzDfdZiGY4emCLUFt2T3BuZwZgccIjPqYs1Y
j/uwnIYzUe3xSUv88qIfIUKX0vw3FppPgO78bdHay6Eynnod1YJ2xFHSnC2AUGP3VYNr3qPhQUTY
tXeGGUDgWHM+vw9gYCHI7YXJz+oEy25cWbDactDy6tmvAcrjW5zt1kV/jzsE1uIZQ6im+Y6L1QVd
hU10zwIKNMqQaxZMO3vgaK2lr9n6vNmqbOuS0neya9D/QGYmL7YNxxDqGdWF4aKVnRrpPYC25hC2
UPUQB1936kRO1/mj8n2ITbP7aXMibJoJxr82PwZWhZhQAam+RvPijkOyvoOplZ/Dtt0VUCMuipw+
T5300R0TuTVoYCX4YV8k88alsHk2mHV1XhlWexypyVRabdAD843N2kNZRCAexcSrNcYdLbZM46qa
ndc4qxHooH8vsL3a9K8aWqYfyFlhMdzo7XFJLEAv2RTvCEQ4k0Y3AkzAX23zXkcc8QVhh5NWesYx
TWNnm7s19EQkG8OwONh29WJ0AlKUNzRY6qLg1OH8kgbHqkfikLMHbjKev2emrkF0popB0xJJy69c
WgOQIahoSLFm9En9gcWB58ri6S5JX4Cb/4EVSmmAFLupwx+rsLeGNl0gsX4yxIehHi/MRd+ZYtCw
XhphdAo0jIRGs6dT/acVc4yawsaUjzvl81GK5cPvxy7fvkmfQvuMMtTIpv7VKe59ats+hCa0Bp7N
bPmuMMJB8pxatcW1FQmHqDldF5hPsBMTQPCtAG+/g4EbsbieqTevB5gViMiz0WBloQwl/LLdL5p+
DDQqvymUEnqbdAjKHvkuiLPijJG51OL0vaXrF12m/agaoXLFlMZMYya3JhKYmKxgoh75B/XxvwpE
dDZUkTm3S3JKczfhpp7TzO7wHB3x8hgCIA9VfWGk7wGyH33T/kTO+spQHyp8QCwxBDEA+npm+8LI
cVDhGKI7LwzI71XOvr3ThuhafaolFh2VzaXoDuWe4FldyTIk3xOUoxHKnYdhCVBOzEuAMv7pbcbE
XS4N3dyrIr6qpYHlqAZsXyzLoK9PQQsFpetppB1Kj6a0GKQArc8lLS77qDvIv0X7M5705xQo+68k
5+pfNomxk3cooynoeIy4h0o1NOQWuoRUePXOO+S+fuk09H2kZ6CK+NlL6kaYJnEr8qJRn6CzAqeV
GqrBfph32r0NQAn6Qf+otJViAm88m2/10Tj4Wc5n0g+A7UOTh9g84hG1bnSLWBaDgyGOM5CcLI11
hc0t/JLx5IiXjys1Py3dhtX4rUqXUt38bZas1c4y1zv11NUwRWJvVeC7Usb6ofXAJdG9XsVnB7rQ
t17+GEH8mfhgHHr3Iew42kxx6FEqpGGgs3lod/ViXwNI2/hu/qYKtXOj7W3sfpTDqzgzNT4lRhNS
y7hqd67cvioEdjLDoRtLqVjGN9H4S9TKZMYF10lu1YCrcqQqnoVacazG8kJZgKn6qHLNCmi8tcFw
1YuoayMSvtbwOTRf0qyJlpVPxJgrMr9DMShTd22t/UcwXapxRCvuG+/yY7i4mEDyCQiIsZT1ZzVI
qowJT/1iLPACE+3VWvAhTLsTvuh3GqR9mTIFDOezKZne3PBRKbaGU3Kwo+JSPdVeXGwyzG9KbKFg
R91RgnirY3joC4hccETVeo2p+nuAmTDUv/qn+VUhrr1i04Yrunood2XIwqqPjpLpQsOqKnC4WLnH
YT369vqJRN1JdTQ6r9hVunktMwRzyJO8BjWSx7pBEFaUWbofU/yNtfIPdIt3N78Z79w4vsnSaCu/
BEB06ilFJoO3dYPhUvYbHcuJAVOuSdy5RhuS4Py+ksRpXAJblzJZsqiQ06amFIMvQIXeYwbrpG7c
P/psImVvfHvoMoxL8muEFGMYVrjNjfK6WghibN/fQp+TcfRwZpRCrXUzTjRiRg9ds1AcyYJ+3EAE
vyfSQjNkwJUVkOb1MrVbTFCYO9K31awZiM+tK0sRx2a6LTKd17J6N6o7MakKKRTHVE7dIXqqx+kz
xEZtwE5tbh8LY/mcKWdrjvbsOulNgrG8lpBGi8cSLsZ0ir2ncXF+lGkWFLW3FQSYIS5Zuli6jWLu
BqHuMMXZZYL7sfIl8z8WvODEwUq+Og9h1NVITYKDBnRFdzYWH7k6bc6HqXwGLPGhrlh5dq03ie19
LhjRaQkCHhjTiXFVZZX72NLwWGkEvkclGBU6zqrmECO8po4dI9C+B+FJyHEyji95/zki7EKDzD9P
x/gBtD4KbsxLb5zPZ2O6X8Ugyhk4I9vKfjciMkPcENJ5ORbY8GEbzIOJjAdgl+yenELsq7yZc3MR
F78JO792iY8yf6DGfnXY/QHupSCnPcr+nPcVqrHgr6Q/p0yx5Em0mvYmkTCTy9K644yzoAWG7GzA
a3AUz0FmYcVw8s3ai4XNURuVxxZxYHVtrUN7AJ2Fdxg7NX6GJr6GmDFtixoSBnaHU2TtKp+Lk3Um
F9bY9sVQZFv5Pibat/xeDnsYxAZ2imHlbUczwcp7OI2WDIT0mTyauhOE/smPbxHfkFaQLlaNrpg2
doIr0JfgIVhXAIf8rZaBKvB6XKDRmz2bQHLeL7iiekwP9bQbaaWgmzghF6HRvp2DL2V91rogHoOa
qDTcWUV3qRYG4TifyQJWP6FWe9mPyW7xQoTpCkzj+pOyEzelXey3h8aPoNky52WyyUxZmA4w+N5m
gAQIYp8MxFCxq9wX0pSzBCeATwJP52eUZpVaP/K2EOYdbsyv4nofuuEdugSo21nHHDvu1hofYdTg
WyPUUE1tqnjQydu05D4OysdAGlNqfFQQthbfvTO/lMF4klkXibV45wVPPrHgghudrtuwF4sLmd3K
2s5vnY2pJXcDvWujIZJcqvYPookCqhCPOydmP4i78DND4U2M0Srw9lbtUCDniuSabXERwwP7k1xl
NPEpUiuqJeChvL7H++HYbx0xe1PvGGEQqvFVNoADUjTL4sB3fkMBApAqQ6seg/oqy+fIL/Voo3E+
qaHGe4DuIMXBs6qM7swMsFSEC7e77jn2+IsFo4KSvXQnB4mT+K+ZneMcLIdIbOplCORxwet5oaqA
+iWPTbYsJ1y+Rx/nxCDfI7D8NNvMGmkjOgUKNSFiWL7t3qkRk/d09Ne0kPx8LLho2T0RqW94MqFO
yB6jLmQYJ6oQ8gxk4vzemAQn4hsX+HjSqV+jTa+5JBEGFFS2n+Blsuc/pXRqZd1U3fo5rfUzLg5n
00T8R/74LvEf+NrzNTAv3Kr4ffa+bBA9q0fFtUUCWtQ1LxtBTsj3FBz4+ATQ/fMLqF7Tg++6W2vK
b0I7+h4sTkJxjx8oeyEOVW7rIb/O/OyImdiFzAF2Zx51Pn8m6DXIk8yXrZ+0f9TIjQ0Wsl315MY8
J9lha0Et5ALJR+0yFjxTysUtkiKQYD0gK6viWIrWGyveh0aO9EP43nsfFKGBss0np3Z+CsHtJMP8
aSGoLVZ7ZvqjJsaahdfDSIDdrd9FrJ9TVH6Sf6c5K7E12fES3NFGREzkscrFqeNDNGVqdnF1fKid
RA2ZNlJ9II2WbMHSw32YToeP2WdAxEY06etwo9BCAX4FsfWCUByqXelv2OFogNUljg2zY1wV+Nnl
f+ThNBXTM4T0dyaIIXgWT7nBulJzJzaCL99qDxjfHNUVD7Q8ZUIGdndpGMnmPxwzCUHe0vVaHDVp
Xr/pIHvE+0+cPpdoOQWL9a1pJaIa/n2PnCxy+Y//YfDZklihlvJBAcFblm+rWD9NSQmi0LqMi2Gn
BlI8GE1bUrG9wCPMCIdOfqWign7ynjSoJLEEYerVS3uv2fWr93frwylatmxJ15PMaWUNaMlC8akw
9TTdxQ9TnTxq4ifZ8Jjr3rveaF+jvmz7KLldcpqyjUAPjVSjEg7BgVBexYGVtaICgWKnBK/i6dDR
gcospEmybxXdJs5e68s/BR8nxqVloO/N0DskaYsEeAdfO9wkQXqDxHl+9uzW5pe6e7EsJSW9mMLy
WGHrGMp2n7veuzPfgioCRERJR9JCHKpP0E85oef1qes34e2Y2+dW1N8rt1L5nJKV6XkWfOz2NnCY
3m5jgNNEUkQfKa/6l35sHUqXHCv+CCVBpNB0+h1ImZbBUF1r1rQJF7BZ0aQjsrN8e6NL8N49Y6et
Ir+hAqIzITA18w4zB7cmu6NGHSgvlxea+oOLDaB4LSqzxkT2twznBjcJn8Q5VG2hdjpCs3WvipY4
L2TSqKQ8CYdTHdS7zAvOAiCw6rZbwWVY86v6gZTw3gwWRE61r2i6neFJVHbyRx3V6uSSndS03EeH
oF9t5VZnH6a5vVC2lUHBanRN80+Zx89Rav3uUuqTkxGIg0rbJ+Ip3T6J++vvGInnJGseP9HyoAZL
3UI3X65z+icZih9j7m6aydm04tvpjv0jfthwUGQ3lhAHCgynTOTvygJMdDZ9d0ye0q/uDDTuZduW
/9QRhQ7hOT2XG+WAKevvdxPPwXT6+p1s5tbgvTTzo/pIKt67tvcvTRJLdZjrTvhk9/5ZaVeiJvvU
Tt6PbNiSqoRjdx2HHaNefeQ6rtlM4ryncjCYsnOG0W5wYDhO0SluRBjmSy5UfQ1kTArP0z2n68+C
nHkpZxDz05pv5Tz/PQAz81u5oM5oHLafau+u+3qXRg0e4b9xCFK8R01r0GAjRvJpgpiuiVaN7Moq
mARI7ZrRrZZxPYsxPWXjdEaX/SSP1C/TOyKu7UhgroLdVILcMuo/3GwT5qMYUoBUH97kyyZB7UmE
3sTUOx39ToVb2pxBEgoXtOubc/XIJchj8wLppz3Ms/aFLMzONr0LTB9OISlrj5aA4YZblC+vY9T+
raL9WezyPTOx9AynD8mgVE0jbJ07aIMbDObAzlpXqn4iW7BK1vr2PkkhhfEQpHgRdqCeZFIbuXtu
QW3XkqdFMHdyEqmEQEXg0XXhecQ6UkNSp0O9Au7Wg70mus30Y4g10GKjePSydtlX8ayGNZczOg95
T1QTm7pIVZ3FO13Q9U17rXaPUh+e1SHjj7wCZ+l+6T7kgFiTTV0Oj79lF8hIa/8mmXQuRx6wiIsA
rTMg1D8j5fTccC8EzGNLfCGIxDLxjybss9UEWiYZnPzVC6dLxwLv3AdsX315WZrutpTlNAtOS/JI
STS9AesPhAvU9hJl3Xs14MwAlpJOKFHs+DBCGft7Buo3yTcGOW9z+WFLmSpkS0E7/ZTYxi0+ShtV
dUEx61u3y4Ppz8dByhsDzh8WLG15R1d4V/0yguTrNr/usSzHfgrZxNJrddApi2AVNCCRnBY9cZQE
D34MdIT8x08T7Kx3yM0A3uLJqTBXjS3af1stL65/s4M+u4mA96i5poKnAtpkijRESP+sr1egGFRp
gjUh42/HvW8O1yoDy7He8Iz63k1BvYX6bW2u5zJgFF+/C+SBQWIbh1yfjqrgFzveTxhVP2pKTAK+
nEq6m902aOwblSSr6eOb060JuUmtHk+i8xTZSTDUe3WjvsMbbcHDWQneO0ikqotTHyr3SPsa0lt7
cC3/d/GoSSYZlMQXKbZbrhE/qb1kaAkJzT657ZD2sjnkVa4lp5FEUXWMdsSCjcZwoyfmu0ohsxxQ
k7zAa7yf+DawSLfi76EK3iT7K2krZ9N0L19WpulNjP6iqvfN04PY8ygktm2HDwbClvS5j0EzHyDi
MuVKyp8LbWhjSl6a5N6agw+jIuKAHsMajAf2AhQRpISptkL1L7Vmxyut3QBW4YjmlepXeUCtBejl
o45CT1mspxT+2lmYzXe2GSEgyHOJegK+eeCQcC4o2VFpNY2T91jb0U9KFS8p6h8pxJQQqXuXgjcW
1j1U1SFkeQxERGVsfMspj+lOSgSYefRQOBJlLTD+34WGcHld2i/6/KQWr+US1pooBcuOqh51Mbjv
kzVvNGI00hA2vJXbHbz1WE8Nkn889sGZnkPUJs48UY4Cjb0GdJbL6jIq/j20p5TcahSSsKAqTP2I
fpkqV0ogJGB010EByYpu1biPAYe/Sv/Vk1THUKWdolUu8ZDO02dkLs+qjNrQkTQpaupG/7wkrSr3
SaVPfc7kay8BjjM2V6jCr7blPA5NdDv16F6V7by1+IP2fKM7n/744A0NkRawddDhMmG0hfwKbaa4
uUC+kuIqUVgrCGKJYZIuenI5hOUNstUFJTFxYtz0SbChWb5bDPtCfs9TPOGN90e90fAu9LR5U7uS
7kQPcT89w1Q4VWdqFKSK4XU6NSsLqgYlODlHZZlGXLhn5i9T7B5N0/sN3jrU+2y8cNQSm/X6WwfT
LRugRM+RFz2oRMqNyotV9w91Or827C46Cx2pigv5fDc0TrXUq9shgkbwhjbNW4+wegQwQJVwpVA8
SiqcVhzrbl18DOGNjvYMOM5rJPVlUXKJ1iTZMn5VfTm/gkrgoqWB4GRkmIV5Fev8sLjTKXGWF12E
Q+UlRuK8S9oX4mrAzv5a2QHGEOgLUuOapIil+AaVzlbmI5bFL1AL+oa581vQTVbzvJjMB5j7VKTs
Vw3TGTOyv+NmenBMpiFnpVqxfnPu9vkpGAhYZFn+H+7ObLlxZGuvr+IXwB+YEkjcciZFzbNuEFJJ
wjwm5qf3SvYJn7Y7/J/wrS+6orq7SqJIIJG597fXutx5xdRDf31OXXkuJXeVfirp+0k/YoZggMGA
aUp5J1cygTzs/NH80pvX2Uy+LrUfMfcAT4vD5Sv+td3RG58hT6j2ir1b9pSGbmyL2txi/Fx6ArIJ
PzGtBBALnIzSV8pIMBGxf5XKZ2rqwTWhmx2+pQdrYH+kf+S2L99wxerbdZkZAGm49WYZvjnpQzfy
DS/LdTPodytJDrbd0XO2KJdSheJkdLlql2UTZX8i4T9Cvfl1W/JsevVN2/q9Q15UFfyHVE/lLfpW
zoG8E/h501u1S2XPjRhXJCShq0X0HXSZLfr25+YVit56acfPSzuFWvSqieQLTOmPSx/s30+JwuC8
ULM6QzEKIcqzSMSbMYuvO5or+oe67A769hcO6bt+JNvtZV1nJl3UT5OeiSn1paGvU5EjshbObWOJ
Q0i/ickpyrOQ6f46uulNb1Rbz0PerHWB7fKY1E+ITre/mO99bsGXhXTmmnD6q3OHl+T78pytQn/T
GIfeEGfdSWTMVM8m1IwWBBnEt0NRA665XJZsjQU5+CC4K435W5fA5o6apll8Sq/4vvzguibWRxlc
rLdc1/D1IWzWfTLTtw++FfE8oTbiUBthCnIL5/R8eYZCr4VtafAmp9T9BuPjrzKUPgw5tboqaRhd
PhORL+vFm24vG33O/SLq32dwbVVFWYZ9dqBrU/6CmBPKsn6R+tPsTR0xJXLMC9Z/0e+7L3xP+vW7
NWv3iIfMHKtPK3saPPddQhYOWEjskW/sMxLX/BgZVx9e42cl3y6/VxM/WwsqkceUOgVy2ebU41Pb
+tSrYtMI5rO3Kj5YAIyGj8vzRT999f+sKJAazMijEnrSS6fuhupiqrSDbTb6ANtjTqdUT0fnK+fq
T/vilfx2rCgCs/r+tZrydwwAHoQ/96ayrgwIJdC5HvXf00svWZkNk3Y3l93DZZczK+u24H3Rr+Ly
ci6PL9tl2rC1mV/mBrjsWrppgLddP/EEWfjm7rwnYfau/xYgf5YQWvoZPCpGNP56HuiaVOOtrXL8
1JfbZS88MalPm+teb/31U7hzQ2De7VWYm2/DbW5z710WaLOzrzpL7c3kbVHLh96GOADYmTC6WZaY
gdROB4u/IAp+6fta399qfopi+0XfLPo/x0NwGutqS5d5B531BK79EWsDDTZJk7M7icTeUsGDNuTT
xuReSULGt/lsL9uNseFDHBcuueRFv/jL3dDX8wY+4S3wRxbzhL2A3kSMcEJ1oBxoDnmUg0GlQjHS
6vIa0nA8RE261486/ewUuqIhW+cWaMBfBWBl/etAohvTMMsd77bJ3I2u9U9p93h5JtSm+TADsLi0
ry5r21CFTz1T/4GU56K/0NhYqVg1Yr0UZhWRCCu70mU1/SzRPzGij299ivND61Na6iqG9yVT+9cs
WCX1E09vqfxpuk5AvgyoonJCX3oPpd0uevOne4azJa+sYOEpbpwksQ598rq8Hv3YJN75UkjGl/T9
cLmuPPoShs94tR1cJ3Tk9FFOxAGeyXcG4l/MOtuK0L/WD3n9EIsS+V6Z1/pIsdjD86UBqL+zsCgt
B8dLi93m/AyDYTfH4k9jzqBcXKJYLPlB2n204tkqxGFBhW4XY36OYybyod38idMoebHHkB11H0Dz
78o/ae+HzDSWR6//UPaSr7sMwZxf+BsUCf7GCCTiDYWgaiqPc0CZlWCVz1A3s6fu6BzsdHqwZq8+
OVYNrMMibhS78b5I3BTQmDVva3/vGsZvwQ2Yi+IOduRLvyxfbTxFmyYhclD5/mtjRTGaxeR+GMJH
FY0QlJAhbqdZ/fSmuM8zZgIXWXX3dc3eOo70Yw5O0Kqd4TTPTv1gwxCu0ENS0g/fx7x6Z+JmW4wJ
pTPrrvArwJO9cy1zDyiKf5pl2myK1Gf/3FjwR9F1ZHPD83kAQe0wkbE2K++3Zre88p2u3xbZ3dgj
HJRM961JNcYVtHBl63vFNpmSLqyrzl1ORml9+mImNhbEIIx4hhD3g4VPwamvDOPgpx5sjEnuBaGN
Fdnf9+zZaspzhMF+187kfqG0kspiRNouP4cxex8NQCRzDjPXMyrUHWXylQVdsV0M8cUE/rHFqCz5
Q9DhlbkOlUZ2zOZrjTPPMrytS2SX7BAU+nzIHyvrI1LtzivbcZUPVnmaYZFHjv/YF/Xv1GTiurPc
m6zxt6p8UL1Igf1C+6htFkQ9hF3XKLDK/nWOjdeMoWC3IySYUpIkZ4B31mciea4GuSL8PjNI+i4C
gzmrQdKvN9XWHlxAR8txNikW5xzuGxMFgdepp2JgYrN3S1gF9fzoh0g286bAAHnfhYbgPLrsPTMD
JFYBLCQmaDnmzazkbZv0OLy9AaoMxCuDI0wxeFBvCh/i12iYe0g066kS4jBnPl1cSVNXKvfKs0Jj
EwRIDaa5updD9G7GmEriqH/q+xluqkXDvGtt2qWwilp9Bu+7/BzG5gsdKbSTCW0p7V8oMQ1tB6rD
XjluseM8x+24S6SKDpMTHKmRJRsUuDz91tBn+OmM4qEe3JPJtbayjffOzkEPug1aNaE++2k60F3R
UxbpuQD/0+VptXfNzuLHYhAZAyxoXeDrbL6pb8+QKcSH9CMToihA6GmEalmX002TekdmbIb9vLCu
e76BN85ddu0AD1nF1F56zCqkMxmbceR35chj42m4Vvi5gI/dKZStK6cTPJcok7Z1dU59HjEG4bRT
qOSx5BS0LqfwM7SSFC9ufk0LmudozLxEUfLe0h2PLS/fL1P2i9tsNUFKCQiYoGGBWgLQYCEVsMLB
Fu7QAdgb1t4ngUKLzVvyZDGiycDLhB4FTYkdQjGkN8Xg7nrMm/YxzpvvOoCJm0OWO1jtRC4CnmGu
7hb2nxt6+Q4YrIEM+nhWYhJ7s1PWKvi0QvPe7z5NY7K5gvngCf9669yzuAs5r4VQXhJvpD9CY7Ir
/ogsrnd+Hm76MWY3nIWvzIt5eze9JXbIOO7S3AH9J/GoFJGm6nvOEaLGDWADVzVAMGOO0/7VIDhN
OMN4AE75Zi60xRWkJwWv3ZgjRpxHKJZt1F23Ef4gl7N8mMzN2s2LA8VojaUqnuBzDvu+sc9BAkPc
tEZidnbzLZRzE3XVrYLuF49M1gmLzMQouFfSKV9nTY+j0p6jPUE8VZx7Qeuos7xzs0TvThvRatIZ
hrBtXOhFRnyVNW23poo4gQz+GYwJo9fSibURqjsrm3Py7en7NEPL4nkiPO0IKK4CUqfboQe4Evp9
qTGz3NVTfl8MvPYCOqzTDo9+QdyzY9dkxsONr+mXpL2PBqk69l5X2dK+16ph3Aip0FCBhYyka7MI
169AXeuNFYnPjEdeXPCpxS49u5Z9iGwYfG8dfsO+uagbWm11sbMijla1DScvW9AOWhIHTeSIaQtM
rmPg0rUOLlwE9pyY6jMaqagFN64RAZLVHFV35A4yIvcqIk1QDCRJbFppK7PVCIXQ+ZUzdwUBE5Qe
LnObBVHpRglOH/Ohi6z7lqMsKCuDx0hoXi91KleO3cK6jkJUE5smKN4lhAPiIsBZWweci2lwc1rZ
tOuS8neuYxfyeMTqkJCl5gOduz/OwmhrnOe3wTSubEu9AzA5ywnH5Rw7+G+66MMC84DJCthTbxtr
rr03mWS/uRN62DLEh9/0M+XnAklGw8D4Yha/iNIYZQChHprei1fZ6WlMvY2Zhzt0Z+ZWSPZ5DHBQ
fCcfFEJqWKkS0C7xmYFJpk8C538Gh6y9PXXgYWcGJ1TpLRuC7sS6A05g1tQNh6yo10tiHdsaRqsb
C/68KZg+xxcpp5/R4VE5TQCNgGD4s5te5wRK1hDemm1VUNWjUrYWXUKVfFwA4bfH2B5OVDyXneGD
7uqH9GBMEdRfxZLXZwmUJjyyWunRGrzp6USZlnHflXLNW+LuiCnZAKA2P8B2feSzZ0GNCrRvI8nc
PO77DYv+Y1Rk6FsmGIBt1zG/1dqPMMivHNN9T8ep33mL9SDGwEOHOICoZUiUZ3SQHNrAaQ5t6N4k
PX0G09g54PEOIm/2AQv0tsKJ0vEYaLn4aUn1O58fuoPeC9yxWFsRIMoWUSlbF9a8hdxyRs14mAC/
LfXNZDJFtjNV/Mb7UqOEhEio7wMJonXlVNZXRNyXemC760rBhVWD7G+vpq5j2iXNgpVpGkfTEIeo
zCsuz+RPnw4V7zFEI+nyA/AtJ5LQi1ctZyMAgjHTwhKTlSKP4s9lVD3LzisJj/GE4Oou1mYuHsAX
9CQDSMGI6dzbcbMNWjY2TgvCvlOvbadpa8Hc3XYBPAk5GJwNnHqVJCUK06y7ZX3M+EKltZqM8ns0
lm2R1NleVRPb6W9JHhcoAX1nyZgtQRsp9tkQrFwW2k2GT2GFNY9IAxN7ZVRRpRmGayVisSvm4MnV
kumqxcHSv0exGHfG0D/7wKTqhthLFY5qHbr20Qpph7IJHbdpz0qlKutPRzGPBS6DzGpaMbGOZCOH
ytswIQF9pOKdMO0AdEPkP/cdItQ2ZnJHGBsP8N+GRFbPtQMZjhA6PRJWBVD7GW6GfFcaHkxpBxHP
UDPWnE4DTX6w1l5mJ1tIU6TFZueFQtq8opr3HBS/BTcyx5+ETRBa6BTg/HFaumaXjdFdX4iPEBb5
vd2O8SYumH4K4H7nHYzbZnTCdTNHj53fHm1/Hg/e3Nw3znA7Nqo9uHkXnE0fXUnUsp9ETfHs+BVv
RAXq8mSxSh9A6e1B6oprD5DuNVMX50r1J47aAP2WhzIIMXNWtXw3cJWgdDt0jPncIKpgOAtNItKG
5U7w5jWu8d4yjL7qI+YMlgi/EtXwnR1AwKnNytmmJXtG7FGEmJLgJpNFxBgLvQBSS4+XX7qEB/PY
CLTdIcF2Kz7RQVvOLrIrClhluFYqGzcNJeRzVAOLa9hzT4UIHiGbFuski53TnH7UTKI+qAV8WqNJ
XaPvGiSuCNLY9tCtFuVyfmjGQ51U72U/Qsljo7OliPsjABLd2gUR+IlZj4xKXD2QhawYUCKd5p5K
j5QVEgsAm8DHYeDXa7ZXHnwQq15JB/q3LeeXiBrhYDsElg2gfkuW3lotGtfJplnSGrHaD0qe4Fb3
3M9MMuODKtaiijPmTaP7xGTclKe2QPKoSIESFfbG6yIFvOCX4lEtvvuIM+LGb9vp5vJv2HORIUqG
bMhia16HjUkpXOSt0PNtU1vWX+g+bqayMZ57LGYHlWJCJbW7ygMju7n8MucNLXf9SyCnlzpL5SGR
3rDPE0zcYThEr0gdpTE9kFb47M0GqjeRrNfF72r2wU55MFt5jF2DsQmkZtzV01dUz3IdJJwR2lQ9
QFpn/s6p5JcajA0IwfEZoZ2/8t5CP0i/2RpWMNnH7I6kZHmS2BR3ral966yPR/aW885kn32OnRBW
a5CAdhrYVJvG/NHX6FgbbOAe4ZljDWNzZbGCoaVEqxBkA/GgbnG3Th9+hQlPVJGAaqLMizQhnaAO
cw80LkRCi7HftT0UCBhgP+MJX6jXF+FwMpRpPi7RdTDTOolhezCi4Uy7Cmb2EUypsS/B2a9Do+U9
a5+YL40BBZrLc1HEHGShFpzpEeerEt3N+bNwevgq5XRuQ5QPo0G7ndsLApXRtDv4ULHdG1v6klRN
p6a7nnCWbMssfS9SCHFV1g0rmF8grasBGGJHMKY3uiPAjfMcez2YSRe1x4+MyAV7fuXth4HgQV+X
HMXH6FbGilYM6+222sT9yPll6Z0XvpTiAcYH4ONr2C8pvcSRSbld7sjXdi6nbTp4tNODoluV9bxc
gUYivsHcZo/E7Uj2A8eOGcuTW0XXrdNxHUN3u8XRieRTSmYc4+BCQvG3gvPWurLhDYgU6p+RUTPL
4zLZpdkr5NDbqTeoVE3tcBwhKlXBlzRL76kpP5YFLqshNc/PdNexhxIrr1uItAJ5Ylfa8UOQA9cs
7UNVGdnDTPGmwjjGxK9zUJPXbnNhoRarN2VTVdsyn46A0dKtA1u1DLqeWR4so5Id7l6WCgArKvVV
GMw5HQ8/IyLvLGt7bJJN0lJyRZ6BRjeInsKkXrbONLo3k3X0OcJRFeiyI5D+8aoayxtXLtz/dl4x
Ir+CJzv8MazYWk+mx0Z1nANORBSwLA+HV8C1BSxGbqCRsm/3nKuwmIxdHubJvaLSUIrE3xPhLDnm
x92jjILo0IzMY5VW+Aabqbr2XZSpkYMDhHtpWE9hLO99NBe2KofrtjDPxSKezMFs3qIpAaziUHIJ
8tfIuktDElncvI/oAruD58oH/KTc127mnq0iwkTmIQl0PIm3fURm4XOGN7oHgqPBrcPRYE+LwQPY
RNo2t19Sy6ImVICwufzr1EfhjiHfgEMdgDMi73IXRla4yxfegAurXNSMWYah/+b6NhHepStfGLws
t5yR7ptRhuS2nfoNr96hEkS3AqvAENPLQ69Iwi6i/yk8k465ChN6JQbLen3V2jZ8haqdHxAZqn2X
Tu5aNERleKswM1Ru9UDUuyASsBkApDObWnrnXs+GRNRbyMyBYjcF1AkBfovrl0E1ObKL4V59aiJy
2R6DmXSPkivZD94a7e8De+rpIFzhrvyK9EfTOemhNFiVxxq3Be9guImRW79HtXGQwdJ8Nyr5dSb2
1YK3ONBQcr4FrMSXfp7WUeYFe89t3vwspuYLVXsdqRG0btzjOmRfXWAcnl3mA/OUBOC4AAQbIkJG
c3KVZqN37LJCNw/j8QrsNIVWHlpD0EP+tlipUXeBB97G1JOPbJCababYWE7otrYT7cElOJT5fM5s
rJjcdE9FFJ4njXX3W5r6GvReQ3yPNfodfCbODo2DrzQYvtSI+CACFk9Xg/Tf4rFDsHXjoLgXEWo2
D8Z8r2HzjsbOV6aP9hcOQ6iR9AabzNVkVhbv87CVGlxvt269ofSyYqGdnhIev6FVaj+PvFJ1fkOo
P79Kw+6qL0KQ+HKuwHzZ8xnqMfRU8eIApea2AqUv+xtXo/VtPljVAdufYPR6Gr+v4PAPGshPGeu6
1Ih+QID1LqEEGml8P0d8cJwQ/dumPSemcSW8aTOwF95PZTzsquxA/AU8oHrznHCGrL5aRESvXGsD
HC0Q8LRKIGpeXa0WsNJC7JIBhoajxQMGO5NSqwgEo0qhlhNUV7ZWFQDiOAPx3qh4HWvjI/VdNTrx
yyJif+2TxCFvYz6W/bXQFoRI+xAS3qxVJvMXdmc6z7wJGeGi1oFFwUWnEGqvAjtFrY+qbxOG56GX
2sGq6GM8e7nykFqASxE8aNhbpw+O6bUUSDhvA8RDOyg/PO12YHSVWgm6h6yf7mD+Quaic71y/Mg6
TD1kRCSYAvnOxmoN+9ABGST1FXxVDg+5pZt2Q81heuTZSRlVfBP1rWI8FK02UmAu/zTEvA61q2LW
1gobbAYD6+1aMbQJ8bIjgk7bt9O2iwXthSjofaDBKJNJHNi8XRNZZXbUZMg5gdTYEZWSetHXNo1K
ezWMyXNPIaqNXHPftXtj1BYOEDINSDXMHK52dATvrjZ29NrdUSPxCBUysqjx/E1RvYSK2dxIGz8y
7f5AAeBszFH8TBPmdjKZP21qPXsNxhA2hG8BCpFZu0QCsJOca7zbUXtGqv6OeO8tlfMn5pRsis3y
I1mM5GqMSY2WyaHusx4oA5xhHCZ4m4lraa+JpQ0nEtVJiPJk0u6TVltQEq1D0V6Ukq3JxkeV0qJM
IY4abwY0Whz6Y2wmCKgYDUW1qV0rEabnTbbwvXnMVwcq0RQHGTL2k7E5hezwznqTtaQtgipgvtro
AkIDGjCOF1/bXlRGzttX7NUG1OGl/Ol8F+uUdsQw0KqdZ8lJoo+hgkKAE6GMqc0yVoxjpkE2M4xY
Z+BKWStmosGhc8VSNeu1oSbkkIqvJodV32qDTdiOV5522kzabpNrz02N8GaKiTeZNI9jDv83CcWc
SdtxlpCcO7acBm2Oq/05ljbpODXT7CgWwzNHOhgBx15bd8zaYACGI4HVDqfE5aJcUPRYqHqIKIX7
mp3RtY/Gx05AUM7a7GPi1Ka2tWQYf2yB+yfXFqBA4APKxl/rIgjqUAUZHc6gQNuDiotHSBuFkKeW
G4ehRVYzeseymh/d3hwP2YSVLQKrjpnI1o6ixW3rDTWHnwR9kSvbAUsDrqkWtREf0dGOcB2p2UVw
gv5ozlW9jdPuN6EyMwYj715cFxujNQDHNj2z6yaPQ47PJam4vdtPCfRdyislsbp4glHHavXjImQi
ZPJgMoDuaFNTrZ1NvrY3wUgwjIGSm/Y6BQiejAjRE8InNz0E3pxuSrnUm2AIkAUBVZiQRJnaFtVr
b1SlDVLYtwvlPommNV9qrZhCNYUBSHs4tmMgOgKvNW4CD2zPND9Bm3yM0FU1aKt6u1tOXmLtuQzQ
9zpErBg7W1P6YUlm2IUM8r1Fntk2hrdyDN+RIFI0HqJyq1BmYWIr14vEomXkw4nH40Niancgoi1i
3gMOC9RbKLimRZFPwMnFqD9IrsA9pqMuw2dsdmq+aunWEHqb7xSe+xaB75JXoCpwfsWifwPwgYYT
G1jp9pxCo2794kD8ux7n66goezaLWMQcdGKAoloq1pE2o+fQk9rikOcCDwWGQqNioyYRk9EO+5iH
bg9xPMmh/GN3eiTBxo2CN6kd6T84NshCK4APEtQnM1dq5+w4U8aM9INkLRCkSW1KW1CmDeldpA1q
oXap0ejX+QFbO9ZQyEKFR7uWSvNFaQ9bXQ8vVMW+u7b9ahG1FcFmHoJHIN+sG9rkVmcvArEbLzZf
19r1lutSlE+xu+/eTYVHOhulWnUI4mDIQ48jXTxod5wdw0Gyh3mVoZWbW+2X88p7G+HcElN5cVoS
btRMYhrIckfjaDtN7koWyYs1JS2dY++90utlm1Plr2oqZ2xwF227y1PvMBDVJ2iFCa9EiceA0HvA
Jdj4ct+B79zO8n6pyWlZNA4IVEOPqJpha5K04Oxlau8eI/vWukfFN0BurbWbb9CWPgtdX4e2z++L
5xaNn0Tn52uvX60Nf6Z2/Xn2xCAE4rEWmgfxzJuDBRwXS+HWLSuw2iEaLKNW++Ix1ybBAKWgT91z
o7RlUKRXnrYO0iOokRBylE2/PbSElZc/010s95k2FhpD86FiLTGkYcj21gf1iN9w1qZDE+WhTQrl
Fs0rbRdsnP/+hc07zup4ltyqy1PThMVRteahTwz/qowjteMjUetcexfTHgPjgoox0U7GRMsZTXYC
LruKVVe1e8bd7v2R9YA6t3mIkDvW2vLI2Y/QinzLUoSW2gMZEuT0tBkyI+gnUEUK7YwsgvHP2FJ4
WugSbD3kF+B7t4H26/nlE/YRqNgZ4hvBXsTUVsrWRsiQtOUnne5DVnnXIG5+GU7mCOizNXT9l0o7
Lh1tu5RoL1nQ27VhUqMocXkEaNpXvVMeCyryAMHmj8Lk56BvVYMVAJ2tuhsO/r+lXz1DYdnH2k6F
glMm8WsI8yOkdwtYh231BIO2uqoJaVMu8Amo+He1tnr22u/ZIvoEz045n0EFm0hm4eiGmfNOef/I
u3KeilfVJZ8z4tAF/m7L3D294VcgdFSgUIxOwmLyCucopxWkYOJjQEY6IyWtO2rzSEp76GDL3DF6
aJcbjMGnEUodKhz6wNLZFAPHhFo7T5cy/GOY7s9FgOop1rYYfhtFW2rvBhX8rPg2Y3GejWjG40H3
S4KdXtCsFqnzjiXunfLNrY+GtULHKlhdNjGC1kCbWrGO7OGc/YxR8hujcrVi7w0w441intYaUlp9
1XcLJZB2fberufwCiRU2YSfYd3hih5r3vBX5MdcOWaltsvZEkdrUhtmQZgxVYWczIp/tkdBG2kZb
zkdb22kT7aktXXnMEdd2gBZn9zlLMJQMbXPmvWS3I4wnoZ23ibbfpos7bai/45ZhTD8je7M2tS03
0t5cB4FumQ2UEuizdu3L1OcmCsCRzkM7biJi0GsfTxEMGFZFz/hYnODLoCeBWImgNOpeiiRsmKg+
7xVaX0/7fYnX0czWzt9Z239jNMABOuAYLbCn/cBzTIocbLKvzcEyhi4DSH1BCfDDLuw2RTKMUuw2
19ZhF/2wiYY41D5iGcCes0eCzKaWFS+iuSpr/MWVQ1xhWHAaz9pu3KA57sHbHOOY1JfJ4S3JxYtV
Dt1hiJplQ5ZzWxnSugNQH+VNda7v6UfOZ1QEhKe6YDf46c+Ucgsnc3/I0tHYi6GiBGLaIRMb6mzi
m6r8lmeOR0gaIbOpXc51lR6JoqynuPMZLK2gICeMxg9/Ou2BNhFCt1GFpsViArKNYeBNgg5FkPwG
2iMttFHawGGK6eE1165pDE4BI4fsaUdE1D1C6kybqW3tqF60rTqGjuhpfbX2WHfaaC06GnwyNN8y
ep08nedN7Jn5PqNf5HoMGmXugzQ68FJcZetoqW5UX2UnVBO5zzIxaq+2t3wJpix1g/m7XuwQcpnY
sNAALMbJ7YX5B+SDs+NofQrabm9ixkgi8h6ZH4rN8qmZmYMw2aQBHQqwfnsDu1l/IYrChe+ol04b
wlmVXkxiKS1DTVHaEpPCJd7aZy+k2xchGZ/YgaiqvDYwzsha3fq19WHFyTXV/PtSOndkBZ6bgMpZ
hjTLsfCYE6Yt92kGnwXD+YDqvGvseV244itu821g3Mu6ENRpCuqb2pOO3vi6cN/dyjxnNId2JF6e
p8yc9jOKdUikH6Z2rjdFv1+EeoIIs42xUrMUzntmYj5t7WufrRHQg01sXL3UCN317z0OCzujRfWO
8r29uN+RwJfaBm+Y/X1dUWCcR26ZKcAZ7yKPL5HIG/4EuGnbF6wbbPnVzpyyXZyqvYtlwNZDW8qo
jwLKizT8Zy/03yNSQrSwveY6ypIDSfyHsXNRW4TXwHhIXDTECyrnjR0zeEk6PH1FVgexEjGJaGl3
Kir2GGZoZ7GkAf939Oyj08yHMp7efeTdKxMIkFTcLgzjvgT0iymuWtt2noyNckS0ZtaJ3cE7g8Q3
rlE/VQo8lj2/mi3bRGL3G8x89lZa3gGBI4OhpMF6mI8OiEiL7DcomuGR9slnm9H8dd36RrQUBnBh
sK2c/dcxYicztmSJgimuju143w9smSP+zNjGD9IeHplXJVt3ZUrIprPl4ADxQRrj8V1nl3BFOr+E
UWqvgz1X97PDF4TeQX8k4k6oeudeVbZ8lOrICT5YDW097Dzfg0Epkt3Uq3PITeUTA17lbvqalE/d
ML9GfYEFgvqjajn6G9GwtapiP58BsH4F0UI2AK4mH6UZ2ndRmxxLVsldXx+iMIcesog1KepoM9np
y2jWHHwW9Sb7kFKn/abMekaYSrXbM/r9hOprq9KR9rbjTus8d9gVWk/R3FzDmToNhn6+Ztdu7cPT
adtl4yjaaEFXo94wxupQ2jWH0B7oMFnxXT5PX15fXyuOlKsugFDcD9kzzU463gsN+aSH+ZuqodfB
mMfB9b5Gh7NvntNq9Kj17AeHZdwssvrU8ujftpUi2DP1+MfmqHzB5/GDdT7durGjkzjjTbXM6drq
oEtQGHssecqxipQbr59QFYXSJHBkuBvjO2JjSbW7SzlDWQkrXtSAFSYYPY3eNu7nUzqpekMU8YOQ
ZnVStvukmCk7Fp7MAXlXBBmW4mbwvfmkpHp0zXDcwmNrOHhWm7yYWqTi2ZFK5EvVGh4506QjExEV
R2/69mZMK0nb9ZtixGcolgkj19Lfj4C9T1RbqP9Z1lXj2UB3JNucMgrtgz3f5qRVLKshb908Ro8j
ls1geWx9cBlZ/er02VNXDge2DHeApqfjf4+ntMBs/h9QWlsjNk3XNrmiZaD//9/omEbpimkua0q1
eTs/mTOLq6vUlk5rScAlpBYZ9TdUsf2O1OYw3LeN/w5my/oPdNl/QDotGwa2xNzHFDq4TA34/dvL
iAwlC0kglMfKwmQ6V53tLBPP4Ty+NqfqTVqzc2o4/2ydbnr4D++B98/3QPim6wpL2i4bFQ3w/Ns3
d2c5SbPj6dzW5kPZuP6+XqLyEMv4fuhpMndDuGwlqo/tTcIOjSKAqD3cPfNAGqnU0aQsPFlLe/3f
v65/vieO7QpbvzInEOblo/vby6IC7lllk1FGFOmPAa52R+xIblK0d/RyfXSxtAVh3CAWGv7TZfEP
ZqkFo5mdugiETefjwjL+2/emDNpPMrFh2pU8+BN6TY9mEZNMK8kLprXD0y7YCUnsiVNve0Q1CtPX
iv4DMjn4J9eZn90hbmAFng8tVn9yf3sZ8cBZSSals/ZqbKED0/Ku7+HuXnLGAErOfg59xaCoT8kc
Xs8aRYhljxUBHQnkAGUc0fLehTPxB+SbzqEyHroYRmmkWz8sfXzEbshkCMxlU/k3oonPhQd7JTDn
naBQKZfl1Fi4p2qTVoVTPro440BV8H0Ko/WPvZme+fxuzRIz11xYzbqWzjPtxBlz4kwwYIQ+V/ng
ppt++hNmPoKZ0Tn2CeA4sB3LrqKouSY1AA/VE2+pyy5Dd+HCimfipFGoaZnXh3TZCjXeOFPsPjuh
eQfXHDtKatt7KihA+qgg8Qyzt2OWqjsI+3et8PvrkJhS3ZWs99pFjjtzmektOIVuMAyKXJcR77px
+uNM6MUW/Wr8xqsPSVTRjAtTTKYg6jYRBzd/ZiworW6XJE9e56ViaCZYUIwp37vCB0MG31M060rQ
Up0FlG8xUS52O1iD4g5g8OpyW/z/Cll2fE8vqv93yPJ1Un6q/7H/aT8T9XfM8r/+4s/nhaXsBP/F
tIMlfGjIthD8/t+YZeu/TP4wsS5X3y0Uy/6GWXZBKUuX21j6JrRJTT9WFd0e8My2/V+SqL40oa9I
aUOB+X/BLJMO/Cch3HL8IGCXTNzK50v/73erMRt0mFnHENK434RcrzoFJUrjTObgcRHBi54erqV9
l8bh+n9NEV+QcxBobvIwWKeaOqDJYfqfmO6B7zV3ZIag3MxIQMerqQz+9SUZm9EAs8n+sawNfaZH
LmS+0+BtatXf6GFMttVfpnd1mU68jHYtFde3B/pfD8pdxjIDSCRkxhnFWl0mi2ONCbg4Sy4WDiNx
WEfiZwFTgITG/2TqvLYiB7Jt+0UaQ968kg6SxNviRQNIkPdeX3/nDrr73IfurqqGNFIoYseOteZC
pieutSnpjy1KZwUzIwABXZD/JK41W4wWzBMJm+nki8jtV228M3GGwF3EyZU8qFeeoR00GMTVX1C5
71IvQMRV72PMoKNwAAWzkQs6ISB8qIJwrL6CuBKaJnrBvMHX5Buor6F8dWZTfFjRgfOQ15SjUmVi
CL3kXEkUTgfNoYfqMIofMchva2gPLtSHFu8Oh6VAPcBBYCmBftrc/B8yTpzX6hqlWvqRxodusJEC
htdc6g9j6G882BPK1Zvq7Z0PlUJMH+KZV6a+NR4f0sjZhA8t+sCZnpiPNFWCNdTXxvi/B+50Y/h3
MVg0ZeIWO8dEsmmkFUd5nYLTZdIS7e8vzcKgw1EVZ/4aqTRA7mFuWLA3mKkPYj9GZ/NNUPxX6hyU
ZSaF2ZFbd34/vghSIBFoGFI2Ms7mW+UJ1yMyU6B/mFBAWsGB0GDm1kEImSCFiLlU7CsuicJ/11IQ
SAKYi/3mnpOEjSeiOYUNiSLuxGTHN3aC5Qq7ijIYrln3llgPatQFOtuVliKP5InnwEGJJdi2UM5B
QAXoOqSm6kv+Sf10j8VxWpxr9e3FXo1a7cwQMCGriI9QERUq0AYd7JUBBksFiyWKqo1gNlYYLeK5
US7IbuJUwHkfYb2UAWSd/J1G/h8/Tkct78N+EYvlAD9OAQxnDuU70ukkrArCEJJFwRIiNaRtyMAR
tEwtkBnBGxGg/sX2HYfbZcxty20608r7V2jRk6Fz/Gnqr3PDYSMv0TgUkoJK6z1gLbAphssV0q2W
Vl8NFJwQLzSBPHT5FGpLjF8VzJyS/WOTsVCv3Cs1LFPz1AT5RzlzPdUnVqad2nkuwMbKn00oxmWo
3agLGUPukPuRBocl0j9Nid8yEv+nw1dFIfjWeR8ZVqUiTG88l926ieIxfInprNTwglT8VC8IoURg
QhGtRAu7tXACVNyWI9yhtnr+34fTzf6rtndEcDNolw3l6yfqSnZBOFlXthp0C67yorxxjQpxC59l
AvVjCvaPY+EzJJrbLPR2ZrEg8kCmIwZF4R6IGaoWoFLlmlirloN6fOQ7qEumZil0a8yw5pHwF85p
uKMabQhDXgCF7tQCnOPJFGRNIfiIkQPgOGBmMm6TkTjuaDf1vSIpzjbuW7lkakyrgf9fLxb5mvhg
f8dovDeF3Aho538oiMmqXlYQrjIby7Stxg5Lzn3o6JtAHhRP56Lk3YQj0HlO8/LQDtYxMISSxRWS
32l1wGtz8SoDUmZSXoO7ReCfG3lX4h+U/4j72oCzZcHbcgWqCZsckVVxNDJ9W0LmMgTRlQqsC0m1
2OSyuxTpZutw5PZ/q4D6Yku5vCzee6O5l4VD/ai4lC6fRqzxtbg81Z2c94mBzTsGkB3EfygMtURB
5veX9RP/Mc9DnJ7Vb7Qhi421HNRb6dllrkVfWJAwTzIGVAzO+t74/VcsqV3mCiskyO6z1t2qKyYR
YCMDJaP/JZfAH9ApJtHLJJ5A8cOlFlFiqf6qiS2aEaHuPZEodE2DktbHg1xIdWcCLvdKLDyiKvPi
vfTnpzmKL1ee78VhSnajB/nMaW28FQjS5Nf+Vi4BxGX9jwcvzhRwnMp1WmDJ6TDlEiZSxTgltdXl
2FZ+TW6XutRuk/7TCViWaaMTHJYMnBi9WRPHz/Oa7oMiu1YXXmzs6vlUf2vd/nr2tH2bdc9aP5Gw
zqcey+gMSqMQfB6kZ4HpqWcu8LCidZD2LIh7fvlbTXNy6Q240gZLf0+sbhejI53NPtoYYZHvyHam
mRMdGmHdWVkxQhuBh+QOQO4GOqEaGyjXAQOFjyDrkT5wEr3tDOKxCKY3Wk6vL73VpSObGW92I/m5
CB0d3UemBz0DmeeudnnRson9bT37lwjxMG2FIJnnUOTcVvmcQEmoUy27tqb5hjPdOzTg5nZpajAL
6/fC4cZFw0BAq+4uUGwrJPqbXjOu7Hr49DX0SNiAjsmsfdTL9BzIV40I8gQX5PyLgOHzqZkuors8
Sx+9oU22Pecp+NCQ6pEts1/6E5hTtEw4AkwvzknTot1ko+0JMyzKrndb2s20sQws02M/PE2j9lgH
P4XpmYjJsy/aAQh/AntTVfqNl5tPEU/zZVYuHB2US30wTGDvSfuBwOzohdaPbjbPdmqfnJX80KUP
cDQa46nvJ/dQde6GXjw2jSy4ycvqowu2E4ckOz+uvp2KfQo8o34zGNPWNeriYsrMu669iIeeY2qT
Ewwtmb4WwTg6bMgQoiNgMrVjVzKOF3eTYmSH74K0wUwaysg+oqDLR0ymuvYTO+Nj1EmTyB5upsp/
mzkHg8qQfGsdCeztVZehKrFLtM4zIfdTYZ3CZp/3wO5RL4Ok7N0GJQyMRIyTLhQaDkuBcA/ALopE
f0LJfjshTaXb1B3rfnm3YLnHhFby7UuuB1drHMtxA2SiP2ABAm+lO7fIRgjg7fuZddN+ntk4brQl
fYjrKD0QqLJg0qOzmdvmpe9gQYnmkdhsMgo3hIajzfKn7BCgeYcWfDnTANuQXI1ZbvL3ddLmD/Ow
3GLY+XIJ6SSGMiIeftvXpFh0bv/IHhAjcclJatJpHwXF8LZhZdwQin4zwMMhLXWhx1kgWMgJqGcv
ss87m7DqCQ+Tjw7KQHNEJXqthwj3pjx+nSbjjrOMu4WZKq2xLhvHMebAs+GUHJNQ8xlBbK0S61+V
TodQT0rWWx3fFIf2BHA8rOlLPC4/msFT1dX1t6UZN1E/fwzDbTxkzi61tEvdAAQfttKWIWOu8/8Z
8W7ycKZb0eps3aU+ln5566W0V5MiBJmB+Iljw2NSXXWcFPTmTRsueBufWwqaLkCqCJ15anp0cLhf
+KLg1Y1m7/b2V2rMtPaa5BYx/FUaOPG+TRrJEaUXNGac83bL/bAWHX3/8X6cY48sPhYYv71yyNTa
2a2JVpulFX4nI7gBN9ho0z1Q2K8Em8QoFnBPR1DYpE+R03T7TLisXbc+k+UwbRYfJHvKMcJFUsWP
iBhf7RxlZ2Gn2bXnMY4cl5DxEpvBHXl2Ob1TVIfGpMGzGU2e1HPUTOXRKNKbID5pJDVeFuQgX4yp
+2Kk5aUfoWWOy1BHaBaeNRcXSp9A8vW12Djm/vQJB59TEpJykujXsXxZ1xvmkxxhHKYYVPM1lhzv
hG1hQuGwapcmbUmmzeYj1cFAkPrcBmxU9LHZhSWtgjj5V4tU30tu6LMB7DEL3Ap5UVPba5ibnjIr
7EF2hxpCwprVFE/essIQdHkDzXvzkehtvNi/yWA0d7nLsRIGku20QJd3F/rMFoSHS89BOq4N1dbR
ihXNtHO72KjRcy8ernDTvxFhAtu0WWlv6tGja07U8175mdlYFPqm4pzfmp96e1i2fcohBxNZDqTf
budTGkGx75J9bbn3bV8Ml1YC8NbTjJMVfNbduzHY6SvHmhzAuCuzY9vSXXeuvBSlsJcYzonBwSyQ
PjFXEZ3og8ozaiheFQEuoJ+2Y+fc5oWGAbiIqcp9dm30sMPag68z1PU9h2hCwMiL01qRallMLtKv
hoXIGM0nk66RBBrGujae6DbhIG7jUgqKHa3cN1e8BCa7toskiD4MvU+O4EbP1lqYh0KDvoOy9HKd
+focyOd7T+uSezn+wYQ8Jx+NjTguxQeede4lHAvtMQ3bnnRlnXTo0vuFtJGgBEOvxmiHaVSTApGT
DP1EvrB7NPGYcuSc34dZYZIfgIjSHFHtR+VaHTVSH2QNbnv7EQhLExXuxRCU39WYNFz1R2S2GKYG
m+Zv9ra4WrA3nPZSG4KX0M/9bZ8TC59q6yHq0DHwbXm55TaakcWn44hxXVQXjCPS5hSnjeIQb5t5
DQ1hb0llLGyMmOrqwkYgS/gLO8qYZ76OngUbrbcfHLR9WNCu3eQ+y7tvAbpxVHTtRsNVXwqvVoCK
PWBfk+XRbt9Zyk9CYqVxCjy2j14RoJhOeORs+ULrs0MdTkepYRUgKPQ5g27mo6Iz6wvuzMLcZwRx
G/QKutr8TWA0kXF08oWykFRfCk7xB3dJtuUUf/GVWdvK+trLvb3sJDKj2IFluYnlaC+Hw6OIV8Zg
nkv/cjErvkj4rde3um5Dz0E2B+HKzI9V6v4odpCqMmNvOuM4uYJQdiJHVH5GgKRZQ4EroFv5h354
15vlBTWQw0/jHhS4j8og+O8FlriAQaPXIEyMSe/3GPSuSoP9dTvdZkYPHsj9KoDdhxnyG5sv0hXH
3Ow+A336LqCX05ORjxg75NjL7bOm9WogUFoVlv08Y97Nn1X2pUUmZTr5pyKOD1I/azlfnA2M+rR2
Ht5Utg60/lo+uLykFrJ1VHsro8iB+LqoLMH4yfAQjoXp/FtM7yVwkf5ynM/TnZ3Sxtq6nRo//Je6
vN0Ctik/eTpHRokAV5b1rBoy6qL27WYx88e+BWflgtmEtlWM945lbHPuxsxitbbl/V8WgEQ3tCNX
eep2PXQQGSGSRyFYFT2yblnWQGLELwuLsmH955PWpX7o4ob1jluiuT7x83wrd1jPQejv7Ma59i7w
gpFYf4Pbf9dFzhlli7rjf7ylsdoUHHHGeA/VwGqFGrM69q/zHgH0Cqw3Pu05QVwp11LttCinL20v
OrorBsyluFSBEeq6EaP2w5HEDaE/O3UxiTi60BpT3cIQuU9UrbuFrW1ZlA+GNm9lbGe1c6b+3xFn
TBEZfWKlAJJTXmVheMhEvmtxYSxJTx2a5aYg068Rdl0bbvMs/8lzWC8NOfP06oQDk7vLVYtnE0Pv
rxpPSLiKa8u296r1Iv0MaYKozSao3YOXVye1AVqL14lSP/c19KEMcrULREUXZuNnk4RfFTx2xQEL
tKspg0ws6bXovq/bJNwvESPamiid0WCe3c7b4Iu4t0z2XmUX7yxb+2umufio2356jpjeL5jOzrIT
113+IpnD6xA8Omp/Pxq/fl+/mfOH6kTqlBTUBq3fIL7svZfGokPolsNXMZQo8SIc8KbtlzIbs9Xw
2GU6mAwaH9pCGiCGLfZDmhMlU1mvsYthrM43a6bfUb83o5ntqmpl09qHF1XsgI3Nb92UrLS04ygh
CRtqXrO7w9u86w2tIZunutXM8VwwDGEOOUdEvphXzYaB1tons0pPXsfSridxR+Vb/0sLZEiItMeK
TIb8su/rfD9bCfqXCNAglPj+MnOs27TF+GMTz7eJBzxXoQvIAAWd1twWVXLp1w0Sy2w4QrYwOX++
MC46ffmay7W86DysCWH7bWcaifF8+SRwb83MfI44m90P8208DRhyfOc81uuj6dlfdTSexgTRJOLj
ATFKdNSmwr0OCv89RIsx6aa5ra3ixZ9p5eU0FzgJ5y21hsQP7z5L6kc8cGS8TcgJYne6i9ZmOOQh
0Ah3/Wdnu6ieq+u5M5f9xAkjzVAOnaBoAYUJ/c+kdX+9erivQgYQxStTHmsPewXqurJAeW8l/4RD
2OpbN6o/g2SgLP/uU7vd6y7yqRAP9qaouBxOZxwLi8NoRGyUm868rSdIEANxZ2EcEldSLLTWW9qk
0YO5lBV4v+EWUuNb3EQ3OieVG20NPhAuwoeADNOjztjVzE82opks93EqTKF+aUzpQxZ2pB+XZbU1
bXw01lwhMkfHlqAQ0BrOf0BB7V0rH4ByB9eeqBAtDsI2vTFf/v10xEc1x55DMb8HOOMdOaKod0Hu
H9I4XTaE19UbQnRv6GHUO9NL9sgeP8lReqnKJN1Mc/bQ6N24i7ATZF0Tb6PcdsjHW57UP1sT0WWR
nPb5xM0bTNmyVvk0NgagHXr+pZqHg/Q0XOS8TdWfCr9+7CEyyqKiFs1MJn4/Ondogb2lfZHZWtZM
w0KcUtavjpve4u/aCbNo8Vdy4vkFUjAfNYS3alWQWVmAsRXlgOVWT5J/oybVhamNSMqjmil1nxye
tf5Jmp6osu7KakEYNbfT2H7IZ5HpcjLBftX1S6Y+k+D8ZB101vBaR8SsFlhZohpNO4z3NfGCfXGq
Oa3P5/W+9khrLBuMIhC/PJ8knRfhd6EZVLOwN18XXv8dAAA3pjcUS6wWBcvu/6a8rjd2tVFeYzKS
NaWcovOCoppWIVtHCPHl2IB2ovnijcOvKT1QXUdb3wwv0qpRES4jK28VhSCRMFZazmcZHvqlUKVG
lThgxoqrxFgua2P5XXLvecr+puMoMH4Vusl2V14IukFZ38j3VBd3rua3rr1VpL3ABNAUx2fDhuJb
RSetZslwRzr3vfOSLua7peFKZMsXseyCi+sh2nHC/aBXpoxiBMayVNdsStdhRQxt304G9kXe9v+W
Yi/w7qom28p7IUSg20a/fMSSM3YPeU8GECkn41De5Ga8C/PhW31yGRdxPj0GtG3lig5J/KD7jmKI
qnYWzd6zaiaOKGNmL3kYdhp7cunUqSWpdpdfhLqnOCe6lmgYBDIZ2/PoJhsTJOHcqNU1z5ZtnjuP
dMtyPa5esw9Mkg9hB3IucLQDhIILSpyyfjJi7d6i2JCbKPWI3Bh5uxRkTs3ZELKXU28IL4phwAH3
2Sil2mEEZs26o3d6o03akxQhsrSGQ/LV1ezSmLeEDoZ+4jdAma2vzdMS+nd+idSPWjqxbqykvdZL
mgYOD48VlI+rK+Lj4a5GgQ9qIb8kE/HaModfrB+3bRjvUjs+c7w8LdGnIZxBc/lLGefjsxSPv6h9
9yuH4I5NSZ0lr3IAlqafwey+yYVuSXJTT2/tpI8hLgDSFY9147GH59gGtH4FDZZowLU5yJmIANvk
f4NMP9rRtHeG/Es9VtJ/T7vynt4BaB1AvWt6pYa/1HVCgpXLCKEoleKSycFt5gcsFBuZQbyJjj7m
XoW1k2e/msZPbzwWEZrKrGPuoSvHA5G9FoRhSenT++ZZFVxyeW2uRr0U10uXH1Q8QGYMxKWcco9n
TPBtauROSNUbaaoC+8JIMD36uXO2ug4hXfpga+tZXlO+cGH09BCSc+pz8MlYlTGb9OVljmFUiz7I
qXuRHjotqN8AnVHm1Xdyo9vG/aLk+cWffE0vaa9u9Kr/VtDy1mC9wP36mK7zR5Rdy4fGe0d/lxMo
DDtfaREcXae+VJBkVAObkaxJxXqUKs0EL7dWzaZwqkcCbX9p+FxxkH2Q3/Yq6ie82eDR14tKx6+e
8aUDYxT56k1XFUIP4/xJY6WM88+mtDickSPYhtqReRrtMRd3eUwx20Tuspc5VRVwLtUbOZ2q1q2J
3Q1dCD78gtxn2ytOfTTsFIBOvrufLH97MleKMFV3jpLwYxUF3DXUn+xh1I5RBkHCgNBW8Msz5mfm
7ZCvNGnMQ201/2a+9bBiHopXeIZynOUmZ3+t3uRqCsVWxp+HkM7VPhtf/KXDg2nF//nRhvM8akzN
+1Yfoe2C7z5B0jJD+5Gd5kD/n0bv1WxFx9QNvtGD/BKOVlXfa8XAULcEGfZ36wf3+GppLIL9a6rL
LK+u5c9zO7wYwz7Jkh8MSL+VWX7ZwP0vRmt8lnlIs84ewfZjkV1hZ7qU7/N39QkYm2GEGnFzS+DO
r27UP7LhS3pay2QMygZB5g61qBRzddBm9npyQCfbMTkicJbm1uD8kC6IKpQ5pPr1JMmJgFuf0eHz
EKskt2IIsYF6j+ovUlIDu73mc186IbR6aZF5xvQ69T8GMGNyh/dk5P6WIbkuBDzRqLnF3AwALz6r
U4sW1WYe24+EGaq5hGziJ1wJ9PLJzSQLbEz5jPLKnN3/y/HdzR2nIDoPLDhd1jeFn7SkPCj+v5kJ
EgEbACyjTT1eJ9LgyIpVbS7KZNzbGm1PddrKWZWcncocHDiPGTyFIQw3ajeihqhl1u6294IXCwqW
waqmZgTu+k/gPzqZ+Qbo47k0KAl1Jqyuvy5zVjdWNNk6y3xLv29jx92tPO3ySLctbxlfTEPzYVgQ
IuUGz4OHMdLZekawaZwO9aX2rVDS6kFbtenXlO/WOdwBPeZP0oGg10yLTrZfipKufrQr/G+j0L7W
r8zmxyAabCLPvVV7fAHmj1n65tFyrVn+1XSk0xEoAgAHcu4hLyX75wU8VWZ+W0AUiulfz8/4qUHh
rhcfKV05WaJlKVWr8bBEL8P0Nz2vVFgywQ0QajCVP9sBx4MSSyOznLpuWhCd9WF6R0auVmSMmucF
xHFNSZCM+m3FRZR6yBi8d6e+gmTyI9OdwnKK3GLwvacRtYWLMU0xRQsAMvn0KXGM6oJFdXUfYejw
ai5t4MgjZmwAnJ0F3queEzV5Q0nvoRLKA2bxDFZGficTnRzMz0n8KjldWug/ybOrsitowO2yJjn2
2frWsn1fteDbrv5NifY2sWJL+IyBpz7qCaoknMTEi65mKcKHoou9b/goLGYozPZZlXMy2srEu9fB
gbhHVYxJ08e3MDp1+RtTLd1/flMuhVrQk67cxqlx8ut506TVwwTa9H8rj4yy5lh1ybdUXWrUqvE7
mfUj2IVNgibBG/Vj1uKepehWzRmZDuIkvu59bS+FR4dNMUvrB8T9X+ol1Cwq62ZGQGU5bJd2uSj0
9DyxMkYtNzXo9F2PykQEIJ3DD87muZZFOYlO8irqm6IV3ePOJDaJXqZsuOVBHqAVevmM+Uqn8GGc
Tq4Bph0fIT8V++NLE5vXsj+rM4akrKlFCNow3zRNf1LHlen6G/ChLfNkdf17QfvIoVBSDzH/LJO/
eneTDkvs9TswcQ9dTJAx111VU3JqWyd/5VYknl28aA0ZtsHCdFdOzC/t8AnBSs/g5Es/Q28OfgGg
V/juM+d1Ofpekch0rLIZT+sUl7vctO/Y459L70Qw7pcIh+iinKua1TPV/W/0VMBCglMBlSP2yhuV
DyiTmc9Kqma5UhjxPX7XKbUeFbzb71hpgXae8wjLhO9cNWn5LmW6ao1VdnMZWNOVM0/TViuqR3+h
566eOMaESFIyX9ulKRw5kkLBqAy/PgEFwMAnr3q2jfk7Eam3TK3Ud/LI2FrxrT3Ks4DO9azV8RVc
L9IN/7NQzkMKTSDbyw9Iz1VasIsZXw5BcpRFLcrMDWNCPUzolNS7oUN74nkV3RKn0vYBL/VxnWZy
V3TKoexrhv/Q6ewtaky/wQ3hkUgkukfWLAwvVCUNC4WKWk1xl8JzPLqhcxXgE6zmEuwnw6fpvX9F
0TzruBIanXMGkYe2OaESHuM0p3BxyxasHA8on4H7/Qgn6e9Q/k/Iwl2m9c3Kx40YRvucVahfKBlA
Sfk3sk50HnGe4sMajN3g119K2iH3PSUwQb0LRxYWuxYr4vzG0Z6scvqKXuXBasZkw/HpgxqQVh6+
qLfktn6U6UHtKmT3qDq7UuN71T/NG/E58nGy8YUzlvdZJ22iZkqiDfCcEhLcmmI9o/QpnfktCB/d
OXiLxtdCqrIlpwiTYQvgbpvo/YNaJAudC1GWycFNOnTxvHZHQ9y7WDpXggySl9xWW481055kllIP
Xm2lHyFYj8hE7NVuOxsrF5OdiKuylZeIMpsCVV00eWTQjJ+z2botQH8FQ7zFFHzbTqytHE+du2x4
Xs0fdHBUMrKg97KWgQLZ6GvwZDKUJJyqg1U2w+vv1ssJ67c2OY8TUC2lReMZUE09eaxg/u0jHTqq
B9jE+c4T3iVw2jewWdJX7tPHKLde1Yoj8bcuzbAacq+t8eDyYMgyLCuP2lNYvndIa2hq9fT3EKp3
8SgBY7YgVflAqOSbQcES9hFwEf1sSqiguueVYdx3Dm7PhK2WVMDq4s+TfsB9dh1HRz+Y3vFvnNUt
zzP3ZSEnQiSDkd3+mjZVJwNueaAS+9ZnniZZ4mSIztm9O+pvOEiI9EMUxEDvpU4tZTmpm+Hd8l7V
fZVxORrtj8wiacL/aacMUhnxRltuM+RavgFBTP5Rrq98fLl+RWY9Np5HsR9iQSV8M3UY/CmHPA0p
5/NpTOcXJx1fzIgteHbVIht02xnzDjxuJjyS1Pgs2R2gwRe1PHWo3WSNFoGfXNjWYucke77a6d/r
6Fr2X7I9UwtLEVZfbc32oA1pCo/CQkHaNO16F02TSBmlSpWfLqOOmUj/2x7I0hO0z5PrvdYe0pB+
n7nTB6bkXasbN9NU/bgQjOUOh+TSjO5h8v27poCx6VnnYNZOdR5sZYuAAfmno3zwhYceARYQizH7
N/VFsBNfRWt+UH+p4d2uXn1T64DUJx4r7EpnrSjugyWDPsb9GHS4JMS0Yf/Pd3M/n0ztynXsj78N
otwP9f8WQP/a4Z9U9zJp1mQBsCDoKAl3E7vydjYfbK6e7AFH3/6HpytNWQiBtqvPETnLZyXBm0G5
7lf3iAj0UvYjKqxJXlBtISx6y3H8Uofht3qDVZreS1JvKeMJ4mAe5wPLS6ndnOgm5VamRnYsKu0w
acFjGCMwhSzBEwJ14yZOrY0qHOV8Rbbj+Tru4jiGB2OcW5fdJdEOYdu9+M2HH/VvhMQx9DL9qx7o
knLzVYHqTMOF7rbPCxVrQFzdor/LWZzaKmGH/FU/qT6rrCm4CE+pQaysPHqSFpoFSEWT+MTI2vUt
2KWsPf3vmA2EZ9eB6IIdPOifMdqBbkCFxWAL6rsVLWwLNJlkNPNXHan56XEey4NUWVKMm4711a88
MouJZ+aPo6+utwSYFLa3X0vvx3fKAzDHazuAOz9TmXBwOC7BXerXGyckiaB2fPpa7iNb40+Ng2wU
xrF6SKpcZ9miJUEfQsqhcpqugn7leI3aL+1+XGrLqfVeiADrM/vDaZ/l+EcagUa+/EoQj1YWwMbH
h2wkdY+CRY+kGkrQ5ZGsKBd4msLnRXYvaeL+RAFG6t56hkbQpd/9Qpgj+r+zhKeBPNnW/XDnsb5I
8J4x+tfruuwlz8ChBlO9jTD/TL2jPBldVdNIzm5VKZ/SWarzt9H9kTpdCkxpueX6fh7TrQMaVtqq
g5Qc8uPT6v6Eg2VuPXz9AD0j2k00PcL0A3Sg3AR5tqX0XFrvta+f1Xog+09ZdKzlqU7CV8lWBnA9
H7oMu9ka75zBJcZTw+A4Tgb++RSKLG01NmY/Uerc62X67bbjT+U5j/WKa9Bd7btJC69LB2uwaUbh
RZMH+XZyBBAO/KvSmcvi2PwaumbcGlOzTYgV3mYBeQieru/WFNhGgRUEAHpxobXZdx/S+CmBWTbV
pwuQdq2t7bAg1vYGTLdeBj7ELlF28jF2CBfuSaRfb2jDYs1NY7rA4V3tjv8skq2+6bjerWj8Lqxq
rK7Ghs3otPTP+oB6aRixrQbh+CpVupwSTm169t33aDAuzXDazv68zevgNuSfS4ZVlzLeQvBuayW+
7eJLKQnL1Nnjo77C4f2mFgxwsWcP0UNfjbeadVvRMQhM8jtkQgjW+j233kBpnOOAIaXW5hpVTjIW
xzE1P9U+2qqnt0j/54T5l6xYc8UCbpfaUSfc2uFgV+oNWQST5uDk5C6q9pC8hV4+NF69nXK2S3QT
/j6fn+/X1VLbER36DS+g9gtSBv0tEIyFmY5K1n5gy9l7GKdkjWM9OafRp5y8JW39Iz2iSYZk7Wx9
r72W2VOmLqvmQwIVQFb3IjEY0jqCqbL3dXEJdS+O8Zd3JmWlKi9TtpzMZLYGxjiv7kuJsba+ALRI
hVN9cbb1mahNjrSzZLODwugh8IjLZQ8MJuIhb+BF2N5XqScHo0FFRzzS31aOp0K2vtKgVhtrnqqd
Pelw49iu8nmXtX8mRvgCPofqC6gUiyLd9cxyqpVVF9bnElbnwL+E3XRurPRrzotzGnOr5DFKsrcp
T08DR6MZMDx2V6S58ThJc9ocXhKneZdCT1V80txO7AUlTnwrfzY4+lwT/NzcQN/Jt4sGzl+iWnJv
uc1NH3gnA8QdKWt67xFoKVgDGSJMLZ+psVUVaji7H9lwkpNlfay/ZNo2muyJYLcLWVMlZl0d8xKi
9dAzP4M+G++DJvn0Z46sGcJ2YV7j+PuHJUJNDUN7xvyrhoG3Im5n7ze59RGs6kG+vNrXkkN1VZVY
HCj1qkT/tLvstezf1YZViYPZ/q3ap18tLxaTbUph5g7Lq0y4Bg+JHGSka/FTEg67DhVEU6z4RflE
BvCvR20r/xtm2daspltvND/VoLVqVBDNVCBSWU4QLS+KVH+SqxxYzb+kvh/5JYjon5C2J6P6khN5
1Vvzvn0HLxzwNtAPX6MfPMu2U/ahasbz28ewrVAqsmSFd50ZvqvGpbTp5JtUVrQ1zPRGGqaqSSrP
CNBL9H/FnWZerLH16XjFT0Vx9BfXwqLQ1V8y6KT5ok3rts7iE2gxYzvb9mNjoffnIEVeUK6FUlm4
ZEKl7XRn6fMxHEE5ybjm6UKc9iTonSGjOyNXf+R+grfKTmjz1MwitaQ7438etQcUjttozN9knMr7
R232MAGPlGAPDIoonPmDFIqrd6wr+1Uttf/tuKpeNwDNfUkIjbhTpPOTU6M467yDnnbyW//bkTK2
0IYPfbyRsgc34A/nxl+zQzDf8E9SldSLSn0ysfyt4H8iaMaSxKAD1QClDb6HuRC36GJjc2C766YP
gzkRWn70gURwQLINwykkgeN6qP3wqjHLm4hyCqMyrWMDVF2blIhKw+mf66TaoTZW+vU7GOoelI0c
ZvNs3uqOW11E/rjvQCywzWyrqwTLJKqJBPxLZz5EM68W64xra8xwFPfl0YXKACRgQh3awt7ISpD8
U6j11zrifzo/00Xo29f+Aud86JZzH6ASjWeK2Lt1CZHvTRnNuja2diNLVhZ43WGZWaTo7sybpIVS
35vGrtKzD2p2KhlmpE0P/SWeU1gwhW4TLdVOuxm19MZADtiWsBOpmEmbMLVXs9Wa46yjC7Fz5AgW
Et+G0AjXD8pDX/QbRKbRzQQbudIr7WQYL1VNvGLWesdY/4FZxgHsVG69vkFIbN0SpBdeev343q7V
iwuad1d2SJyblcucz8UFgC6kl+CRif/BlY26bAorDV+pc4p9wEGumTqwivhOjlVV26AazG0A2sDH
tX9ldCNRJJABFo3AyCYkgNmfiNIp4NMQDAuEPriuvYJWUr3OaNkbjMumBUrbqrbV8h5bhDCYJmmo
I1wx27vK2qumdtpdnOXeTjOrm741x11o9jGqHfuFXveVn8zuFZgVbqkHkU9Lhx78uz8T+ZXsu8UD
8epU68b1jfRYxSiZbbRqUVEcMMwir8SLemH12T9hme8rvck3lXYRtDB8gpK3qiuME5a97IuTDxV1
h3F040z1vPcMRAa9/WEaY7yZJwT8VTp+VItRSBL3qwZp9LA4ebEt8MRHZnmbr6S36T4Mplw3SbxE
WlJzQRW4YJywJqzeOSn05jT2PUJTWpgD6UKcPpIslI6IDmwYvUfMLfcN1Q5m2cW5SDUnu9d759Ls
fPcYrcwyCfiPdO114cA/gim7SZZ61/Uz2IlBuyhq3dn20UQCbna/rHzyyP6Hh7XcBX3G1FshMPl/
NJ1ZU9vKFoV/kao0tYZXzyO2AUPgRYVJUGuex19/v+bUfaBOwgmJLUvdu/de61sy0fae/0/mhJFW
2bRqQgJpx2gAreDRGx/BxWLFT33zWGVyM6bEnfQW5AlyIalz4fwUNJnDBm4gexQuhPqf28TboiXO
o6q9ReW2Yj3MOXFqrVWuBwSh0AE4Lr5z+/OUc+E2rAXUkZEbP5dV8yfVeueHTjMQGyAsXiBfrBYY
IEzh8hxPTHN7Q/fftUwPFnMdiftUwr9rut566fqpwyfs27fG96DRAUi5FDOxNgml3rZKoxgKzBDu
MllkRzGEnGTaptlFcgjOsWWHGz1I5lsHKnuF9NO4e1FvEDtX558wed+aXOT/RGIRZs24iGflOTMi
TjRjY590y2wehkFHiHAOMlrBxCFzKGC97Bnz+eQZxGSlqT63ZQOOGDPa0IydudVWImuBVc5Ib2AC
zdSgywLvhz0LY29G92muplewVheYEc2i5C1tiZbJlh69I2oI5C528N3qU7Y2TNLQA8Skc9iSTYiO
JZwR6kgYHnENZdBAQl2iieFJ2jP7b3ap3Z9zfzoQmpGAFCeMowOBu2jH4jsqjNc8CR5yml77Nr1j
2qi0iQEXhH0Ytht7RKrddCtR2cZKimxLMjvhJtliDKcbUCCoKjG6/cTqXiDL/jPj6KPz9V3qw19r
2s7Y65lY52ArORy8l0O5sgKkuEleErfSEV4SV8aW8bu9QPCzhckDQRZEbGeWiLw9xS+OYOsBk0G2
D7qKgPJiETi5BSLcvIHh4uOfvU06kmJg9459rafvMLS+Te7ChelBOPW8kW53U6wJHPJRt05or+rQ
J9IDOUfTLAYTBGeR4u/JHqJtAmqyZtjEhvtcDpO5bLiRnFkvjwbiN0zjbNP4pZZ56drbHpoalD0J
YXUJ3XvC5PcuB987V1Zng+z4ghvbm22PcNybCexz3nKJ/AF6Bh9qf3FKusV+vEYEa7t9uaTNUq+M
+dzpDsk3oFCIzcpwwcRr8F8fXAawdbYrVpmuI3Y3oQrl1vjRzs8FQdOzlbYv0m720Brh/Y0+DZDK
okg2ELHjbTfL79IEWzX4vQeAt7nmJqWkSFhbeELRr/efZkTDM5t2dW3CO6xja4Vip/OZ+osIaBJ+
u7+wCOLlREtHXDXZXSv4N9Qv7A5B7PwA/CVSV+gP8nnYZvJ4ZWT9BWkK6VY2syDXI8BML/QVlW7Y
9QT0IFZ1OGrOMLVAoOxHczrImQ1RY7YAKCah7luSIUOymeO9uc6FyINm0+gwRVzHe60IxdrK7gkJ
NpzBEIFxUlkvCLUQlg9atP5NsJqS5LlqjHndhz7bQR/s9I57zDXhhKVDyrm02aZa9Rzo4bqPKIPi
EAeB2TdgqopnHFvk1qRDuIrL6SOwlH1Kap9tHf3pCNIEdSv9BQ6Xy1wJOkga26cpX8Y0yFcdqY5G
wcQ57FBTDAsbiM62D7vqWJPpZQg4ZNMU3HMxPffNFCBEwA0UJalzi6ph3HQ82izNsL2lp98iw3KW
pN5hIZU09awiOLlOZt56/6lx5o3dBOna6VxrbcqwJ1odULoZDduyQ8zmRdE9lqV97jXvBUOcsRqA
pKpLSsNfg/av5SXns3GX+YLxicQZxcT5eenCVV1HA+ag3hpO8Yz1BLCBjJOGR3kUS9e/9pHOZRwJ
/3I7aBFYiuDZsL5TOD0JfU+ZUnkeryXKT3U2U1bgXcBtMlGIARsFUGMV9rmuxn5JIvOO9AsakDxF
lJRExEwHEueyVVoHpEDU9TGB4T5K52qTF1ZgxkIjbd2NAYOQzMDMZlSUq8HsL1qYfPkurDTe5Wta
AU0tJrBhRrubpKo12Wiynnyw0jddEirb95bzaGviphjgxeOkeSuztF/p2Usrxht9kFMeV93KzcJ2
1WOEoe0VvoYaV7ZxYi5vT7OR52PNU3imLN0Lkbk7TRJwKKE+mrZDvJnnjOcSbhBw7GaV1Gw6s8uz
0aKTb024sKnhzZvhY4qNeYe3BJXATC4bNMQn3XvzQ0qhBBQvewik2wgD3lhLYNXgT930jXXb7bZR
rOCrpnMb/eg9bDcjoqFNN07PtZ98uOLSk0zOuWeQJVg4wlEL0W3DmYCOoj1wLD0N7AUsSpOGtM9z
F8E84a0ynfdRNjt4BumW/QgEXpPZOz8zzjGCy6qw0VBzRgGo1LnO82/TX2j1yTevnVLnGLSi+959
qL5TnZJ81OLkUA1rJSCC+lk6GpSvfhlkq3xqvlpE4Gp0jvP7Nk/ENqhxeBYTI5Gje+LMatrp8+io
mDT40TU03mKCH5d2jzaxrmPp7WezJtaofvkd96DQyAQqXleuZSEfkx2uihj/+Nxvh2TEmwdVCCMQ
QFg1WKKhxTJxL2brYdaS+8AYqwW+tCB7mkbChiQ30KLU22daReWCgpB4WrBq2UzImO+MPIm9A9K2
WsGx4UMdp4sV+x8mLuoSuYLK98Zg855llINZpO1B8yEmUz4zw2/OFZ78Bdl2mv5a/THGHOA8svnY
4lZt2wQ/H1akMYdPhIhzKUxYb+X0JkDULwx7vIw9f40n2vamZUi93PSlMpAwJ4IEYkSqCDnIf7Jz
sSE1j/vfnkEhtpm9IpHlhLyM69+2iujinV12UV1NhsVYXbrGXtMd6GmoD/3CHuuPvK8V+geXS+AX
28Bl64rlk+kw8QP2rDvj0kyZQjpngr45c6VzDk09JNeluzK6pEc+DHeZsvI3szwC9vnRpLtj15a7
ydbxpAFEnrzrmL3GnA9MPTJoAKKYSWV1nStmbjE95lgzECMHODGDtchnnUY8jjZPC/eavHhOQQ+f
ctBPTAjwpA36o8g2edNudb/bFhM8s7RXAUNCs+BUDhezgMAok9pfoOb5AuTyouvdyV61geXtmhn2
/EzKSJJxJ5dCUJURKLwAUnnti299yqkNhsFla0/3sblDOEqYBTLulQjif2FbH+x43kttWjes6IL9
F3W4/5kH493pkkstgnpdZWm6yok2SvKXGE7jrKd3WtOXtO4LZmHBou28ow9PceEl/Zb2j7kKIuR9
YZQciioQK9uerkXfjUf05cR4wNCv4xKrmc6Fd81w13jhx1TpxxYI8U7m/zorfJQeqTVNEcOBoJAL
K+so+5zHnH/S8ZkVQTx9NRuSl0f88vZgHLFnGlgfybudxLqccVbFEJPw2KCZRYq/E1G3aQAWsG7E
Z72u73ObPMCEpgi2c65tML9ZxIa5mJZRK06HPpuXdhjUK8siITkcnpNGP86hmW0mB0uY0fLn0h7V
YHiStNW7ASc5aQ+UY+zcEPtkguQbi6Ce13fDNuuVGyOcGlJjDdiZgTSLr1tw4iY3hJzATryamnNr
7U00ZRSCtnPSh/HQR9EOy6O55R38zTrjoXXxB/T8utG2ftA85iE3YAgSAWPbP+PAeV7HBFgiZMrM
FT2ABC1P5yxyx2GSVshjUSJKnvotTuIjRztC3h0H845f7urcLChdBRZMvI7r3q7+OElGztOo3wth
HQc8FSi1ktWQE/ljp7h7KwnVIx1V9PpRozwvIzVqtdNXu2x5FNr4PFVBt0xoq9E/3AzgDBmQ7H1t
QjFE3Uq62hHPH4U5lsHlHA+HsKsrbuLkvXDmizTYjtuaXoPesm9Cu5P7ov7DBnKCxG+u69jm5TUr
N7DJ93HwggKLpQAYpp3kVF9N0481pi0HZrrZTnXLq2GDn3pdBtaEIRgupeu+DLqxnCymyyY1AxsM
VGrE5At9aPtNDrfg7Bc1/TE9WrZhQgJHBiBfDjrdLtNYarYIj54bsUI23aucsUtUhqajysixE1TD
cSaQY9OIfxR86EbrN8t0nkvTLDHg2gsb92HXVqtw1JCLWul1jAgemrIBARM068LuSKwGln7L0vrg
OuRzz51O/IXe7XSVo95joHY0kS41026xupRXTsXk0rW0zdORFoLdKksBQlE5OVTkMOOtJlrOQ/GY
/PlShPrWd1kvyASwV4WLjrKYEQNLeNOF/jaE67zUSN2ztRizQZus57xajrU3AHl0T4Ux64Dyra/c
INHDq+NP8hN2CREvGk6JpamT0FKjTpAGASts1lNLwFqRkg9R+MUfP3BO6VhHJCJgw3aRsJOppj7s
+HtoqebCmRlD0kbvJjDWlWuTcpp0echDE37qES5vgwqzCN/sKZ3IXK5gA0TVoet6SgsrvfRRj4aK
HMNkGt7xcnz4jRMtS2cwFpIQkqwlf3Qqxb4G2IZPmsol/+gM4ynVxVfmDLsOZKDrzt8lpyBl5biC
UeY8WGPgrYiBKM3nKqvRCcYDPlsJ1oSsgdbjf0oiMqgXZ0Q70SYKeJjyLjpWOseDOdIfqdfuwjBa
q7AgPFPuxHzbq4MfYk43bk1/Bg9RVBbvU/wEEHLaCSjwAU0Zlg5iEhx//KunNJOGZjyPU0TgmlKg
xyORJDZ+VmfnDunBcoYtFe0fw1PxZ7hqIfkRZjQNJ9M0HsZQf8aAEJeuGe8rnO3BSJ1CG47O2qiM
mNZFk1g1MdV+sDoRHOthRg8d/27Q3+zBaRaZGZD2CbrUJVTBDKNwUzT1w+D5WeAwXvepT+6FE45r
RqvbriBNZv4KAJEvMCaUa5dmd8lyqbXpcwZpJI3snUDnSYbMVzz576R4An0AFvuiwuhJinmo7rCa
OkJox9H2+J0bKO8ac6id+vK88OBGPkc1vglH9a+Sgyvdueqr6/qnm4p7H7TrFCugamz/9tbz1uUl
0x0rUBv+54FTf7FpusxjQW8w7OH9xJ77Wwj+Nt6dZxbbd9UeVyJlUmBxOOl4X/ubGveo0VA7uw9a
3UoK91tnFvZH4LT3ukP/iBOoFNpFvYC5NmBDm2dhG+9+qqFYZBNA8aDKzhlUbQWGQf1eadwSThfj
1P3qopWu4hc0BKucJtMqJmVdtdSVhvS39Z26PGdEQwbUe54zfakRP6X1Q/1X9doBY63GIXtSNgU1
hPJ1uktJixiy+lB/EQ2pdSjMk3I15s6lHue7AjapOZrSImpzeGzRt9IDeAJGyKHM3mR49uYJ2oNr
bXH8PmK3fI04gSpNZO7PX42d7zVQK9Hc/kjeX6N5z8qvNST5P525UZiazNjmn3Wg5ehAY3gmxK6H
33MXPxBK4I71X0JXAhouTqrr/2vL9XC3RDJ8jZEf6iUIcrRDafxj7nU/vsY0OhoiduEn3xwwIsSV
PLQ2fiQm3AD/O0UGqYTZ6h7sguhV48yilOCR+E/0pu66mbFCO33TnHwT9AToCj+F3shskX5aaein
WtZrRynBs+Gvum9zG41z/DmHDLvRQ4++fSC2AUKs/x2ZNCIQL8kqelXKVKWRUVqZsYp3UUx8Lio9
MAW/stf/X98ydR7KYKzmmU2RfuKWUZr0eJaHoXGZ2hm/n6ZS0BV3O5z/KV2H+vy8RP/kFKg+biMy
Mccf1Xd/P3m0K5bLMH/ECoIqRP2Ekd5Sv3pXspZfU4B6mTktCTPzzwZ6pF/SlmmAWHLJlbX8f0O/
z4Tz0Uvt+1eyocQmusxeeqDqrtIQKUGMUtpK2zwWLlGuILlhNTyr7ysVrvqB339Kxpesdd9/P1A5
3q3sj/rlry6+Rpdb7NWLKgkwtQkZl5LHgttB04ob0ZVLpWPQU+aq4bjyB2iQPOYZI7UIm7MzpWvN
Hk5Kuitr3P75a6xGaeUUP9SfyeF75+7RhUhvDF/0ve62yQCNOeHIzQmP9qfDdubm2pP6faKi06W7
/4/RBBEbZSCdWIUU4qngyGTx6aUKRBWWr5o9fdVc7nnKHwIdhdTbr8FmVHme7eRV4Z5aN3rIMHlE
xpVc7htz0JCXrF5qzY3/qzQ2nOwA+3TTI7PN4+TBhAq5d2nu4qTYKm0YaXkPJYizBgbt3AAZMSt1
8BZ0+cngtlIvSvKzzRhB0PXIay4eYYIDJGzfonGjXveMTd0mYxer70769ZmI1l8Ylfpx5XidJ+Wi
7xbkUtzsYsRywCkw6MSHemp8wgM5lyyjVwcFhdJCmyxUo9t96XRtwOLMlxIhbSxM6Ec3ttTHr9Sn
13lp8jiI6ItUgP8epMAZPrJlW23VHQN+AOMXN13eo+9T7NIhe/ZapHI8d0rgNFbNp4w2ItNO8MnZ
bXHD8JWB4a/a5MzGuWpVZ6z3gu9spB3uzkKZ75e+Wx6t7vq7bpDr/P37i5aHfMhxUE8vbc6KParx
toZ4V/Ut8qD+o7rYts3o2IvFcwAluqQ9ZKbtph2Bi/nGi5/GD2NiUuJPb50SM1JH/k2nnEg7+qm8
3d/3TaD4Y2gE/C6xCqPxa065lcv4QQrZD9uurrtfMpouAizM75rEbSCV3YuwzoefGpvY7I8VW1dh
y5ON7m1i4Z7S8a9fKVej8SroRJhKuG922rUyMKtgXrLYifoaPXmRLcG63JA3oom2/mGp+ZcIDGWC
FM0wX1JeXgVj4jlj6m+Fr9T+b3Y8ArvCkDbz/eiMq+ztlxanvvf7C19XDSJ9p/6g26U/3b5B74Dp
65zRZZ6smtyJlPsfDVZBcMT4o/QIA9fD3iZ2iy+zeChBqEyqF43LqtSQ6sHx0SUPCY77zGGPTsHH
8vwq0VnBKcZ3jxnb0MjOFvlgaVAaB3b1T0ka52oxV+OHzw6lnsUmnT5bpEdJzbVBbzREXBu1Xgif
Fb+GQOHkyr60sRz5pNYDtS6oP2jE6XsQkVPX/jhcJvUtSQ494eMvwKLuWnmN0Ax49HcIUqH/yqMQ
ioYGqHVQvya46Zqzwfw+BOobzDQ/TXsN7vGhdjktCghmT3d9kD8GlBGBXbL+7Gu1TMxbKBgfM18p
T2bfdN/xtFIfbCbc715JqzoBZ64cqOxoSwEX+jto4sOcidScptsQgMWP7zYmOfWZiKL66qKVuhgJ
24e6MGmE2gM9KDCnJ3Wtf3FkSgtaDjtRRh+//vhkrH/GAKeUg9Chs+59hx9iTZY6bib5t0ryfV+e
hCQ8jY1J9owaLXnAT7xpqB0sMf1ViD7IzL2Z/4e0U4tdUnM+dEdYS+5HgylGvcGW4N88pU09fNWT
+6H3CXe2v7RYffgaV6IJV9RYxxivboz8j8C4Zz+JD1pjbVulyknK5JQk1YqzBNcx+jSGNaHyD7X0
6ry2gfTUsjfW4Qi8pGdp7Wy0AO38FU2cD4fmGqBnHCgp1e0lnae2du7qt+qrxF2VmbSAp+Sa29Zr
ZtRirRGQTIstIPJuSrEt5nSy/ZWvB8XV8eiKNm57QiF/60NdHmrO0G5ZMgPyBRFiaftHeGb8VOEw
BAxUyHU62+LJA6Da6dBgxhkLoz9xLPFGfeOONdNbu9dpfPbGMUNUMsfYcNzgXVQlkScht2Ems11o
9R+O4e0jEqbskbwx4nqcDQdPCa0YNKk9aWsTIycnXPAHqMTrIC32Jd7ehSTFMtEM5r7EZx40XUc6
Fv4ZPf5XMz9Z9MroGbIiakP51DlGvcwt7a6PbBGmo2/Nqb4U0r4jQhYrSzUWOux/umx0IqRpt3PW
BG/Qs9ppUXvuTR1B7Jh+kMLFqiMgnjGeqwn2eLc4vHTm2oQcFkiHH2y6DBkODpGx/mqsmMBRQs8j
392ZITPASp/3g3kd4wD9fbNpOfkusoIISjlma5MWYxPjPLGTb2dkLFROt9oOTnaHVTQ0zYWvwT1q
XYPg7TH7Kq2e7lgs2kUxokTKEncTcd+5ukuzPCcMW6vImMxeon7ewexTLV6NSIupv9Fg8hY6mhKV
l3HyuHNJSnbP6UgPSrTMfUlvGCDKLUBRLax4ekW0cBeJDnAsI+s+HTeskdayqenrEey4AZCzqOmY
DmFPNEmWNAeD5B0t87dtVcpVS0rIpncIJtY4p+mGQXhHGrwEsn5qBVE0/LMT0eXLMOA2bAb3z4hY
keJ5PBYhk/LeMcJzLDiU6tXZjfP2aPnJnb7xMQzibOdaFsKVor/UheBmkcOywtRHoiNJTn55r4Lc
IZlk3vuyzVCeZy+0a99HX5x7gVwjEdU5sL0nbTLu4wDRyCifQRj6VfwOa9sHH1Hd9DJ9NSqL65wH
RC2ghZmcHyYTNPE5GspzEyQ3OgM0DfWKxp1BRzQwX3jDwSIzm3kVNjYG+WpbRP5C+CPK7pkPvMZa
k83PEV1Lis63eZ7/1AKSQVrONLgSkAcz3f2MxhdRc6Qcd+nbII1PP6yhnQUMMZUkxqRz77XldkQa
6+JQWYZe+NX58cvUxkqzRFaErmcU6x4dsXpbWump1x2S3oPypqFCQfPS3EoaIDI6lM5mKqNpWbWQ
yVwZcB5N6euaeggVsn/2vFsZWi9NQMuwyc3rHGhkMJFmk4juUA4Folv27WQM/QPjTKBC41OZOCd0
HTANyTcnaGbQeARt0rU1/wnnwaUaJlLOgE/a6FBUrisvtcprwl0ibWEI7QfrwzrUT7TG7Ky+zYqJ
W9XhmeYE2uP+x56yZxsxK3Mwd4UM/1bG4abyk5XIjY3tAvOgx8TsbXpSab3rbhzOxkwdOmGbjMiH
WGTNsa8qQMI5fXYs9O0Cg+taFEurSuRhLvo9e+3EzsyWaCKLGPRv23OcbeWHb4Fs1UNO78gdtpyv
nwIuMkvCxp8C5E8mCT5OU55n/7mrXXOpBeKc1Wio1W4cTNlSM2bUNFLf1GlUA8Cb3wnSWRkOnPRy
PHepCn+4MNm5x+0JkgtyKLOPl3OG5y91xEa3zGuvEUhjUn8VEllHVRXPRTp6i/atJNS5LcK9NZeX
nHGng5Kg8skWrqBIDK4pV14W3zILg57VcYRPm9e6F+ved1Ywm7+S2bpkFkoVUYmLq3XfKbpKMtDW
4WzFSxEPQFwani67fAW0C0GQLpNppmQaaqe2c+9TWh3nPAK/mN+mDG2BjJCbpvWtQxqmmq0/fRV/
h0W869qMfHHjwvFn3JmjubaVOBxcmxfOwMqke29kaG1E7909t9xVTfyejBrCmYTRToMEEJFIuGl6
jjS+NuISbY33CVjJwghsrKhk3kYMkIIsPE/S0DClpJvJ1A9zMt6NJNnUFdh+INhHUvxuVXVz3Z6O
dCJuBo3SVZ4NW1wzhLGAUJia5tU/9G1JhpQBattMv3Nu20XFnRPSaClLcfGr9M0h/HbR6sTM1NO+
y7N/AxGKsRVs9M6gh5+kNyt046UUAuXjTfSEVBHCOA3j1lR5tjDB9KR+JKlQ9EP/LAfDWI9MklpC
xjraIkFOtYkW9GihmOG2Sf8gkbpkyOWE9ZFn7c3tm6d4oN9mVS4ScxJyccNxyeLJeG7KXT6gKCvt
+kgy0rPrJTd7ar9Gt72mqC+Xko6gnls7NgJbjqtxts7FVH2MBbMqw/50tIj7J+vddVg010TP/gYi
v8a2WNeyYPmvcNXZr8Z4yHNKsmkRykyFoia3vmkUgUZDag8h2BjKU133AYVCtCO+5RwbFZ3qrlna
gXUZPIToUc5aYAMw96z20DJb6jiC0MJNiDQmYBKokPp0bGsCJtoZB9qHL3Obg4qD7VagaLP04uG5
WYy/hwK5yQlL1DfMkKp1kcqfwauMV7lOTD/ayrLzT4VXbizysWbHlSc3WlW+mex1p91k89zj+pyu
aGQOaJRdpByEJERWtCsCY2fB4r6E5p1sbHNHXE5HD3cJ3s65UrBjjSxsZuUDpbshs+dp0r/Rnh6K
ViZfjWx9NfcsOIVYsPXga+6gOBH+lpIEOWY5sqbspYk8fRv2JGKkgU4EW/opg/eZCdUSC218Eqpq
F+vGnMedP9jmJjPBF3gsptWFRpq3Hid3HYke2FxFCLlgVhCK7F+oj+epZElxgrJcaWPSL00U2lU7
6KhIGKhGM/uFoGEEnnFXUeFqrQsAuc1eZEdijZl37WYy0DU0BIJr1d2e0HF2ZfovEvIg+/DTlnq2
dNqauyYhXDYDcVI5+QXfVwbogLG+7AHn8SFDVSSsOKSnvAxpz5dVBqvZYUzk5dXVxDTHibZbaqH5
yp74kbTzHdn1xUWjB14qwtDltyRLzCRL1IatZnTx0nTjAVgvJ6qCMtJJtlnq30c9Pdakb5lWdtUa
fC4h7f9irtmUWv3DKSnIXF/vVmYVX41seOpC/0+l22dXORmikkF3fnCn9OJLgsgybwVgYF8kfF5E
hfUBGFVLnfvzbFzrCFjQ2HL+tqq/Zo6RyzUZ9of1e1h7bwCsgg60cV4QtRWnO7/LjtJpmH+IYKFr
8uAPqFC0snvAutiwbnZLk+4qoK8vqYurF3mYM1t3j9v9EmUEKI6xz4ZSynapOREAZWsoNyIhQpTu
hZmJPfaOZDfVO0MLnki/YlhjmuRvusmmc3rgvm3J8Ji8D17Vpq2CXRW3z1hfqDoGkSxlzwUVAkiv
1j+Fqt8JdvgF+0yy8CUCEwili8FvSbYdIRrIOl12gnRZJtIXrRthE5OxvgrcvW4NXIvooDMxhDiZ
nRvgUFEdvdVzSCJkCwKgQx3MXU6805CLu2Npl0KTJpNyU1mS9a1wT10wXZhGcfcM0QvxocrpoK2F
GlhIURHe4xM1qHHHhu7Sctj3ogZXgpd0q2bw77lhAAylHq2AUma1F8Cdx15Qc6NMpkHYGunpZuNe
bEteUtNaFJS4Ec1X4ruQR4Vh1S/LKb3Z1srR5JtdRC4E/Go1jVm7yirEvo4RsZmRk+dxhZs6Kxem
EX9aWXdxvBnY1WBurbLoliAdvFU2B2yQtC2oGcBStszHlgQTiIVwSm2RtuieMkCsNTFVoRVXmwBN
2MnoeyqmuPsLf9xdRFb91XcJu0fr5UvPrza5Zb31Qh2FKu/d8DAozjw71deUnCCAvtYd+Ka5I7DW
dRHDBAVvPR5gSwLaQPDve/QhwTd4kgh3Gb10HSxWL5rerbb+Rgz+UvHM5D4hfqEYQDUhYkvym9fs
OiocPvMe8kltvVRDz3S4cVhEMSAlA6D1RjAgtK/zaF6gnWV7aRfOppm7lU4SVuXvM7vK1oTtDdgY
AUJaBH+aGsuTaoEQM0KuohKoJb65NNRPGtkCqWh6NP3kaBvuJoybD3qTzYoCdVwZtrXgnJ8v+8y5
xvnwL0EtK8P6glXmrTCGe5503NlBuG4sgmgKu5g3sgFuFLi02wYxUYAQbskP9+m8pSAhZFE3t2P2
1+3tj7YX70XpXW1RlmgZnOe4El9OZfIHKjRv8VPQzvEq9fWry0hhlRgwsj3OScxv6cgNq6Dqqw1y
l1eYNvPB09D5zKDQkN3D7bRUKnw5Q1FmDxaDePhG6JHWLomoMIe9E22jbsQvzHxzw0zrEHA4Jkmt
OYdoEzhD+buivZTu7G4bD8m0347pJi+ya6jx0QRsC4SGYfZjmPgxELbDvYA+vkrEqSoVVzNFOVcb
MxWO6Z4CZsllGnMsm6pbHxSsHFn+bgdoWTqbCbrIAcQGwHdRuL5O2NU3I/kOHqBtdFeXULIeuK4D
l8LP16PfIH6hRmlLSMWOXZrriaxlAijjBZaTtWuHxtLs1kFAN3wAvJINtk7qtg9tzOGBazpSO2z0
AJwku21T2zad3rA8kIewqwdTX1s1uq6yzo6GE2RLMZWvmV5DAWSCl3ZduYo4hDfiL5l376ZA7zvm
Wvak6THXKbvrSPjWYV7ILclbJQtQlDSEaPfsz4390hnDO4boN6DA4ZPry3Pg7VH1pGuq+XKj6bcC
1LXqdjyHoS4YwRtn4rvsTVDiGI27pa+hGpPuiUkxhPAV2syTPgPpg6W6lXqvRNIIPeKH01rNZao7
tAmeT4wUi3RgGVwEotJgpe7imumnTGixDAQZsK/ChgYM844Zi+jYTkFm3FU8DOt0anX6EMOIFmP8
ktZr7TVcHN+edlHYvFuDdnCRNK+AHMdjpaEg6W++1DnGO9WekbSOgHQ9okNahaUaXlM4r8lyI3Jc
Cz7sUN8QH1sTWrqTGdKXHu/NMovzB0lr0AIRYTBI5lbO7BCQM3nHK005cC3d99cwRMtNFIklXGco
3sOzLsAJJshr1lPtP3lx8z7Qk6/IJAiT+tZP3lETA3GazPUW9dGEWbwVLVGghdDBShfbYazPMSeG
p8K9hoaoTmbfP4HX+9KsLzDodBO0uT5X6FsmawLiHSPekVi1GaesK1fnI+x3w6h/QhRW/ADjYboT
Vmp+w4LurXPAW7SeaBvUqBfBQBLLmUd/RpftsRitiz2Dj8YacYG5cRPltckZMLEnOhtaG0Knq1SO
1geLWLcMampRWwKvSFFNdf2HO2pfYWT2C8uJT2XAWT7TotVQ72NQAEtbA9OTtH61DWquOJRkFu7G
WidaWS0TO3ypQuPDSr/jILQXQ29MG8T0TC3Gkbkeb9AJ9oNuIzkuUBHzBsyCbAHd69iow+YD6wkn
1L48s6PjZ4m3qZqUx3ancJ7jloW45dZ/oD901rysXUQyBN3A5E3zhrU+p9rCwQWzcBJtWmjNfMxD
OKmlnD5Sd9WJKP8fY+ex48qSZdlfebjj9ixX5qJQmQNqMshg6AjGxBHStTaXX9/LmNmVqEYPGg+4
eKFIujJxzt5rr4pwxMyDMn1JTlm6PMbe/GwhB1r0LTtonHAL5bsZWZmwad2nqce1Nja1y3DvI/BZ
FmX2MtrvkHnsZdCjRE9kfjs06cmnMpWn0OgTc5+F9s4J6q/eHsAvZEgatXBra4HNim0qVuxS+GC0
DvyYVKekt8nsRTrfK0ynB2HdqdE/XfIsPo5JZe8skVDIp24ZVOMX961B6Znp0JvMNXsxSmGzUGy5
rbTT+Qw7BPu3KbaVP2250DWj4c0w4AFCU5qoqfiCvJpdduNjHTDIgCqPhcqnR5slqPWxiGRYaQ6N
+xjaU31TDcQMVXp19HP3pUnR29ILkzErrrpbcMt2rGG1+3E0fm3pPVisZFauhdEzlsYINaVVcAHa
7KKZcHhvhwm5WosIAr5cu+gjKzintofUCBUEbMmZWpw4F2kaPbQd1RC7az/ixLfWmoJUmNmU3Ti+
ucM/1SzqJK03I9CAg+jdRVI0b74x+y/pZH7IikpEmISY2kzrxo6zY1fHL3kz8nszuw0LZ82Nof7B
xwF7yiS2NuB2S4Nh09bNtAxJudzQnzE2qm7c1UhHwkkM28y+dJHTrCleU17U0gl9FOu0cAKK4XQb
oyp5cO1633faQYui9zmTFxLCjGWuFXd6M34VMY2RlKwldBTRuqqyu4beeNOprF3payRq/04jfSx2
QXLM37k95GYOnCc76FkoBJPcxMI28TxzBe1grFeo0e5rKw7WTlvXy6ked7GlyoGZicQArFTSQ2YV
hbxMXMwlDjRGRIq6+9Ef7oG05QhMgnJrukO70vJYxX42/V6zE7l25QC1IqEAEU/FPX7l1kLfSzzI
oAjdyYNPNmWj9Qu6p9o2xD9QsW+aRmf8DHzzrA32W1RTJbTZ2Hu0uQnkSxm246JZxTPGMFczw30d
6PDwYjiUWgv/A0tRs/ODcm8Zott4ZtarGJFz5bfJxhpNWuptrJ96tsueJr0FlHLrIUxQD82hdRNW
KboyTd/Uxmgu+qZw14hbvWUf1mLTjE7Hxqv0CAvzzAeJHGSdo9ZkQY/QSRO0igfL3tQ6c1thbh1H
TJu4jm6yshmO3HL5DXWxk1kIliRGfzPikAC7gAwRNuJCWtk2j/T2JIQZcv1pPU7TwrASD91acF9a
bU07wTtZYv500eZRHQeLDccstrp9nszlSpc47Io4YwfqYr4HkmVRBK+CQzJMEMV0MEnUTI2RRvJj
CqxgITEhQpWoBRdGHrr5hTWpIp5V7W6shnmt9yFMNJtwcYGPxHa+EdTnK9Kf6rjdW1Z875fIjHXy
ASigJlg5JCh+N/Bh0Vft1lf4TgSzzABhdu7gye0g4YpNaWPDh3j3QhXuFkMgQTIVikDpY1pJ57Za
C7dCEZqPu26S9sHu0rUxsALRKVtVCcyHzqoOmSH0s0ji3x5+/HqeTEaxsb7U9bCbWlRdJjIW1ksA
3MIGwAtmKLniidE3WSEEIJ53LIfUFlh3LOVArd5BFWOXhEXG9Vji4KuGFWCiYDkU/rDxnXk+Ss+P
DmkVvRdkvxwrC9+naOPH6z+hzAD1tCy4g+AWtpNyaxHGnInOIkxTZ+rhCMBbt+9Y6vIVTRIYy7ZG
/y0CczHNd2xen6QluRXSwL91U38XMFQlrMMvUKhMPEMPfhzla/w2B3Ooj+jiBfljkTgJ5jOhRbDE
Nbc90JWdoOPX/bNWa7gi3MEiq1r6x55wi12tj+dpbu+DGeUc21hss/FjhRqQYaP18eUZ2S7Mkew1
Q7TyBThFmYv3ZAjvhlnWm9gWzGU1np3UwgJqt/VamL9dlz5HHb047uIXW2tg04HYIcentdWFPXVV
0ywsi+jjXHOydVdmmySe0FE5+rQDpOMsLCqYUWx3S6GDJKJrsaKC+pX3Aj9j7bN6TRuGBqxOnEST
wimKaDdLVvrsRVurK5BRhyz108D6KtAJIBoWTOIB58G3zT04QxwmNblHzjzeBX33rLG528hL0Ywd
PbkImbnQntK5FBu3GE+4YFnMSBbJdmZ/tg6rs8FFEtZmSIJndECt5mITKEkZ01t463H2k+JWIYA0
3YaxwU6+Ro8DqdqdIzy6qTxHcTGtY5NqvOX1GsTGcEO9TZ5rGSB9bF/NhrxDZJmQwc2oXtvjsdVC
8plMdgIETD3MmseKv3X8VS4Rm5chZyIM6MyM0Ob1DGw4diGCHKYZf3+SHVgG6uyBAHG4yy7QYUxX
2VfYo2/GUbSb6fQx6fmUhWS7qm/qyklWGBRZRqTNRhtooZql8dmy/WOqNNBpWDYGhazasjp+XYI3
CyihV7eNOd+CwkROy5Z7iMRI4zug6tVCDqhM3BR5deoJ5fDYjW9yNZCMPlyOeD/2hlgbKP5nM0p2
ua5toq5e14F9W/uQ3IzCp2Ra6uyL295a2gMlezEbD/EwdhtTtxGIljcpwQiPtZQnENrZSsuUMm7K
H/H0wL8bpmRDGW7eJXrIXiJPH2t7J3O33FbJgJ7d1jFTUGNa9dp7MdPDJby8QR45LVl5f7YYrxeN
zKt17qS7md4hcXXtvJHFeDChwqS4sX0IwsvYqGNKejQr/LpGt96VS03G6Qn8IOVxe10OkX6ga/tT
CGfdYU0g2KXZYDhEdzqa+5ZdBe3nfpd7aGrTCncDo8LMbo5VbadhAW5Ul3L0na/Z/3BDUmq4TyRK
VjT2HQlhi9gJycnwZjxmGTCULNgQSLMSpZkc0H68JErsBe30SGbe71Aj8CpAjUGV7RAtj+KdjBhn
78bpLxPLGzOHtpRo6vWRkiZhG+9jREQSa3jy0LMQr3h7qYJ+4ZfJefZMHU3SZ8hNKgN/ZIwPH8YK
+0obFwoxgnMNk2dt4RNxpUFXPCY+vvLzS4hrPwzu55qTDqbTW6SWeUp6usNsvzO2Vda9Eeq7aXaf
4iSmtuD4+WoWGP4k4gojsH5TBz8ZRBfyaPqoRi0d7XGh2FhytSWdYgj6GlriII8hm+vIE0yfkvuA
+Adl+87UmBNKWxuZYQgd9pChLXyLwC1Bp2vf2H2+KQmVXOExSzQ6LzpRIVLlLbgeLgYfqxCJ4x/j
7H5MNVvuxG1ehwlTMpNtt+zCFs9Ej7Vvbi5W1Fg3Qb7zI/YpToZiPsJHJ9n3O6y5geo9dnLG7ZOY
63QkWgoj7cJ3u2LddYGzGPukXGv9jSx0Vix1jpfapFuYXajpZifX7+4SEgOoLmOpgPrtYPdhoCTq
a4i06MZvaht4MuWvpKZJ7UTJZWy9Y4fVZWtE5ZECHLFZW09Hdl5WBg57SxNsATz21dAvPE7wUNVn
wnRuMbF8667RrBAigqWpzWPdlv12yvKnVOOzsy/Z5ZKCh2lT36zD9q0OERMMs7UKppCcDGYzQL7L
ee5wP8Xhm9mj2BZcy2x0b1Cg/7o+q8+M3dgUs2FvmgbSvNyGCaesmuu7stM92nHnwQ8JMkiD136I
+IhZsHLSqNrwsb4m1NlTP38FlfvcIyAZB8EcYfqYVFtE4CybWcZ5HzTZ7osvPWYh3ohRbEU4HDHf
rC2PLRNdYbCMaXtXet6GBTZzSemRhNqy1Mzq7z6rm0dHRktmVCPwJQFtk1yHE/1pnO4rO4uf7EHw
tCTmU2P45srWE9QcNoiCauhWVozIty46bS3DVYAqTauLX3jndCyvOUQeZjoug9dF9gqf6ymXJR5d
dGVNNnNqqZUkU0wVrMCYzfa9JGaLxWrv3qcRZ5IcNJfWAC4cJojC8sAbet+e6iW1nS1XDUKguofs
YIT2vBEuRZeZh1PnOWI4dBA9jrfDwJCHrAM1LqvERSS9d2Q4E8Vgc1uHpVj02J86LAx2RcVbFHW5
zTFWijw7miO2z86fdm3TfyCkUVoRblZLuxjphEmttw+ulj8MqptKSQsu+cIcHUL1CvQmjR7uDKxM
zpQ+i2Jgr0ARxGMXQv+nXUWkADksCuFomC9SZsfai0wsCTTxWkzE9uCRKqIz09DNeGq9yScgPL5w
yu49P0HCYKi9WAuLw2MrjqmUykRJwrA25FAYNAwVuTvSgnKACKDxXJDu9TI6/bGOwRTwwJx17JJ9
REUWQyvRZfkxhPAQZVQMkqcqxVBnJVG2dDr90aTKt8SyyFXWu6d4Bmo0uv6h9mLOwKzvg9I5+YYk
1CEiCdGFyWfDaOIZ3sQZfSjHDtdgMPql5rFmDJVRQLerh7qL3pJ5eBVBixeiN76QOC1mP8fA0AkS
wQoKs3hBDaj7FDhPzFi/muk+jrQS094oDqLAFqs1uLeL96hJHvuC22oYsO/AYlmXuGz1SX/1WzvA
lYIsyB0odtQe1fvJZVAVn4kvc4yK8SdATQqKGXd/ryHN6ob0YhQfaBoWboevtJ7wMmopsAS9hgr3
XOvpxa7obLRomLeOWteUmrazOiYu0Vq7KECK4JOqyPbI3AbgfVmwH7TMuEGGVAPNpEgSYsbGN4bW
B3dz30XE9qV3ml10CCw1TF+l82tSgll2vVYtk4kpNwECxhIEMVYO296xAmVndQ/zJDatYZzyMvFX
UzHf5Uiven9Yw+q+aIV3sW1EvJ0EpGUUD5TLLRoyDPlGhNTSiKjPatJv7yPNxN8xWffSqX7aKAZ4
Fqo9fR88xmV8Xxm0FwrXfa3iuNkUKco42jTIyfOXVOR3WWvcWJr2W7pbTRiE5KGJ2YR2tJ0NN8NY
WDH3T1BmjGR8sAZrp2vlfE662b0FtEFwY7Gnu2ysA9+zUXlRBUUg6q7aFCi5yfkR3XtbF/u4c4NT
I4svAnA6cGmBp6oX8Utn6F9hVEU7HpTsOEUtZmSxq8Wzl8j33qVlSu17XenTwWnMr1ansAt/vQc6
gd9oL5P+A4rMb6nExbRFn6mHEadG1xxl4wQaKx2+JSbNFLCA1suXwnnzS+dHmv17VCGFN/1T4M5U
rN2LadJOvGpYqbHDnQpflIqTFhIAbHwaXkvZIQkOwpowJLo3CqWn3lnp/4dS/o44TWaCSSZrXhXo
CkITFTn5BW0J1Vs5EzKEKy2RCU4AADiU71dZqu5eVFavEj1imrjxKI4ZjZLRolu9vnVX02Ejfa9j
W59E3tP1myGPKTAqStV4nruAT0hq26MSzFYpBDrLOWsrRjgMBCDuG6P7tXPEwHqFDRSZhEHkJDp8
ELYoSLUq2cbBsLNcpI9GtgpS61ylxa4JYSN42m9vbpRMHF4g48IM6MMrmrOsptU13lvFEltV+BIO
FIn5GIXP+1DD5QMZ3s7/sUZjax7py9iM6iV5VxkHrATiSKMeGfpAOE0b1v7rsPcPFR/BRHlJt/ml
AQ5SYU/ArqC+3ffxZ8gIBurlmVSeW6pkS5VIbbnDe2q8RrLZtkKnGYV6JdLZW3VnP4NXYjY3jCDr
PDK+YUr/8lzfDxMVA0VBVZ9dL4aPivtUfQ3fIUSqAowXSWLffjk28kUFZiZG84LzZMIl42ovflo9
tWP/7dIgXlyp8XNmLc15vr1+4fY0otVfIdBEHGOcr7fVVVtNJ+42bED+IeGPAVQN+fgYJKqwjMs3
SbbBTKOW479+kAbrTAi6c6we4i5/TXlzpcFVf8dWm7ahu3ZNwB4IgdXfeAWy3VR/oiOFJSwAejV9
q09x/TgUOd512u9Ue9dVLd7VD9ULKWGv581rrW0PV4EwQRiMXkrGrXdvdTI8X/8/db+Z75e5j6qI
vhI4imXn2Bc9fcIB+NG7XOZKh2rP4xbbG3RL8DBxTPKl5gdIl4fj5AJJNcF96t09SY2LceRpzYnB
LTVuUmSAdthdjDC8pklb1nw2tHnZEM7H8szE/SfJe+DGusYsY4n4sCz257wELYYSyRgXLzCcY9/S
N5lZCwseuyKJ92lp72pl5lI+K9FAHdPdNyRPb7EOsVLn+rlOjlOKBEwkIOrzqw9ZVfcszi9BZX//
k2NXVeeqh02drvWKWyAha4YyHzINjUKLtitQ9F4fBonFgAUU1h6mEB8iRh1VrKjn55ZIzOvtduU9
O9x3HQoSrTSe1YkKM8a4q+cssTnivDW2ccx+zBRnYgpWtsEGjLbUt+zV+QjbJ5H11EA4aPWwYE24
mGD/bZ45NWgoeXSfRic8uSs/9HjlRt5ix3jINIOaBGv864F3Hh/JH/r3yRAvI474q0FkUuyz3Fg6
U01fK/62dE6yym+eRsRbqflwvSbqas7J/JaywIcbyg4UZceiyE2qTBjSoCpeVE6N1fCN0e5+Ndt9
1JKvaV4R7KwuKVYinmv1fBum3Bg4k+ORQfI6tImJs5HY93XnvSUqTkUdVMzdH/tPCEvfOl/dnXQT
oGQ9FEG0yXAZqRt64Iovuo4FdGzcJ4azF9O0o/DlWe6Ha9NkDwjOA3/5PejkRjb0Ye1tYhOwwW55
ESB1WuQNo4eDH9aeum2hsLGjHn9qvf7rDPpn3W8sD01L6xysDtaMIZ+rFB090rpJyl/ALYidQ5jt
1lNuy+XV5HB9RWWjmfT4F0UOEAVqb4jJfbqkWdE9sOz9dlGu5oHxqo3zd9DqDw7u86uHp0uYfrgp
sYFxrZgCYzQtKqX7+o2oj29KktXRQXxV/fzaxfTJmEr0WFyuU0Ibz8wRwwsVyF+q/zF6av2Y+YQN
XydVnyPGb/M6QDNITLwI+cB3LPW46Da+9mhYBzPCzeS9V3nkbsGvsBHB7sKv2cG8Ze+/y0bxZgWv
hY2jR51jNeGpWVPrEKcU7JVpo0mre7UKd1fjKb0O0JoTPljq3WdOMUXWQa+QZfL/iOUeuDtW18fE
MN1NHzl7x8xeNOq4Sld/vUzq9csZLYc93cRqIFFzPPCv4tdIu2cl80dDyQsn9ZsOk0WN6mqisxj/
1cg7olMi5nHTxj7YGuNWjZzq++oeEix+ozZ8UoPv9Q91xQ5UN21YH/oR9QD1XTVzlsS7qD9wuvoT
5s4EQNH/6bFkAcJhitSDu5zFUNuQV9hYPCGGzT9R8zmM/ost+MzlKLEncWcP0IZl89wl+g6v8eFq
NFHWg3gciBXaadP4VGi/14STK7t7pPePR5mLcX0dyw1uHbdfqXOgM4CGLS+uIhaKeS/7ckuqxa8y
/Kg7Q8vKH0GUyuQbFP+7B4cAN79l5JZieL4ODSW1W+lSRppZX6BxwVns6SfbmKj7OJfrwHGNLoCy
9WjCIL/OLvP4hH73JdNAEc2mhX1u/EXT+Zu4EYc0bwnVVisINQfLaYLJC2m4mkjiSqKzsFv2khpp
2vKXae5HPU0GKcUWfRsiiywKhYPB5jLD7sx6qsxYotE0XQZZf3ddazSY3tjcsctKoP6qob5UAlZ1
K+NO+HLp/Rz+/Shen/XrQynBKhF1/Fiq5V1F7i0jq/seW3dVEb5QPoEAwALz+rxGWr9DZrkfHQqb
hvdwPe9q5Td23YNahIRQxPIkuVWDGgKA+xz+yXXdUPpvfYSchpXW2andH5SYjG0gma9Xko3uxe5u
G8hLZRSt1HLEVb+gvHPKdtOAFzRkfL6uHa53fkxOV080g3pT9WbUlInvSxnkheWh9m0wjbE7ZOzN
lHMtTudsYVdgeeL87vqAXdcsQRXQgkHK0kNccXAm/HMGRYm+c83h/O85wqvtWwSnayLIe5vJ8vqi
ymAVCvfnOlgTuL7Pecyvaxw1nquHtDTnpRWo9geaRaO6Txvx+c80H7M7UfsHEMVAdv1wbTXD+Hdu
aQrdZlm6ySum1esBaWGOsCy9nVs0vkGWn4xYrK+z7NV1pI6xNTj6uN+4Sfw5h8aDy/7bVM5a4BFc
fUknmQMVQc8sVPEgBsmpBZ28YEH+66iQzziWq6gZT20vjtc7htPV2cNnoEY4aux7XeY7tZ/IlEYr
KNqVA0wih5eb8/SW6h6T4lKO2qsLK15dNjUhd5TNy7QHqMaDqp6FojtrSXu5DkrA/fbkyW/U96/D
nzph1/Wy6m+DYLgZOh4Pf5w2nKkbNcGUGoMSpflfTC3beXL2V0NgyNygfhol4pCgBekn8aPUHZPl
wL3j46o5SdNeQ1G+XdcGRtw+WriFGOnaqX2fgtX14b2uhHO9e76eW6NuTrOhr8ON8FCDXiMMrjdZ
qi7M9dHPnqc2/ar8gK0UPRl1nwX00xex7m/L2UVbww2Vq7IXJnJmROWeYV5WU9h1N6KuHG5ps3PO
OvYGhX71ga8sRlDqyixII+g7CrHIqJW8yvBSp5kgl+MsuAHyYdW11l3T83JBIJnX+ndl8BoJJTLz
5iekHViP+QlJ0brN6xuf5bFa+Fume/DCGleN9hV7mpp+llfbn3p4hrym+Dw9BiMAiorhfoHt9C6m
59A0HmQb1l+YfrD4dW9wPBZ+1r+JdKW2cHHm/uvpaTrw1TJep3l2p1Jh2OT9ejGGI296mkHWkkgZ
Axlyl2nERqqzOCeGYwL+bqgI8J1Aq9ewBfZqQajeTDOaYzZBJ7fp5GhffpXDseHOaF2bvGDuiMTC
1OWdYZNeXCopcQ1VIPZ+ZgfPElNPaeHVUAs1tcoOycMbwl+JIz8Nws11LLkOhThVWC1XeNfyd5/o
UdOqcWgoGHb5gyPpJ04aFjPYMWhEzyJ4uk5Df/76j3/81398jf8Z/pR3ZYbrr2j/8V98/VVW9BbD
SP5fX/5j+1PefuQ/7fWv/vu3/vki//0lf/SvF119yI//8cW6kLGc7rufZnr4abtMXt+Ot1e/+f/7
w79+rq/yNFU/f//zQY51sYqZeeMv+edfP9p///2PqTu6fj3Cfx6geod//Vgdwt//nD5k+de2Kdu2
/H/83c9HK//+RxP630wTq6hu+sI2dEM4f/4afq4/coy/OYYwPb4J5s41PO/PX0XZyIg/c/9m2abr
+Y7t+45l8X9//mrL7vozw/sbZB7T8YVjuI4rXO/P/zkL/+Mi/Pui/FV0+V0JZ7j9+x/hGsafv6p/
Xi11nI6te57v+Qb/2b4wHM/m518fD8yh/L7xvzB7pnDEyUauhX1Xpcgo4U4eSnssVjZBvKyIqDfm
KOHgFtJ+CIFFyqocMKKMl0xADs2+y7S6DQRBPM6Dj2LkPLmFc0hS/QbUkCdx2+WPQGeyHMjCODpP
k1/tsbIB67feKRET/HpXQctzET2stKHe9L7/Unpyg9pu35YA8spiZtVeBbuqqreJGyCaz8EjpRSx
4WqaDIbIdXNKq3ofn2qYtQu0wj8iMZGESqcm4442yzyVW7+lOunEe502FMMFMqEwXM2Rny97kzZs
xEZpa+CmogyNBLeiGLX2Bvs2MMkdbuLmZEC0PPgJEd04bBDfTTm6TNSXr45fBQotfDM46KzjtDFW
ojP3Rji+zjFK0hFW7NKI6ptJh9kPgybcWL2POmmi+huSBdBGjI2TXdIOrKmrV6O9pf/5HFP7dytq
ckHrIiwrXh3ZmlsDQRwUFwBbQxtqC32YMOmE+YPMjUvQUeZiGYoWLdqJ2g+28ELZXerhWxnm2MSy
bTfle5w8AE4cuZ86oS9ZIa28mpCUufIP5oh4nnaWMkkyepa0xZu6xaHGGdFLUJPztKbnWy6zEopw
MXj80gBRkvxKeI2ZHDbm5N0zMzxOM+DAqTgCmX3VaX1nRAZn8086i/LW0eoGxBCWCG0cHjpX+7ES
gd20iy5WeBv2HAXrZEnccrjJhKp2BGTYGsga9TvCl/nswzJx0Q4zZYykoeMHjEm3sHZ1Y9wwXvPb
Il/1aKV9+HmWi7Ijdt/Ssl7PQn/2Au3ds6tzqg7DCcADaxenvKtpHYC+yn7csn4RU7ADLFCPK4hG
71lZPYY6NhMtrt4FKndsGMssE/Mh1SysssUPFLVqq/pHRWJ+Fr73nDu5u3RAcBZTejO5zsno4Wi7
trydzPRDN8dnera3mYRFPtBDJOe5sr9ar/yQsThxeSk2peTnVfLegw3B2s/e67Hqa7NvtKFYEc6M
3QFfMwHDc/QiUbYXvnxLGkrdCHZN7XvIAGgVyYDot8i3ld9d6in+STJqjE5gvorspFX951Db534m
5ap22cuwLMcmhbgu++5cNOcAXJZitEdoQsnBGjC20Qf/pI61tFLqpw7ecvZgOVsCkINNT9W8qYxL
XxZ3sIOzStNpPiykFLfO6EUbOSFXnbGoJWV/1/XGwQ6rht7kTtbiGFfwu/K6N9cF8rQ+eFH+HPbz
5bAMTGtvMsYuyo6+vBmurIhVheMvhyY8+NSgOAPJPULamiW68ZaG430GMBIONSZTo7uUWvdRWxea
C5CHwzeHuyl3e8qA6SocJFpBJCCA0MsSh0D6ZRU18z2sV9EoRWaXf+hNcJoHIG698ajF2l1JWn2b
VIRJ14xCnh1zGWCViPJURz2IJW2Kt0lwqSzUyfixskUts4tp2We/6jd1ZyBQ0guqpBhByMSVmb2Z
3Xcp2FCRXC/6Bv1SsWeWPY2ad9R95wHQf7LM63Gfa8AkLGMzCPlMWT5GYU8bys/zfVPxKnR5Dl1g
7ZPwVusvBVrqCmlOPARH54WqH3j+UqrY8RBnibCorYs9zKRqZeQBZ3ls9iLUWc/W0ZPBnnQx2MEH
wpJdkhGEMmvvyKAWnTLLon1IlklHmx7+FHo41kCoeO+mNie+HaBkUi21nAVLk9NWdcz8ye6m/TiY
H9Wq94rjYLMycgwNfDqOXran7hlV2OsEqYisY3Y+7H5Sb6MV/aGjVYhJt7ntOnnX85h4ojmFRNwu
42x6xYpU0Dhx2S6a+SLBj7Dw9XGD9YAFnHVOpuoyy+Ypk/prnDnPcE02Hvtc+Npb9i+uHvxqo7zJ
0UPOlnGQNkNpoGX3ZhVh6SCocwVMZWHahbkA3t5sBxeRkGudx9q8tVNtIQd/KZN74mvXDLprRJER
vt0w506FtjItCrs/AymugZI5xfAWQQCjUoUtz9JfEgN1NAOIjhOR6huYTGN6aijveBU1JmSZy24O
KJslH6NpekfL6479ZEFyCugr9tZ73dqvMbob6Qwvwo23Yn4ETLipq0BuLElig8+TG8V7q4zhucRi
g0vwZKyCHj1v+lIiHlpo7ICH2djqplBeLgTkuU0dfzoamLiZ/pJlVWTLEIW/t08MwF5a1rzYg77H
4fk+hgR+TRlYwlC3nrLEuK0wman21pM6xNEgm0jDHtGh0uhS8wBCa8b1GTwmECXjlFWq1UZkP+vw
IavHwixGmuW4YQOk3quynnc6r0nlG6jhOPOQIchbxkTw0ML3eT7yS2MATi9AqiFZxkfQk2GjPw1l
8pOP/T6ss1Ps3pb0K1Z1Kw9GRfN5euVKrwgrfs6RmKwxDx6ssHt0o+LUh9PBRQa7jt5L/pzKFkzr
ZO/lPWzW0V7n9GdyG5Oy7j9NTvbQtESYe+ja2+jO0guYkSZ9BKSIlxawKZoahD2J0rGNq8Zvzj2q
aszR56atb2QzETXRJ0f8LAeUTM+Jpd0bgecjmU3uqdB/oJ74Ehmwg1rzq1XDTSKdaa9BOyTMCFFP
TMMzC7voRFn/Dce6rvfBcobGNznxIQAUDEEW4NpcxndxoS0mNHseHjk0OvawGnqUrqIkDCrA4ZO1
ZrtsQDez+YxvU1cVqqyk2nQfdHmRT86EtE6dj28LdYg99o9hX5/DVEeJOBDUOfkvJtLxBQFMrgfZ
p7PTZZ8iPLPKetv5wW0oy4shlQYU4weiC9Ai1k4SYLGwIv+WcvSPhbYLhTHN0HSf0UUmCUE76mHw
aA1hsi8NqMwGfl1pYTKTbLSYu6LHcCpj9DraW2AFxcHnidDSs2siHelYHIWRCr/WX8KgIhPOpFne
rE2fk9YlrNiMeTrmtX6cBNUBAzvfOkMtmsnxI7Xhohry09ean1b367U/M7Mk/rRELr9RL9DPXrAS
0fRm48mkdpalu1YgOtIGlny4NnANoGjRE2cRCHNUmdY3oegkBsQaTrlR9auhnMOtHsTfHjoxCm84
cHq8Ox3ybkws070zlKAAoxZnnHSfPL/zsIwZh4kJarSCS1gjWg7ogi1txoKWonKd5ze1AtZ6yd6k
rrAw8D1tRtYBTFcDZnkDuKEw5FtnlYwWGu0kkg7OimwOUdvsgIIjMe9Nt1wXvb8ZsmpPKhIzDbsT
tFHOtm+q8lhjFO4lbFFXHMJB/8HPPnV4rRy1D+jNo+yNl3qOBJAAlvb1fT5VxcIEI+nhRGaJ+oS9
s1rEYfFYNNpqDMAPBKQ6LAV5zrU7vsh4RLzX+e0CVRS1ApRJbomNvce1R4JVsyiMHJucXj4ns3bi
XiPPwUS7NQzTPpvFM3hULJAleC8R3JlD2B1agimog3LnYegFUttaKwo8QDvnEDpt4UJYTsdVJUMM
9UV29HEJLiPpWAyaK9x7a1ti88UhcnIEDfh4qh/QTdqNj/2H1FmIU9QWw3K8Jc2WvZLvLnttfAt6
moo6K4sSWT9sPHNHKtgLmwoKMdn0KILcWqWzf5+M/fxI75zNO2zQ0ejsY4kBD6oCHndMm8LJpnVX
VPfMJd3thIDW6QU9Mpy6s6etAKEbl9aWz4bblIesa58K0pYWZhtSvJ79E1cmOHqptWaHEC4Tb8o2
eCAPRC2v0DkKxD8CygiGTl3HGKg917E4iAkB4lBLWH1yZzcFrMXBO1M9/Gw4FSxEUc3UpO0lPQp4
v54isAx0+sFVs8EtD73ola9qOfb1CTXuR6TurzBmnV5NsCq85AYFabUNAijlso12STR+Bd5NGRvu
QhrdgVwUWOmxb/9vzs5juXWly9JPhAgACZOYigA9KXdkJ4hj4T0S7unrA8/frRu3a1DVEwVF0UgU
gNy591rfgnGCYwFIKmqtKf1WgQvctPGMSYRgwRHcn6s5uwQ2RTvKIDIAR+DhGGjF1vcNTJ07ivgP
WqhXAtStO9IH+rk/uMzPzrGBks1z1G5sW5JEIBclJSACBEbsXlL0DJjGiTpb+HSiNLAt6ynqGzzy
nSDONF6STePVx2UIu1PkFUcbWoiKC+ISmJJ783YZ0wspDTrlqXHvDkSUYCvG+qeDPWrnYJydiwQJ
Ta8XikJTe0mg7MZAHFj94pJ6AxVv6zj+nZj4MfLcJOyF9aeMMm1Lm7jx9ZpTewppKjoDiTflWm7n
03eACXgGlgdpROnWtE/LKPxKgwc+iWxh4EUaVpT091n94PQDEVZD1z9rZqhzamgHd7Ag7LIBvguH
HtIMwTnTHGqbakhT1m2a9kYOtVaHS0FT4qUuqfl6rhiqrkpcbuW4MeRLWaJ6bzVW6BI7haufO6+l
tIijgMbLpbZR3DamdR4muKOOU35WNpUXLNt+UxjENRijdV93aDGtyTuMYaLtKziAsFle3Zg8DeRc
ORym1bN6rAxTMFzkQNQF0ngNCYaci/vR2JWZ7viy1FDajtpn1+WEQ+BH9tDL+Xg5aDu6j1buvU2N
npPHA16SCL92jvWA0F32Avi/JwK+yGys2TDh8oZ33/lzx65+UiEeluxFT5ef7Jj/2In8nEcQVHo8
seCHqOPSjLmyZTA6YAgyiq5DQ11uBMOZ7UgiVllqaudMrBewsXRcwOqeDcoD3R203jmBRlMc0Ov/
k1sq3HEtwwVNzHVQNHiMbLSnzcCXKhvLu8KmSWkSmDi4mMHbseiCiXIBp4jYKaM75WFC2bRsKuR6
VVO/DIkqfBOHB6eI+aQqGi/hpF/qPP7I+4M0i2BeYAA1IIloX8CliAHISfIPQsQ/u0RjBaOyjCAx
EwrgpF3nizUBpJKub8r0uyeb44IzHvYEKKDJwVbfOMOdlowtxwujPPOipSzLAEn3a9G32FN+7GKq
/j4bOrAXo87VanmTgxHthD2fM2tAVR9T5kxx/a5IY99jER0j2gSp7hKbwGLZZQrVUfJnrOGOCADh
KDG5hHChy3eGjdIszvTUdxeAAeNg7ueME7dILrlHeB25pT8YNk6+VcmPsBu7vVMGHNXZvdODydUp
8yO9B3Qw9+CK0C8hE/wMVYt5hDZIg3oVgwUdKcyKgZtorAo6Opt0an3zUSfNkittyCuEKjBK/WmW
FvQ9h4ztPnqRZfyYm0Z7EllzmorVTtJN7wxkV73DWG2m3quB8GxMxEdsgkmlKKrledB0d+dOY85q
XzzjqWNPyv6K0jS/Qpzu6VBQauBm6GjGozKOJjJs06I5EIRxXUTr+qtWbl70x3ydBpU9NZxir5Y2
cyD0qdiw/YZHgGNHz07IaKr9bBiP5GphGrZw40GJM0qF1hEWBiVKE8h8JDXbiWx/qNOtMuni6JF8
btdwqgiyZagB6VPesQQWeClAauxWFgXLeg87AFEge4ojjKdfQ6nTDViXirF+SwSSxGUrmextnZzN
D45qDYEhDGVOxo98ctJAUniTMbgqTYb6oZjcF7PJnV1RtzvBaRtkcHuIDiIQyzSNaQXvGHeTySWM
zifLOfaLRIuotommVh5J95YafWjxQA7EHwGPL3AmUKhJzsS1NbjCFG1pHsEFPbo185YYBqKb9mJb
9vqLJvQ4MPTmZDGV9MpckbEEhici/+cchRpTVJJlct57O7bUPHXP9STXy+qxTZl2IOE/EYTVPvYe
C2RdOsOGbSe0DxIlfHrFi1/1bAg9cBSmXn1g33Kwc3TTnUl/1MT7fFly9d4BBNs4jZ1s2vl1wLdr
RKQKWHlMEVm1v8lCtVKW3gx8iK+jkeKolD4Kch3ZH9UJlxwcR0xYSRYPMheXTzbTxDGq9nvfaoxX
E/p4nTeyK9DAm07bvi4YSOCimvL8yMe2W+ri1epB7MwLnVDc7JcIUkWBE8FWO5HTd2nJAYLelXx4
Kf5zmYEjqRFhNTQluYiHD3NvPMxADvHtPrUzH3mlz7jjB1acuLcxuWZ3lZs92gaVs7WigfHDpR2G
kHxZsxhT6jZ2Vw+6676WFuGpo8d6VIFAwQRhHh2dfnTOq9s0TuKIf0aBgPluGdRjW+A8jiusZwth
d3chuPArL74fAFUeqQIxZFs0O6d43NZssLE/c3nXwvC8lL19UhIPeLHgNhkJV5YoJSz55opXo5nQ
fE3dQ7vQ72HJduCiOYDEXCBwaGPxD+unrvSuSx6/5LSujNnEAzVrh0lnDWFrT5ZAYpHnU0JdrtRv
uxJH/IRb5VUYxtPyPs0dApUEXgvsvL+nDIV9go5T0+qr4WHk6Mw5iGdU0gO6BcStwG1wTqfbQhdB
qTgN47L70w/EbDWWjuyeGCT4Q8DLQnjo+jBndFcp1mc9fdU759wUDiuJwjsdzha1jo45moIhYG+L
MzkpDklBl5xz89HM8LpZbXGIDCR+NhFdWYWwljXB6JIs6KV7rl1+r5xpB52O8tB7EVIkMwc11bbv
RQzsMyswxeg2vmyMsbOGWAyVZbZlDk5ESFcCDwtZNzTs4N7k0cowJSCJwtro3bzLSv6DRbsheKE6
QMG5tuzqeMvllMO33JSJrVDCZnSjhKXvQNb9yWlbbEG08Wvb3mGpiZCLkFNELck5VWpy+eg+tLwJ
sS4tBNfE+VYlrQhihKQ+TFTfzsJHaYbfQNTx64XtwZ3dfTeELwJvpubSCZ5hm9/VmjQC6U7tRlY5
Nb9y9vT44f96ixZ4K75wzqsQV356JHanPOBg+zFPOF26WaqAoHf+N8YnQI7+EmEEunNHc9xpSp11
B/qQrnc5huHyxGD2IKdC3zULl39w2PQyQcvv7SzlKt8sgRlLUCk0dOiGoynMuIjW/S6cq99ll3xz
OtegLQooITMlqdPkmZW6sx0L1EtenzAREsztM2rdtlnYIvRoeo2Ola43yk8yscudozHxKNMIUgwX
5cM4VL+1sCu2xHZVvrBHhBOtwGQPy3YVg7/ksSQ5oJ/P5mh/98zFeepptd4lhHpvO41G9yLQurQT
p+JIFAnYU1l2L1bBkGMsIQvYJObsW+YgLIRxfC2n5kdkADhBUnxvFNq8ryf6mjS27zC8006uIxq0
IZ0EvU3uIWHITd+zirLEGeyIu3zyG5Mo56JrQkpZYFpVwzqA6tSgvt4uqgcE4S20W0jWsWU3nhyN
s7rX9Zqc1Jj0AecChmQ8tVglN0Pj6Ay4uut6GITYie4rcH27mZTYjbIq+6DBcmST2LxPWe5Ly+1e
HNc5WOShBFJRaKVOYQRpNuDA85ZNDIQS7+sIt0qNL82gZkY0pFIsjkMM5qiPSJX1n+ytoGrF1pFY
QIB/fHJux2efVNgySTR0HO+NFsDB7qc9ANLXxcZsIWzZHnT6GE/FMBzDfDXp6cUVbJ7fpMkF5X0Z
mAxy9myg071bynqvV39kmicHt0HIl824MkbDNNFF5k9hfqX4Yw3JOazLbtYRIdg9f0fKFBAhxBWW
AolN7s72Gq47E/vHKGXAaFT3NZeiO+dPRwwJRd/LAgjuUmtAEwjcHNUvW6sDYjV/yqnmxOsAha0H
i0hS2uroeJ7DisYlGWIVGezNVQni5+bB/j6P0LzNagnyg+UY1TaeqhSm0HDtK7rEmdm/DZWYgkRR
Kt4iuJEENp3d30NQmlA0Yis0teFzLgdzp0tCiupC2jj8NCwGwDkfeZ63KaZmtY4AWZtsliadE4He
pnOv3Gu80BMg9OWNMUrXF5/WWIA9jVJ3h7brHC/FLUiUlds0HF9MlsdqEvmalNqpsUm0libbGid+
mAZl78G7DJsGaZI7Uxy7RHp4IP83qHI8JFMSNjBVcRZjHXYnPIBVWNSA1aZ2a8DdDgmbvdTOhHc8
gfS5OGbFsL+gz244OxHpOC1CW17S0LTP62gEY1qNb3FWEITE0bZpTliWrIk3IAOid7dj5L5ZfSJ9
aNbLSTfr5bTEvTjOxnM2ztPJlWYGo6ch4BXfR+xyCUTQNZQz8xWY2vFJJWZMRCS93kWJw+2u25cO
wyzhnetDzKhKToNdqaAdVu1SMrL8lEQinopB/fPL132kkK5LFF1oVjRkmLcH/r3z6zlpn41bezTe
PX1uaxqCAvnI183b97cvOAPa0+2W6Jx3s1wxoy6AJqOuT/BGqhM86iHb3m5mkUdYE/F29anszZGO
3XqzoJnCryNjtAvrnU04lAeRLr6Bz/Kkz4ZMt00r8V2t39++KDmn0aH1EsafKOE2VWzkXGzXn8d6
nkAZWB9fmrlrPODMHHeuO15baWeE2Om3Sam7L3ONfujy9ZoiTP/zGknV/OeNvn78dV9kt8cFmdX+
9n5f9+MKyk71Pqrw+d++1FxC/t5S9bgO4aLehJ+1/txtRgt24Fn2i9wgiauxa9Xt6faFS/l/bt2+
rYyeJfJ2M+3n9hSvX74efbuPfTtbltvNHIBaPCX/eNjXs5bbw27PTZgXkLxb7asJ6jO7xWg65U09
nW63jNAcT26G8d2bCDL1ROWEm9udX4/5esrtB39f5+vHaeyGuwYXYpFOuH5NhXzPksbJk7Q8fIdx
ysmGfMp5vd6b141xkuudt1utycgB5fTm6y7ocqR1fn1/uzV57BPb/FTQFPv7Jfu/t1wMcHeDC8n4
9tPbDzRlib0Rx4eyn73oMXNMdbp9kWk9nLyR4JGU3gB4VO0/P/DWW1DoHOscyZST+/ZwLI72wWnq
ze04q9gDH5tykyX9/zmi/h5ct2Pjdgh9HSXM0HnQ7ft/HIH/eKo20B1WXTGwKnEY/n08HhUSDMKf
t/9lKteB1NcRcbvzdtT8/Qffbv595O2AmfH+JjlRZLdD5/aD5nZQ/X1OmjhBbKPvDMM6yCB++KEF
NrpJ5A/65PCnOhBmM9hAP7Eiumiy2bltiFRxdutTJ+m5UtzIQAkFotE10AWOSsGsjreGmLpLvqT5
1sp4bdOqk3NWzFdj4rLLEtMeSk5Y1v6gTuEBy959a6Jl3y5WElR4K9jgpGw2TXSrSW0BzjAqYFet
3DUl7Vqqxq3jphWWSCX9zNT3KtJe44oSgNLid81quomFGs/Qhp6qaIxQccymD4YqveTdk20WFYOV
Zad3Wn6I2phswKV8sdvGucBnREnBtsDH9B0eWck9QxYny3Gtu2yyJWS55nntIt1ZoLseVcz/ox/n
yie5jrKdUa3WsFyk8XkolxiQMbkAkm3MLNp7sHdsKia274LBQT7iaIwxlncDcc9G+Y06PWzZnNFe
nRkldZKItdRl3NNpVEdhNTzHNf4xt7jQHcHkp8dz0DTO8wz/w0dXBDD4CdqYeW+4kXuhk0NtoFdv
qVUaR1uW87bUsJwwj/zNGOZhDpPhfUzGB3YKj3mbCAxCHHmawo8tIESex9FcjjBDMJ8TITbCwPQr
p97j+OtA0jCLE4AiLk0Z7owcEle+3h0CUyaEk2wmU73axuQdwxJJiNeyZ8+YqFcmokoMUbJgwtbZ
wibACmBapKs1xaEG7eFNQdrs6hKtcT3ijh0brQtGObGrdCc0ToX3JlHNph1pZ3NcZvdAYj4ttPE7
mVXnRU+Sh1SRw2HRIagi5omHvrhoTHGYs62dJINRPvpAmo84486dbNCCFBbDM8u9NPQit4WyHzDz
2ie21eSg64AVUQOTB8UEHfwjTQz8xy2v3tuAu4gUA5zvrJkSW4B9bN7IhrpWy3Easn4P2iEKIlrB
d3Jg5l4jn/AZltEjJHklnNXG0hvviFwdGE4YPdXM23A8/ByYZJx6/tlU2fBOWr39AWZ0DUXmHSdn
l4MwvaoCzMhkPebWAr89YfjG8G+ejPtGFIHV2OllLJ8XSyyPcOS/NxoFak7+OcxT47iVKX0RJkj1
ecUK104C0MADYSnM6EzTY22NzKcyZ3+KR8IBo+XCeXLLJxxXUH3mH4aXZ9+6Xhu2U9Xnp7pKhkuD
dxMFVvQ480c95qSWBM1Mc9eVdbXXprNrxyY4PjrPlbSfvBSMzFQP1ZXoH3YfxStD3HYT2QisxtB4
5cX6Uws89UGPn7sWfjQUVANUHgrZ2k3OkcjSs+lml1bM08FSk3fXF994CZskvbq7ZwJp4z8qkwMk
sQ5qr9T9YbTiQ54wXy8r7xms5t5EO3vVmdFu0rF0fCTHRK+nNEYEBv/nMe+IgsjmK1WwhMWY1H5f
M+6baueUZa75KgxrZ1tKf0qgkz3b3XODpzjOs/kdPElz5FCChs7RIaDqXz2LADiznNEasV1br6qf
zjq7nR366ENMVlq7zHD0jezQTmxLRMJUpfegORAVFYP5YupB1nZzKuH8BW5FtTUtGKIBh3O+0HAS
wv60dbNDe+BtvSlN771E2N+AmMy+dJfsrNXeocQzjaNcgVZpolek4+ZuduhaZQLqs85+9ezF1kiV
g+nbdN3vwu5hGI2cqd6Q21eyaoFAaUREKCURn6XRcqUjGPsa9fSpmbcNIwet9GCY1WzUansZT9BE
djZwMr8ZO/b4CfgngRJrZovWcvTs6xl9hWaW2Kxr+q1D1W6XItxSr4O9R1N70lVOzxSnwsEmAINJ
DL0BCzkCoqfMCYoR2RGxI7jEECDt0mkeWbOoumt9vB+BpcdaF55I1/twU4B4veAyHccotbgOY+2I
joPHpjsSS3/OEmha2fxs0jCFYAnKoy36zWJY05Y0RuTKieVt4cE8JGDcDg66Ulq6yXQmvA3BIB1p
u1pjBvR9XUSkhbsi3MVlzpYgNa/L4LQXzeir+46GkkpW+kMC2RZQAdv1fFLncEKoUJXxD8ikJHZ4
4wPgr2vV0Z/W5Or5TIxq17imOq/uCBg63jE1w6uJ/GpHG/5UTcZwqeoKfith4D3vBZe/eYmsP+OA
qMwL047NC31Yw2IrNEJRppJgOMnck8m1iHHdRkBq7Eg7aIMW+b3B1DvTBzrETpvdyVAEQxZeWYrp
K47Yqs3efFF9vTxWaJXs1kFR7SRgubySaL3+ua8ACGZ2FjMKYVWV+YbkY/Zv+CJ2IvMe9QI/ubJz
ExxoT5vEgYy8wL4N5fCypBZERV3b2XHbHE3hwVBrj5HbVJykMOajDI1pPAoknrVVN0c78uxlc7v5
997bA2gmVGgd1sf+fdTAtG+83fnvZ/19gXCVrv73D/jny3omjb/by96ecLv1j3e5/S7/eKnbj9TX
k/7xa/1v7v3Hn/v1jv+fr/WP9729lr1+MrUzrhbw9WYcO3xyf+9dP99//wn/+F3+n4/+3x/tf//J
/eM3+Prf3N7m9u3tVrJxuE6NzWcKd+KgQW9l/oBMl4mPu2KlJSRWekbsQvJ90ZCXtjhgP6Yww+Ob
Sj/u0Vc7en/FzMeGIK+ukeVUZFS2Nn6L5JuYi60xXhRs/b3TNQ8u6pI7OmyaDxn5Y8mGd65DMFta
3qMJq09CR/rd2BU/tAxVa7F1odwDk+x3ZAug4ixjorwrF06S+9LUw8NQ1y9kU5O31KTdxmFaXsJT
8SXJT3NDSN80I/BN6LTk1mNUIvKqympfG/NHQsASjuq48sE6XETCEu1WqLSe0yEGkI2ex0davCUC
1Qockb9Cjmf40Z8q3RaBFIhlRb3lTEfuwcbUt85xrjHvVa5imtG+JkTs+mOGNlDAoN3ghihIs8/c
OwsZEcvCA2x1MNS2le11fCjtzoqpl+bSPuDB6LZVId9z5pGMWJNkYzrJm7WIRzWhe4+mfvSttnkl
fBth5J1yzfSkVgabcupD5KCCF1UEQ9I6k+kJ2zM25HaeXw2i17f1qvyeUES3g+95QJHkwuTHbYh3
cC6zVtEzIIPSt2txGUqE0p6g+0pnj2RHFmYHd+VdY6Mm1aMKfJDiykAE0IWEJIBeNl3MhktzbdI9
odoAF4Hdv2mTZJcb2UNIWsvdjGYiXpagGAgcAP0WxLQotqVO86vqL4Mkxc70zqgp+Tt1UL8N6gW/
Z7RjOwA+Gyhei2bc9+RfpqaFEUtjdEtThnl7uBsKZtNjYt0vgh0CenbDx6m1oU1JCLqN3CfXs0dQ
KZ8elGBQw/MPeoDIivhFdYj4hMQSUzsJD1xB2vwoUyqtrCUo1/L6ABMFihA3+6w0CQncATRB42Qz
oIm8s6OtHo0T4DCCdsySYbOHliYnW2Ss94u1VEE22x3zNA4tuv9DV/7MMz0LygT4YZ8wJswUoa6V
QY+Nfi/I88qfq/Ix1KDIFu5YBYaxvI2N+hxBB5M54H642fCnpKe+VV371ubypLV969sE++IUys8u
diMfgnaFX7nYweqmf5uqpwYB/W5KkalOXs9CkYzPs0ciraEL8EGVIGOXBrrqIT0wKt0MC/+VNiQx
pXBpRpda/ERn9YMqwySKgh1Ua3UvRtbR2tQ445D/+Cb4p81Sdw+9oXf+KN38zmyZX9Mb3UY581GM
fJeuJdSFUBk0Wj1z6mlbmYD3xzwPZm0JmZPEGDz4fJRJaBLJ2sgnWEnl6rNoSGthQjauCV42Zyi0
szvbhtVe6h1dVa/41oJajFg1Nbzepo2yC7djz4C8Py44BsCZFpu5nUGxeN/iIY4Dy1Db238D8TUZ
YCYy8dsfiORm0wxYqBqXnNPJ09lPYGD0KAZxQHGBmDB7xDuzzXXgiBPHhOS0NOHhQpxhOsEghA5i
BiJfeH7tpg0VEjP4cMlOlQZWcJ6nLIiSfFfl8MKhu8U7Z23MUizj3qqOXr62Gx3nWlCMsxF7m2QK
1bKUv5Re7nr6h34XF5w0JoUW2gJBIpOTCkQx+sTLGEsg9eRaenCtMdy+Mvy979yQ5ziW34BP3zaK
MswW4hxXS34ehXjvovlSVxzVc4bGLcRdY3WMXcLKRHNKTZGsV/oENODYqkBlHdeDFs1B1C0Rw1u1
d0Ms8FI7hikovlSAaE3reZPa7rFLXN61l+ZmPRDKgWtKoshuYnhjE9NBtxlo8mKEvjXyqQwLDf05
y0nNxoZpa+A7dQsWJ5KbNECIBxIckRlzyc7PimGnTbS/BN7LlascZu4xJeN2cabANYryWI5GcaTD
X/y9dbvv69vbrX897nZfmPCM2y2NPgcjr/W1vp73r2//By/z9VyV6Lzg/+op/4O3Q4RPIPnklb6K
MkQC4hlJcOjrYXPWprbxtYWBbcjo2dMFvsDFV6i5gtiB72aEMDaYlW9sE1VqG5EFxYYTrmWREVlE
W0LEYkeiq7h4rfG6dJ63zwqsLUYHSnOJV3Kdpgf2aF41WAQokNLf9bpLl6MAePlMt+uFh747VsHe
qpCETTR2wEYrQHG+Hxb1yYzjQ3bldo6XvW2U5mX0QInFsJTgLkzfskbCAwUmYzjsxhC/GCWjPDWs
4+tpazYJDE7tLDT2ukxHWell+73ujqYZXtKeYCbDJeKKETRacuiNZfNaFtZ7lpfZFrlwZplskd3i
+yDVjt/4mwqhY4co55Cd7KQdAmXvOyiWoM5NU5B9U2unTLCLDhtK/wQV/JzFb7nW/Kijp34p5cZL
ih9WPn8Uyjuw0/Zdm8K+XImYNqzAud31nfNctM6uAmo5kmJOPtBdvYYURcz0l47zztTfWZ13Gf+v
MH9cvTUEaofPi7Af7VF8gDweOCecE7odDOVT+65K2isADpcAXtyPcbVmkbFWeQ251Lr4AejroOva
Y22KcyJy+AURraEWYTWgPwjw7TmqI5LvgIAOUAZHDhjTCNXWUSc9ykMGjYL4ij2bvJ8WMdFlFr1K
UJ48E3TInFwqBdFzSfVPOfUGQqP4O/ThbdT1OlnyXU1rfsnZLWObndCmuQ7YQSaW73WIvsCjZ0+/
gB0yh18t3A9O859y6aP3CZAgEgssq7tZusSXwes/d6l1TlEKzA4YoLqNHtEUvDj6KLf1Iul24r0R
bQ/63ZgOItG/O5MiGCaLBVwA7Z6pDMklEo1n1LRP6JvpZMwFbLooIZ5ufoX2iKUvV/u+Y7tW538Y
hI2kqJkbohIutTICHd0nTqK2DsriJzVNAPbRoy2VkOVALHuB8siU2X1O/cBBZ131daTWDNl7Xg1H
hOP6oehZ1vAmUmf6onDeU3NXJG786JUWjeQsfGADfsg1ZlVdZiDoaWPoBQT6RdXPEiUxHVKeZxsF
lC7SGxrIEkxHty6NtyZ234F9zn6ttD+qQt9SEAORgtMZHbGsWPwXZKvvo2l+mrAl6rjugixe7nXb
4SNIpo+0l2grqbPuEEPBCow5/EUjLkbhuKhf+18oe7Y6koxNpY1HwTBoQ4AulYfo3+RIQ9gGvqS1
OyrMN7a932rR7WdSeHcerWzMOkgHC+pgV/yaxvYCPD/czAPZDCSC+QtyTduynxyuEXcJA+SAEOad
nRC0LFQLT3QGH8iFaiAwZPF0hmYhAxStUoDfiFzrdQISLe1jJJzOjxOTiHv+hY5ovTNoiWXbRA7y
/M5091NkBF6X/CyopHdRNb4SEkV8naJK1tMHsxqeFixzEUE/0B1ziG+OGUQhQQQurZttRkc60Hph
fEOOIo4o6gWrPQlTeVJmR68QoPLXI2PiD+2t4t1zMwK0rLOR16/ajIYGa2raaYzPw/GItmTTT84r
cfbdpo/ztxqtpytgJmNA42LJlCT+MZSyueslKu2xZdiaRki3dEyHEt6Kr5ruPqQ9quJM0WWfm+Ms
SN7u0FFsl9bbL3WunbwkmgN0C9lGDt19Yjr2UfUcN7VQyEZNm74DcPjd5CI+iQfnyZCJ9YHblh6n
Fh/wGigfVWiwnrdPOixqo7HKjUtj0R9mulFJUV9NOVBmjYt7L8FoGCNyJ73pcYDJ9zKDUGSmxa8C
rTXB1N/6Kfp0m0HeZ579s0Qci0nKRFXePuBkTfiEPVST67akbPITe6KsPTUQkLfVor2xwcJi0Ha/
CXAY/JLA5ReiSRjhOi4pezNjgvxaOpJyoHf/YF+bN/SHrTOTQQIyMpDgOgpQsucS4keyc28TibLU
sNQSN2X0YltBieVBtXjSjK4bNkkXIi6qKcsdTq6LQ5mfZ+Wx6KZ5vxRMa8rOQmfkfSopf5NgRFNz
zr5ndFGpQ0PsvePExWICDhvnBKiSApQ4IfLNxUb0qcnXIq+afeKGBLO4TbQbDR36LvI20nkeYxNL
JX/GXUoxXu81TX60Uw4wXjmfbitbRBYceqmXHEic+5zEo8GOek8SCZrXlBp++WZp9rPXR2+LTvMp
ZafckrXjMeyIxESZ1DkEocAFbYUiVSpWQRQj/pedpCMIo1BWbVBAmO/soYKtLB6K2co3XW4+ZCHS
QrMLn0kvwNiOfZy1sZx2JBD6/UicXO/FfmvZ3yfl/cot+r1eob14QqEtYwCI59qFm2Hdm1ScsixW
Dhxw5WmVKTKtQrhVR79Eolo/taxf/Dd6frVVir7I5KdT5D/rlmRiJpF7Co4fbCsUq0L4xxQLriYI
zZpRW5chn4lDCMWu6uVFZ6HajTkOGltpFJGdU/kO84E7MUB/Tjm223l4VhPX+YL9DgNAxuO8YaaN
vT+lNnePJWtBdSpJtvVGdOk51pa73sX5Zsf0bGWNLboafxae+dCWqnzV1UYfx29tiWTVwMV71/bj
tXZj5is6qmnwyH7T2tohde17vTEu0Wof87TAATg0R+ZPLVEsIMtqCkdNVlMiyFriUhe/7Dz8sHuE
96kBRnj5qWmx9kuJkSTOeFg1BzRbcnhKdXL1nKDy+LA9Zbh+SeJiKPOH2O7HU/8xTHRoPItGrtvR
HZTZA5q3py7TDQxA0FWbLBA9ieo56njHoAPt0lCe4/6A+/TFLfIYWO5yhmCxi0M+CpejRhVX/DEL
Yzres6HJ7OdGSrcZqzCXaQjszoXNmo16uT0z+bk303tMp9kdn1CdWscOiasDREsVHPjSmp9Ko8fb
2uo/lvC37tKy6LyeeU35C8bkN8GEk2tGfbBiVLWjdcltZ1+gSkWA0lwzzKOko7SPAqqT5ONPHOVt
Sj7+RqnrIFImSmp58eLit9tbF1SgqwRbHVDv++BtmBnBbym/VZH5I8LYuR/V1RidK97uXatplzaH
spFR5W2aTvoEfV0rp7ovDDq9Fp5ZE2Hpkjk+sD3ozAk1mmmLY1w7zLn6/eACZzYNQaZdkWMpAv7E
BsP8PZOqzhYaVU4WTEXy4eTLfYLpr3OyU2xQJ6mkQn7TMi+20VsPOItGm9QMg7UJsD+6lEWQvtm/
JfrMzl1oB+UiyRY9B3qrj0/kVN2XVvZtWla3irbcr5lIFfITpOLEHY4e8liCBlCk5pF5P+cLU5EI
Y2Mdri0ZG84ajQUtiTYRgRxWa+NhjMwjTJ970J9dEapnJCN0vosUNA+miUVQcHcdqubM6YNen++l
SY7W7XxaECyEIvpFjysmQ5FKGvGUhr1ipmdgtNO9rUgOath9DJM6zMbDoBE6ObsURHNO/4tZHFL3
P2LRmBtHM4QUalC2w+VnalFNu+aPuA1fwvAUj9nT+gdYGb1rWiYz51GwFAb1CB+AFT9NuovFR6v5
SHTxQvD7waj+DPw/4M1wxmhL8YnweY/ZhL2NsxBpgWiKGAcEzIOeMR9RoNc7Ltqd06MVY43jnQIu
s0TToBYZU6qEhgunrupoT47A2mUh/FvwrhkxHZL6da8U/x2g7OZYh6exQGJU6u9jwcQwadJpZ7CA
prl3MVq0UDqbAhMJ9wagxiNFD27U6HusDI0SaWCD44g/Cvoi19D/4u48lutGtiz6Lz3HCyRMAjm9
3tBcGtFogiApCjbh/df3gup1d0lVoYruYU8YKpLF64DMk+fsvfYNQntyQFSBIth2CDfiKHQxG4F3
MV4KX3cECtBBQk6b4yCsPRlRIluU1nBVuLhdohoiyVQ+enJww5PdUej8SQwoHAOMT7tC4qBJUlp/
89RkByP3rozaHnFwii/oHMbdolSfAhygWYl+bFRijR6/o2BGCBQM+n0gR3QTao9jDBUGSfOQmec4
YIBDu6QRegKBWL4UosK8BD7BZCZJtzOnadNhlYWyP9sVpoCm+MoUyjqi9Yx2zExh0jf51G88iQg0
ruXpR5JIa2G/xfO69wzVXFtB3l7njUk758dPs4BPcrloDz3g9lMDlvr0x79eY0VQYz/NObgNvvvj
C8+E5sloYxUzypc2eOLCpt2KpG1LG5j5kpG9drXCa5IVxj1Z7MTtAuC/9rwxR+dbJ4eerJ+hlNN1
4RfetpobeT8MLnkyWWS8mE3zEhp2+N1ZwI/hjPKAANs74qUPsdnY70GFQNvJ2pSjLEe1RNXdhWpL
70NeFjwQrnC2uYCXm1B6k/VwO8fCAUPS0hJlTrb1II2ckZH++0uCBfH843thf04K1z/9+FlS+A/F
aKX7X379xw/dLvdPUX31P3/FF8Z4VvmY0d1SiKYR3QO4c865nI0zCQHi6n++iE5eTY6fHxw7s899
71t/fKHTjkaC4NxNZ835uqzSZz1Exu7H93/8LkITymHDVy8R2Qo7PXZ3gCRLbFgXZTThKSinoy8d
Y9/9EPopQrb7ZtYHl/A3uAqL5M/wkI9rn1sXEL6wonfic9xTjGb41JrWu3K48pgaFqeIcTo8r6Yt
TkWtlq2wqjalj4uRsV/Q2PpIZmp+GpaL48e/kMnlp9rhzO/X9WEyuuYUCbs5TbDgTz/+U9cMY7vA
3eaw7E/D8huVYu0mNXvYJl4zsidH53QsUrYLEDiDHxA4CUiREfbdFNDnCsYs2lqe1ZyH5ns9quA8
t+1yD4E5s3kiCvpDQQ1HsVQhMM4wKIBcBfi0sKbofBun2YzwyRWNbZz++OLTg26tmByqyQ9OkJGN
P75AsVfYvbrk1jMRyjacgjB68Cvp8iumOQfEZqt7ZbsLWRtxs9u2qFkggQtG5RrWwozN4kSnlrkp
WkXMnHpCN26Y30tT1CcG+utqkt7JEKN3IgmYvbeFTRCIsL5qWGePuZHv8Hllpzo4NKbbX4lienOL
pKdZZEADgLIjp1mcvFoBEo8j2Oto9hlisZMk2bUg5nuP+oh9VBXZWYwB6nqgI7zT8gzlaViDPVhp
2VcbxLn2plwilVae0W5MMT/OLrwu023eJDmY122+IW6jWxHo9ZWVwifXzlLnGHJZiIqJQ8KUMCjC
1VrGZb1NxnidDmRTo2ozsKExqfY5T1gNSQGmDjdlVoV4L2oUIkzbx5Yk8MZFcAQq4Qz3JT6bBm9O
dOf1NGSLmuZ8XFEUJkm68cNy3SVYJocue6D3bcydoHuC9EVwnJs1QSOh62N4pZPbjZ9FoPKjHDKB
y+dswN2apqL9YnrdFfUIIX6DQxAFIu2IoTT6g3ncFsGXWLmviQ4OtMteKvtcEf00ynRnUgJyHKVB
ZozGDgTCqk8+owBQuGyOuUedbPXqaz5Uh7Z0T+QmTTSmF8OoE1xpy6BXHKNYhEhAUyQ4lk1+8HMV
HbtH1rnehPzTDZfOtr4xxek2xUjkWsXFDtemQ2rWfPFEce6LKOMZ4m0p8cMCOqIfT7JuhRlQ5Hm0
GdoHFao3oHnpFlIeMF2m7E70qmO6zTad8tJIr+d22KtUd6sya/cxnzrOdFprmA2jIjwVrbqJ7PCY
1gtVpSw2qh+sdVIU5O21RHRF2R3msRu/t79HLHFuz+ZE9iwHHONEDbAzDw69xiq8+AUZNbh071Fv
u/uWcWLjxveNzCmk8afHNh3KsbQY3Z/YKG44yz8Yheo5WmGRRzE2lf4Th/UHhMvx1u+BGJP8iUP+
pe8HF8QgYP7auBrABalsDs+RV8IJMOwMLdd7JsEVGndOqZ+ZO3Q9uV0kjd1GDPLA9fWv5hh8L1S0
rh2LvghVUea/lLp6VkbyTKt+GyLCmCgaWmE/oHhipyOAkM8RKxajAhEtxCcKfGzCiIUsT/MZ+3fJ
wB+DsIGuuwc+ohj2kmLIrjmWJCjbriRxrXqAEnVXev0HRTe2+GeB5iYcyxlwspnuU0Y8gTleTVPC
FtuD8HKyjyJ0dkTYfR/AZB11gRaLjCi4EqQio/Awx/G64yi6Jjo1q/KDtwgdA7IRAE0g7AsoUybR
H/3hW5cgm1P0yplqQCbHO85haKXj4I7AzoqDyngZAZKkXLK5Mk6ZTwEnbHtX4eMIsT/WOoDDRd4D
qoseJqws6XI3AC24fCOgLWMiD21kMMQqg1d/3Bp1/xqCAA+JTpA5LH7ELWhpEsT9xBgO5pvZgohp
lfURxQHdhInaDtBitC5d50VlIUM4ZWwmdzK3Tl58c2yCM0whb0vJypQWUkPGoqlqdrspkaeauO6N
p+cXs7bvbSIigeDulAcuRKbttPN9mgv+3L9DTLnq3JTwUCK5EzOp1lDRCDwkwRGHn0PfyQVtNTcf
3Wx+DElGJ67FzaDhaSgjpsqeOMwxpCKgazkb9hhTraiJ0PKHLzXevm4EqF1apOqhRn2daCg5uWLq
bOtTD/yXxEZNAUQC8bYcM/fFmtuPosBENICXrcFqE/puHAPdbptsVoTCGIg1jflrPmJM0LMezlnj
3wm8Th9qQLIGtANhHTR3dk8+Bt7QWlD3uIKdIjWfiGOOd7knnqIKuqgX3rrGTteds0P7N62jQhi3
fZNcB6JIkN2MNzIIyaYL7miif+lsZD9RYjrnlrsflzAoRgdB931Y4ypsB6jILjSRc5YitUyRr7kh
3J2kOShjWCApcULL0UGoRh/WaeCu1hGwexdbbyTI5O4RBRRY2HTS7Vx0IauuteuVdNuLPcAKo0lY
uv5tU0BAER3DCs7jK5NwcoJOsmeXDjeYMNIqClvtcciUbK5E9cZH0WCUM33BuD3AQCOSNwgcTBJa
421IwEwBfnuQxnyd1062t83hyer1Hhcdieww6uIQ/SuxDR+VDBDgdPZ9zaoZC+sb2uWcmbZmsRjA
PdlW15GT48u9T96OasUJFCGhhxiJ5nQkInpqbrUdPxgksqu5jHZu3cfrlsCJs5+YV0hiIRAwd1gX
YXYpS49JS25gDjElmje7ujV9Vm49WExUvAzNNnLWY8jmiquMibsDY4E247D1ZtzwqYemItb7uWZf
NDqkW4h0903f6L1JNhQzafK84zOU4Pe+ReyattWt4e9TUxJy7fTGLm3D0zAXyJ4dl4weljd3YqA9
tkzD52I8z518TiK9xh2EMZjpxLotyUIhnX2HaK3ZND1y+sQzwDvU0bFtEpwdkvNURCYu3s8d1rfd
6LnALr3nOkJAk3Y3hmwH8g7xM2O2VsaxgAdAecHnvKjmjKG5m1z03j3iFmJ8msbeT4yOTxPkOx8j
BxFF56a2lrd9C9oGLGfSnsahGvYRnkbWLZXzsR1dtw93nlUOEFPTL15Zf9OSLuKUmNlV7UKbachd
8eKCKbeVwZHCnolNEaLyNMmdptB12gQsgk5B9XnfUph7hx9/n2BtIuNIkVJVxBLo0lz1oTB1AoFN
mvMJectUMLJfMM2RUOmY6S5jXjdGZPM6MOGINldf2ggHl0D7vO0c4R60fRJmexw9gqti0SJf+Brw
Zi/TCHrUevGMhq67y2P/OsSfhSnnNDpOhJSIkOVgptnC2VhyAmx8gDVBvq8trodOI1yVorlKMpu7
jtcGst5vKgOabw9/NqlOrPbvDCyac+AENwlTIMAqyZ0fWi2byH42a38ji1Lvi4HmkG1/CQfGqVLi
aPZDaiKMRm996V0wZG2duOdXcMRtRcowCHTFK8mAiT13O/THS6Z6xEBM6W0PDAtzAHMZBWY5QKiw
oty9Q5J+cGu6So5rHmu/vyO5/b4mWXOje/hsyUR0N6OOuvPe8049llG8H81vWJRQsEzJoyvVTWtZ
z9juszXSl60PkWNwxLbqYSFSG1JmLvnx3cOQyhfAm2sWLbTKqb2xrESsCy32gQpessg81OqbMaYv
Jk2jnRr8e4SoV6HbjEx/yCOEGXTTNxUIQOq0iJBv09zrgUulwItTMb+wA7s7+L57V7vpg5nBCzGz
u8ilVgiVuGPec6tau1gLBJG2EW27Zt4XgX9CDbLz3C1+lFve8qvGI4ALgc3aoyoZFSNjCu3IKB5M
iJSj7X+W8GGYBxFxML+Fyvta5eLYD/KSOCJEL5BdjbP+bLlARtBhc9KjN8CEgffhJg6pI73UPpqo
QOpZpWtcoLQNI+NMH3fN/XmNVyK6oIq/FXN6i8rcAm6A0breIIBh+TXS4xzQeKpLx4MgbGNd2AcW
wYXV8NWVqKNR6si1iRCbAEtEPkiwYKQSjVBEDHBr9ghyibL2njeVw1nVHuAAQRC1DG/n4SNQBbGi
zlfLTt8G9mAU09W17JfuueV9T+dr3Fafw9S+W+X4VWuOV3nHqcp46IS9t2x5CHCK24HzvbBsNg9O
I57fntIEIp4zH8ZEv5MORdePbUgU4bWdVher5zozgyv7QSUMQVSOBJogLCLQ6DgFst2Pbk8PQdyH
hfFmT9OD0QPkMaJbPwQfacFs5UjTF8O3rJbtwc7vtd9e2TV5SQXLbnyg+HmLZflWigDdKsxvPb1j
v5Rx+ZRcmAQxapnwnrMQKpPaviz4PMJd72XbmHWahYDBfEZSzNRZTxl3nBYe9gZkw1Eo3hltP8Zp
cx108lshnEOfRZ9Ye2Akz7djQsJV9IRirj2Ux0YSRKrVrtUJu24THQOF1raYGwBM8de8zm+KmCAu
2KMYdcRbYVtPGF+C9XJB5s0CSA3korQlPVjNMEqL+eBkY8Hh3DHB3gUEyObwv2S0JofwhhVWH1pR
IQonuIHNzaZ7Sym7huu2B5NFj2G4ruP0YhnlDUb628HyPk0MyG1hsdvAU6AyyHamkb6zfx9yxh/r
skB/bqh0Q7vFKEhxoJvyEKXK27dDd+x18MkgkDUTkJATTE8AM2isL1k5FMZkePh77Tl3aW57B0P4
b173mMj6JplxZoeJXIRl8Zk0qI2W4JmgDb2COmWMUylclPLTGCMEe2LBBAQ9EDiYw3heTtVg31gB
778R3/CXMLTk2WdUwy+sDf0cchGUxKGupnI+VNk0rTlObpjR4V+1iM2KlwoblZPeWa6LXGucVh1B
o6TXvgd0vokQHyDixHukThxI/e1QQN2IBW5UuPEXOVhfRWEfMOSOO78QDyqikq9szkFzNABinfLn
DrElyJvZDG/jsH4DTU2GPK8vSvIbHbWXsXJOk/LMtU+uVFq212RTPDSeceakCmU+/xpk3T18bcYO
JOQaSMBmOrJ5LTFsFM5rWDZMsRLjaKrmigaoZG7vFltZyd20bO0F9t0Nm6Fap25+ydOi3yB9+9Ae
jhZMSohbovcCccuqHdtHab135WFQ5ZOaSsmL7179YRq2k3dnFEh4QBdC/uPGNTgl8Og3UeRfrPTR
oome0h2345oVszhDAPlsDMB8mPOux7wyzyRbrTwX2zKbwIfn9LtmaPWB+YVztnyWX/RknC0p/fp6
x0ZdbSSXDIO72V0bLz0ho0zqnGtB5XlMJGL/GLZmZHZfOxlsiDugHcyE3rGGfBPBG1k5dvmB0o7z
bPw10Pk9kprxkBMTFQFbVQgexM7UCU0IotNJSEUROHGep6XPJn5HgHb6QFf82hLDvnJhjUvfMw9R
ns8bN4dKWETVN03vSKp9ksz9HRaeG6Pq2D3bpt9kA/4eK0WhaqHBCROKR6T9CE4sfZmMeJuN6r7m
ZrSXpOuGg1U3MLZHpgklF0epF9/YVuGuc/bTooCMMWWPhjCJmLA5ZYwhhLXZGR6XyLVM6Ocucb81
wfRB1oupy/bMGaPqyHBGhEXQIds5oDsm+Tljan8iRteXwXtRSLB+TveRa6NbcQw7V/10MCtaUGVv
Pbegl4thV9CpmtolhJQNBVSd7qjZiAvmRBoDNMwc97WavzbO0t3uYS+xFMxReBlMBfOgqUl1ZDYW
0XxnHMFp2DbHxygI9ighzmKwvW1qlU9++No5zE7gFj0AXYUrbGFewMnxCJcwYRQJ1Iah0U3pFh6m
H4pLBlDHeKAO92ImwG3E3KKFPQWpi3BTlM2kF1j30VznIG6Ae41XnQ99anQZ7fMXm7Onadznz4n0
GcZpeQ1XZ1sDv54bi9sRX1pC6QhvWfarqDIXWMQGYfC66sYj5fg5yjmGZU+xV75W9PZdp794Rn2j
df9YRd09Su+bbtbb5Y1IDNTqTbUvXHvv75lMZ/RcsPq5AVzvGj3zOA5fasWcxJ/FmhAvwaYXYzrl
45Ci3swQEVvPY8An9wsFz2gRPrZ+21Em0vM3acvqWhyZg0iu/C3Nra+tSzAhB0Rn1YFLkSYhsgnv
EeidQKHFCXxu5dFYRcvFM8PZW+EGh+kTnEw//FowjEo50KE6YzHKmd4P3l1bOyeVglqsu/FR9cg9
Ev9N+x8QYvKNK2ps3DnKwp5GcoQL9QY9TWK23hrJ1aNBu0E4DA4JkHgD+cEclgb8jP4mjsPPTDew
gUqCDExSxWuGv0EDYbkT90hbqy0C92MZ0pmL5Tms+yv6DGwqdhsCZ+2OJJddJ9o/hBBA9LRHj3A2
C6KHI6u4NA53X/+o/bFamfgTA42+Nrfxr6bcFGjHryDLEXPIcH0Q8bXZ2uamLa6MwIGNOHC+8gof
vqXbQ7Eq2OgHc2RSbb6U04O0utc2Q5dlyZPocZT16hnHLINekUMyHFPic/oHk7qYHkr4MTfXY2Yc
h3TYB8Ki8+DR/58m60si2JEEsCh0ftlr2bqrzAZZnLIQIfWfVr3RPDvdDjgOyILa5RgJUseaCZXI
mN22GZs3ZTGcAZWdbGukh95AmBfd9Dn7KIanEjYs67e1vF18aM1KavpJyQBcU9KtQwi9CZAwDeDJ
gCrW31SiI4w92bMTkpiJTqXOw2vIGPgNwkFgJECxg17rPAWsllF45bb5pYAiYYJDxMyMtB6wBH5/
58vksEgUQSXWyWP/Qi8FTcXCc26A6kN9go/AFlxKjYoWD5LA/rdHHmeiefmvp+oSYbJd2r3DUG01
cXQjp0M+EwnsCy4f4VvGuJqD721GkWvk8dPUc0g1Jxql9nI0KpH1eqQZU8bF3R5GygM2zJxzJiyw
kPNG7TgEU5J9PEQjhCwSke0IfKP0x2MGrRZ/wUNLRpVXIuHj/yyQj4/QaH3vqWA0TK2oPnVuMR/p
qttKtz6uFGCchaauJkTrhlbi9RyYoLQmSsnen0sC6eBUlhnZ9d2ttUgRwhFQXSazj9HRb3CW0OFb
O8KW8A0I1gO7aGpKArM+oRjT1eHHP398YcsCCZj++IpeAgBZzBzDKT+70ri0BRGmUYiBGcY72pEX
DdUMQRpdW7rf6LmRb6cOkYqNfJIFfIYSIOROCbRJLdYHE+3tplDs0D0xA9FEqm8bWesZF8N66TAZ
LnNPRw3ppujzx6hKvzhjIcHr2y91CRa79BiClE17cSd9leb4WV3IyjjSyk1jkPbcc5Jtlyan2c5H
kxYOl19ybQdsOpMgAtRXrGzebO/qgtFUVHK4GpaDdBP45DdS9rCrDTtmSY+mmL6P+fTaafdLWsuB
8uYzWAo9iwxSmnXLcdC4tVr4Gtpyr6xpkNu0YJLeJOEDsiO9myc+f2UC1C4Xo0v3IXTzLKADbRVo
8NXALg1NAEW7IHS0MPgcc/uWbtjBCMSmWKDVoYFCEsJUjMU1gJZIIGMEt94LxkO5KFk8q98n2XAb
NMGbldvf4RsCVvaeIVJDcqGiLfvge1QWJkof1JmuQeFLOpBp3sSFOnnZeJubMb6DWp0tnXzIhBAZ
H5MI+HNd6cPMB6YS9yM29v2IgDoHqJJx1EY3SL/Yg+CaH7JsxOo03eJEOqN3hNVHsRj1W3wzH4MU
d3XMYZKOjLnpoM+sqmD+QDJaon0RxJ3W6941kB8X6lzM/sTIxmLsZasHbxRPKO4HaGao4gqO24tH
8Vr7WXxn6ep2SQfoWqc4Zti6C9iPW2hfQMQ6cbW4C4LikTMLlvuU/V2yPONeJPEUm8Yol672sgA3
PlCPRHdb6WJAHWgBM5DUSHz1aTQ55tiWdUy4DoA1r2yo0CvDw1af772B8tBp7Xs/6D//f4e4KCms
34W4PLzlxLqsyXap4/ztpxyXP/7Xf+e4OP6/8IopnwMWV76w3P+OcXHtf3G1wQgzHdf5d8LLf8W4
WO6/lCTgRTmoFz0bttl//HeMi6XIeIHojFLEl76QjvjfxLgsr+qnEBcpCGgzBfQyFH+WJX8JcVGy
jOdyiPUmcUuOnp69RvxB3SE4Xc3dpg0z6F84m+H6rIhAZP+YvffJqHhPCPn5KePnz3EyfwmT+fE8
lOcuL82UOMN+DpNRNp3rdIQ56rNYkt42myvdzwxKjZcQofwKqdOmjUHVDdWtP18xynn8h2dASM9f
3gnea+5BWzq2KX55J+gJkvYethQxBXPzipP/KisHJJj1Y8oNSbtLrwuzJQUckiSAd7H+/RMgtufX
x8fHYTGaEoKYHrnE7fwpTkeBj0iRJGWbaERtakP8XKvqAdXOZ2kUH66u9nORPP/+Mbn8fnlM5fFS
LYpELkNb/PquG1k9tEux79vyq5kucZxIp9K5/v77xyGt6NfHUa6nLFdK17d5xJ9fmwt0vIPHgKoI
N6bL2DtN2kftpPj/cI79/rEEN8fPD2YxTrOxdNqmTUSR+uVFVajwg6rGaTao/pTM1l4V8XPudbu0
/5oTBYHuWN6VE7pj/3Ew3E043owdSvzfPw1reU1/jkeSPA0FWdrHYkK0pbfceX/6PKlvvWR0FwOY
wfhhLryXwfN2SV9a2zpsr3wAbZ0iYNFQrVxVhG/o2ruM3XjbmBOTS2olA11BMaX73LAfaMyfPWQF
jfTgd3nb3z/Zv1wHlmnhPbF8lztc4Iv8+blqeww7Imn4fKrlAnfVZ1DKVzqeD//7x2ERtIWNq5Al
bLkH/vSeQPYwEYUbOWgazkdpy6HKNHOkkR6K/N8/1F9XFF4R1ROrJ9edUL++/2Hoh7nIdLkZZoN0
HSyT39hEr9N5ekLjwNzqkISkC1ntddfX/7CY/OVeXh5bmHiLfI8YEvOX10lUBDZXPy+pbOJDm/vo
ac9olFESPnp06RgMybvfv1zev79ebyyiypPL3sBF9+tjNlNouEvrpwIwWLbMbNMwf4CCMezx7SUr
UcbH0ThVrboLh8nfZLl1M6HJ9ugIzG5Zbjy2AE7CxtMQBO+NiWqziNF4GF5+VZozJOviaapwAVlI
FHcygofvRfV7KcYrvxYvbe1mnL68M15ZauzCeuaDPWTavzKG7koWRNNxbCWRGRoknq/yqU8xUbYh
DCWO9gsFARDYYNU7+pX5WvbIUOOpBbwZktniG/mVI6utrNtDgR0Ie7O/dPGNnZPjXnanCEATtBNl
OxtMc5xZs2utQpT9aYj6ij7jGt/1vU6CbUF8x242Yp5Ew7dllat9b2q1t7u24hA9lDu1qpzZOhLw
WGzq+nGsYhRhnPmALk7bsNGSbtOCT6fzaVLUJ6RV8Ya3lMJUdHOHQHI2mw7afIKgf7pycYKR3vIl
m1l71PRhghrtw+5RQJZZV4Z9l0mHA2I1nC36p1T7Fe1t00GLTltde+5b0taPvRM9W7l3AozR1fk3
gZaRY363oup+RTfzSLeeIavAxJ4HjxHRbTT4jxETqZpgLcCstDJlxHsh6QFiy9uYOFqYQ27IsCCI
TBVPNRMUPA43XTEeIkUxnQ/BfT0mRA3p23gYbhlVkLFrC2YPkQS+qAMmpNl88Ev7IMEqromvGLd9
W313ffSlfRvvBqNeOO/l82CpfW37xJag6raDW9kZ+6R20B0r7ygMjEEFWmXZKEJrLOTHsjoQ533j
OuaSULREm4XOMSk7a53nS1+RQ5Sr78kKRtcwrRu7Ix+WbqDwkdWYlVOsQuc9SK1vDVFDTGx+pK36
ODQIlvO7U1VFz1MoX9XsXIzyooa32Kb4sTWTpXHOJdUPrIJpZUAFbhIfu3l+islI2fnSujSpIhhJ
+5uRzgFw45p4M3FdQTTpcQ4TP3TL6+xoGwbGcbb6nfY4QniKeXt+9AW3Zxu7jySI5ySibBTUUDki
4kOJh2nDUF8cbZSbaFiwBLM+K0Ki6Ou2FlgG6W5lXuCPUOKLLqDiUN2vo7T+2nXzq5QliNJFi91E
z7X038umelxWGQjEyL+SS1+lcKFKfsuzAV6FqBKQEQMNUXyRQWFjHtDfaie6mKlvwxGcq72VJUDi
UV13nXuuy3yXBO5uAsKypJS8Ox5QTZLXLKTfC295eiF+hEM+xRMQu2cGHs9ZnV8qWS9ZX5/J8A97
lvibTUsKamjls7lKVy1Fx582k9SHecQHjLrTkRdABXvS1N8XWGLdXOdKPAPBePZyoJfLhzMiPqrj
YceNRSeneQzmf1qB/+7pwL9iX3O5iainfn46OtegdixmqwHDnxUiApTRHj26wiv/Ya1f/tIvlYXk
0neBoS25i/KXld4C6SCpOKqNj+hn5ZOztplH9fn7DeVvtjCOIK5YzgUI583l5f7p3WUaqdM0QC3W
Z/FzGNQ7uwpuYybpIrzzA4C/pXX4vzwiJx7eP5Ny8ZeCqY5tXYQFFkjl3SPlZHyi7hxvuC1HMN1d
+9nT6P4/PKLg+OW5rk/JSFrmn18jr540bn9RxOXNdcEdX1bmviWldVUn1n3jaGSp7Xz1+wf9u8KE
sEyLVBibDclyf3mdUdqSQxPROUMtgp+gxv87lF/05O26QVGVhncQg07NkDxGBcnHOLp//wSW+veX
y8ez0LmZktOO95dPVrE5pLqhj4I8msGebE6JcI8kWJ4NEWSbLPD/4YP9mzsDWS1FCSdWTse/FuTS
bPBrCFaLECvUyoYIuYvG8jGmUD/+/qX9zSP5oCwcn79nLRmoP3+gVpcT3TYHjJjQz1vJdJuCtF51
A/6U3z+Q+Mtp0UKGzIuSPB5LkLP8/E+3hwdUp0CEgedahzunS9kOcGvVTCRCsG26OHgZq8CETyRu
/S+/f/C/uTWXvgAUUBY+m/P7z4+NcHN0Uk+WJG9a97H9yHH2YI7TyR/j7zqYaOWk6c3vH9Lxf5w/
f7psXJNeAdeN7dImMH9dEAqVhl6SAwJnsoyJkNke1CnsfRkoy7bdtY74FKadHisCWWRLnBUG420W
KRhn7QIiQ9PeCYZFTtc8dI65T9sFHBb2j1ZeIfbE1NkLbZ/1FKUbl6jUjalRobxMGU3ETPTFjtlr
tJ0r6y0ZzNvUVM92SgoZWyqsi6S+QM7Qlrp2WgI6p/F2SuxrNTyEVXyow/KQewyq1Yz4E1sXwMAb
F+sGGkkaHk7fHBnjmpt4muiFFSMi8iA82Snj3ba2H4TpoV4ajLss+2huKytdUlJKe9fk/Z7u/dqm
M8ik1VohOBPJps0Yxji5P6xI6QJio4gS8kZQHDStccl+QteuryIf2aPbsEcxIGTifqmr6Y1ZzZu0
nT0OIMwFGbDPgLQMlPOEjgw3onfOIRGrK5tg02TOsLxGiEMZ7uxGfNARGBYcNaBJvYjBRvjZD4Ve
eWF+lxI3vc4BCMOA+lZO87EO3o2QOa5gKunm8ZvjeASgoLE794Hb7kqDmCwrLm/cNKTNj7PoQxPO
0BpG+B3y3uzk92PiKSSscqHPTRWzIjMgMq5tb/08tPYV1Nhzp7pPjr82Dd6qPmjULNc4GirKSuFc
ZG/Mm7rvm/sl4wPTrrkepkA/mM7yh0SQXyJCvXY2TRFw3hjSYQWLXTkm96jrimuVoqkOTHhLym/P
A6i5e8tLCEuw3FsjVuK1yuKR05bo7mQ441QIBFYKr98HrA/P6EGOFjjXd4KPGcwFC/vRa+6YMdOJ
JhQoj/FVT0XZvxiN+iJVUd6Zo7LuZh4htu1jLIzklbsy25FURmXhjMmr38e70CSsHi5Hu28Xoyw4
7LcpTs3nquYSrOPxEBvUxdoYxgdEAc5tJNOjIlHGtSzjYfSAc83whXf4FkhFN7yXah6vwrrdlt0m
EUG86cVnaedfzZm22IBwCxA5JiOVkmvoBN56ihnBl/2wMV2q/8oO7xPG5asurfjWD1oi9vw+bD6t
pl3VlseSNSxT7dSFWiRmIM2EIxFpu3LS8EvZq2br68WJyFC/GLsz2vBLFpCDWVaHohiOQVo/O8lI
aMjgk8si16kzvOtuhDAA5ZqQ5YZIDh1zewjEr9XYfhY5jDyOWNViHjfGCyGoN1ZYH9uBGrLTr0Nc
Q1ojXM8OHgcxQosyr8CgHDIs/9gzjrJEoKrcPcjOU2dhhG2aAFpheeObNnmZRKaDxxgulh4vnqru
uu99ZLziK3gskVbURvBq5RB9DTtdO4WGqDpezKj/DNMBf4xzH1Vw5gvoi/6j1uYFVSmZeXs6PKfA
rY9N2ALdnRjq46Gph5tYlGv6KNV6+mhLdAWK3yEp9pJV5fPymszC3JWBG1/V1kQSFT6eNVnAp3wM
9shHXslPPCxChby5X/yj2ZihSiB9ApM8EsS8PTNQRsMlCRNrOGpUcoAG6tyPrnptLOKYlPHoZ+WZ
+K3NYM7vy58lo3cfmTbjuOEymeURq/AxYpHwG/VKh+Tdc42DCe5RV5sTCTH3iZ5vRFU8x2NztHLr
PkXFh4f+vhn/k6Xzam4W2aLoL6KK0KRX5WzLQbL9QtmWRc7QhF8/C33zMrfujC0jaDqcs/faIwbA
Eo9zuy+wb0Zef+I0u4bWtElUZ50V3TP88jdOS2u/9N/jXGxS7agUI7quY60oYLa99fRpMimvIW5m
X1UwfZTb2B1XIRByBGryhKpyMiehDhDhXjdKYqyMgyicN/gwz7hjv6fBXYnyqmvVFrrA2jTFi6Zj
ECaj8ITMSomGZ9OvrqT3Xfuak2BXdKfpYnVEymjm+tXgcNMhN3smbWFzper+u+kGnNeK96DQDqib
95DaZvUgfkJSNXswp8xZaY76KOmYYCZwTKI+6aNDdCJfNMJXBe4GLzm3mBjxAL+zvQbZ9Cei/F0M
w0Y4aLxE+dm07qrK1GJtuDSiQd8TtfXu08teBrn4gxsBxQTxlKjFNsGXO4dH8RdivZoxrKdItiPU
gx8/q66W4n6OtXpShLU2W4SgRe59mCxiXeNynPHVBVq6RYN9AeJDdKEHv68DVEJxvYDc86FIpGgk
XtzDnDOwGjg3Z9iXDZQSEVrV0jfCfNVrUBECF6oOeWWzgtSLWR7thaK+xJHuLwuSSrB8Z4qCbyO7
lkCFx4QjujJ8Yc5ZxD1wBWMf1LF8bZXkPSlMJJo2HthhX3ksK50mSXr0omPbnGVbEYnhJNeO7ldK
NQHrMV6EAumaJRCnk3ZKaQV1pTkx8dNmXHX1wMporpCJ0lcN3ktDfWF/AmLBqLZRLYls0M4O+BD4
uvS7dKu/JVgBEOeAlaPjOvcN5skhm2KHs6uPxXCOLOza1RyKIzluheTIb5TiQ69dug6Z9+X26qG0
6ZbhPkGJ5yDSYFrSNWUmhZJTUsYMMjr5l4D4+yR881lJs28/Lt591X0lLo2KssKTAR9jh2fCq03i
edqAqUpdxFhP/VCbfGZst5VtXHIIZ5PYmw7SL+znC7IM1d6xqZCY9bP7QB+AuNBGGspNxStn24R1
0Zm2sxaAmYaKgWaFg8bTz+FIweefDp1+jJQLWy3y6R4XQR/QJuRW0gsP+el4h/xhgVWlpK5A7pWq
o/JJmD5aPk4misPRp3uqqNSkh0cXpnKxaigo4zM8i/mX14hNFxLhO/Kn4poWtcIlGtlQEozpYkiF
YmQhkyCik358TiJdk3MDDQ+CBUnZF1tZK0r4nSY8F9AsSDNSSnES/kuEZWMGJNpZZG7FJJpsyJT6
Mavq26+su6M3f1rlLaG3AqNKsq/YCfZeUx0zWazrIvwtfSPZBtGywpU5Z6fzWxN215Zi3qm2OsNd
T0Np+qPd9wgtat54WNxrD6jgKO6pil59DJHtxNQWMWGmFHVClzA9c+9iyWv0A+RpiM2RHBYi0i8W
OTZDY3/qgffGa7C3wniluMhcW978zssPjSOujVpQdsyAKdRZv2y9/DcWlQv7LLhBGlz370Mvn0qP
ryDGrRNrW/bUK6ovn2RKgO1C1y45eYf6QonOpdMenTx/r4D9uXHjcHbECkElAL2JkxBWUyrx3I/A
CRlI5RTwwzOUnuDsEhdgWLMdyE+onHrfgKUjyBWjnqJ/dGXz1En702+dzxFujaQOnkQCGZP66mG6
CicKpl8pL0k04p9AE1X16JGN0cbbjH03j3+QT/7gJr5V7FNMxfvFa3TvQmCe6AmCuVklPzBrjK2u
jR+1bgISn8qaeqvMifnCqSDsvZWgyi9xE0MD4EE5AzC5qSYVsFQsSh/seep6t4TTFShQa4W9xbWp
+ZXhNCWY6bZhJz2VF7OuOmq5ugWH+5mhTu5ssrSEPuI8HbZaczHUfGEPeIZCYyUC7Sza5t0cGwJx
3bXXqV9TlyCQPQ4j+wzRezk9hKYPrjGodE4qC6j26yy3WZkD6tHeGnn+pxc01BzNfW5U59r1vKXp
EjsoAfoOTf/mwWsuCYnE3TDXFZQhaetfZWsfg7FjztezC5iBl5YDPg4IVP/BWtqQGyyziOa+R43d
ZidPbh913YB6vT8W7xD8ECO13rAbLhaQmCrt7EOikIgoPUG8k5Ye88E/J3CsCodiXe1g0aNV8Wun
3iVxCQNL0GeUI93VPm5ZG6rPQUXd44fc1y77qy0ogWq0s5G4eqP9GtCGwJVjf8aj+WOGch+m1MMR
TBmBf4a87GXVt6OYYJsjBUVjCrS713eeysWL9gfSNlVVXV4qFYpGaiZ3aVDYRJB47+3PRyMg5gA2
M8dV8TlY0Q37LxrZcG9Z6RL9yT4M7R/UYNydZHiLNfV9sHWgPh3rIsmAybjtOpw00M9Mp39CfGgt
Gm5N5dLb87vcXZPNAIkjy35t0LigHSFjg/iCwUqJZ44LWM60pjoXI8hIJ0zuVTIAkIDFOd18HS0K
IkGKQwWyqFElrMEcGUPBW4pEqXJ4w5qRfoBaSmAcSHBmHZWU1gEe5Dm0eBTD+mQq75IcKy0x5GAa
gNH6bkPUA81kcscmAx52BKf8ALZO/KivDkduB39ML14Nxef0WfrVSmVnOgPIQw/J57yLqedYKeY5
86lOWQkiKRtIEn6s+5h656ZUw/Vopc2iESyfZfJW6u5rGQxPQVAeJ3lilUNz672AFIAm/SBq/ZAW
8HEyStTQNz4GN1hCdt9ZgfzIa22Xs0ZUqL0j7IXjpHera3fBmH+qUrZSVbgyY9Y6tFfss9Q9npoP
P3idHrXqVeE6H4ybf27ucTmQte5ThlEyEsLr0QJqYJL3mXEXgQfDJ+ZQUrPwTidn+DfFc4to2g7E
BmcJuPTC+ZRjNXBk8X5zm/lP9cHcBIqNp8sh7iEIP/0AJGJUIzLk/cu9AZpNFP7mLmyoR6dnxBpB
6u6abQr6oo7ZZQhxcGc888cPPW5xrLR/uTPSdirhFGDpX0S4n1VTBWrZsLEYZPrK5mRVWd8ikvQV
OMAtDQmLPoh4uRD3oqO/NwWicT9wSA5DCxoVROZVNeFNVirIqXXgYBL0bsSKuRl8LhYLXbIq8x4P
FZt2VLMBEMBj0yCYjAptY/bKFfJBSFwG7RCbXTa543E2dflsI4QgG38YpnyvShijhs6P5XgAIi3b
Q2hKKN+6NRWG4QLen+9DU810yAlDLjjA+3KjEJStrvA6pJzSjIoVqy0RPEfjJdYKVLN+/xqV9cqG
Vu7nXGwPXHaTFeOnNnZAH1EUC+ooFthjB7Q/jo9il4X6H52saDXovEiup14Amk1iMvskHOSDZKc/
7lBc5eW/ez+QTi3g687IH+CUXqIIJcx4SyrGpogL9WhU3iWfdmNDo5yaWj7jT4aCPobrLus+fNd+
i8cRK2dN4FaRRGeB9CoSrrnRPDy9bj6+WztJVi5xd8gnG448UjOcCUoZzzH7vOhdh+mKipEas/WT
/hRQIplJQss5uag1oV8puFlqyDl6eYeaa62K0jiXifZsmjSeKFZUwB7Eb9yNVy0P8Yb76S+xGca7
Y9oX6W5d5K2nMiXKJEJktgxuFbQPolW7m+rEU2oectSOWIQ5z+vsVs27n/q/alX95aMLzUe3X9ia
N8tOs3exZFGULfuKvqiunKp6Wo0DjRkU9JVJqqAeoUzrK6xGuUT3LvqrTRXEttRka0yzWtXhhBjK
Z0ChtOVseUZ5UCxFB1vGypAajmH2amI1XORVRa3MUWa6IMeS1wbFbeUq7Az4WaJRC43usHq2RaUt
w0EcMcObHILeaqptcwHfa2lM3XYoOqs6eMlaMElNReMzNd4Eay3qItUAF/Fc9+ZAtvnJjfET5p2+
ptFtznWzDE8BU04siYYMd1Yb3QerdEAT4y9CXDjLmLqYMFjj2LtFDU3cJMN0Bu6OWlDFy5sVKrtb
rd+pLSjMvqL1nAvezUAZTkPOdFlF45HYuavowG9HHumsZtuDIalQlPd42YYeE6FB4WfoyhSSF35f
lMgHjIkUssl/XlWDsshSIq9Do5o99iwiqLgom+88EMbOeQgO20jvzonuEZChoFW2hijQQvr6tYxD
IFS096IAKyb5nEstTZkLknBJtQP0LpGwvu7+P0PhbyO6t7g/Npbg2qBIVClKSFronlqH7OGTnZIk
C1c9lY3PTlWdVi6wJHMZohEOYuqn6mi9ehuXGkTJH59FNjOw41ww3X+NWoCquo9vYaG9JEUMZ4Mb
vSVJ1Wdo0r/nHhxzs14VxXgz60PddD9Cqe9ExZC6UDnXHKyAGvCpI1A74Bra3YPI2kgVHGJLonTG
ydlpljQxX4HnMEVZxTIw+nNYedMBCU/UIMKZsJLXbnLn9H65pPLwijUYyIdBPuiQnR2FVNLpiliy
c4TNWlfLZSCsv3Twnvu0WgAQ4mul4w2B9d3M+Hql1x994mq8MvyuDxnwtx2VsT/PHe6WBwvicckx
Lo8iCq74mqm+MU/MvKoDz3WtoazNBp3lvsube0W5n/DHFcbzGcqDF82jpOQXj9+BrOGb+YsfsAjE
8bOxqApoIF72mS8No/mFVj/V9aIfgoY4lChnWrJ0CMuPYWzveif+vGeCte4ohrh30/TcZRdZjczp
xUVkU6wsdPrMTNUXVb6Ok78gdiGTtL5ACoBVchPWrDHR0Huzfl6i+Dh4OvaUmnNLnar9i1IYyxwg
BqlEbHy8PNwVUccxzVN2fWYKmgacQPTsu3QHiCR+v4yZnbCdGCclVE5lot5baR5dj9hY4tj96uz0
0Sk2OpVYKB0EQqNjJVGu4UipPgcgpRglW5w0S5h1x1+SsMZV7/cmMu4iO7lQdBZjAMlpDKCUmjgk
3ES+4fADN5Mh+nZcbO0NiKmGF3SgydvZ5W/m9zNrEF+KvDBDTNvEDlQqxPXK6TBrwgmDqwKO0Oze
WJFIDDS0J8NX5mgWg7OUzROq5F3jt79WAKFdb7qtm7bNMi8xFBaFtcpG97VpoOGGQfMGPAAfWKf9
AHNdyilykG4hhiSey1rmk7wsdDYWXRogAjZ8a4EwRn5VSXqqaxAqFjnJJKKcmqIIl7XbbUMrP7Qt
cN6k2vWUWsL2SR1Q3FlKTpC7rZ3bAd1fhENyJIWyy6/sBxmcBRt2X9q7QVXAX666hrrTgINqBuLO
mw0y2lSiOPVB/kZj72sl3GTfS+sM0DMU5Jt1QfjqNcPEjGgWZW29UVJ/NQK33Qj1Uvvq0rKHP6gk
e7IMmrU6vGlKeDS7YAczTm4SnMsQJPc6zjA23CHbAGWBUmzfiOlgIZHjaEm1zHzzagw6fUTxy5Ea
4JApT1YFgIPEn6QLj11afiExKpeJY2+Bu4CYxzHX1SenM571sv9B+nFSKvslLDGvZ75E+A6yt2zy
j8imntk4Nz/0FTwNIVZSNf3RLM5UPdthk1w0M7OewjB8qiURumxfFpQDLzgYn6nMBTzDXNsVtfgp
yoZFTKkPlmK+j1QMLdsGs0our2LYCBsMk1kMd80ISC3KwKb30Klpe+0UH7+XBgF1jquTmB0teHUM
eRJh+d02+psE4T6zHGBnk0aziQB3UUF0mhdNU/66lj2XTphSbAE7Taue0C3NOiIv2Sixvm7YDBBm
kSFSGMMN7h1OiS5W1RFhIP337hAZ+j4q9Vk2iKsqu6sR6i9WzBRX+YJ2kvMceM7VLlBRWgWBxRy9
jyQtGe4Ra/pmNGFZeaZcqjh+56qJorzTsote44IIAg3EQH1QhtQlG9V+b5Wn3PAwK6ibtGSXYY4f
XuYfhloF7pTKI9TNvVemP47JAcJL099wjCkPBMnCStk25mwk5qgsvkutAkQHP49Stux/i5Rf7xni
vshfatO8phKwEvv4x8CguVXuTX0hzegFcyK1PMzs2c1wOPXaXcRpOPM+EdqZM7pFe2es14bNrI/1
/9lAKoDPgugIhTaOkYGS7aKNsOfupJ78ITL1LcrcV73gDrd56lEl8BGcOVm2VMLx2uDmH6gdjFap
b7qOgd47WO04+s1M/dtU5IlQcBpo9peLU25RxvAI0P/TwPGLQ95ZQIALDJz5yTVIqKjMg1COclCM
haULLFgdTTl8gHUYvfsKi0fR4tqvST3f4hx3hmLJJjIGMEylAtfChVxOdRYhw05B21EOsfZti3zQ
ow/EomIsBnQtjtubBz84OAOlcwyc+yYDs29VzhN6q7vX2VcrFGejqK15aAgxH7ybZQ1Eu+Qvnk+/
Ih6hfZH0ZHkdlhXFMLhhU/SDzugujc6CU0dtZG6ENdDC4cke86PvssHKkS1xcI2enSz8FE5t7O3M
2EdJCkymPfj0dFub6gIBfFnyQhNsKisYd6y0B1rfUHR15+IQNmEgEVObyJsjsNgkuUEDBWmUoXfP
sSlWCicZRaf/GofeXmiBPUOOymk8Nw69F0Ef6M1gY+S/o3pu4IssYeniwvaA4Q1EN7SKfqU8LtlH
uWdjKBmT+WcS2hsRFcDdRopeOMuWRjA5iynSQGU2f9Qd/tB0TRwgdW8zOzoJkVy4/We+Bo0ZYd08
HZttkTYH8hqdGYoJbZ3SHxsSsM1xrcIAossRTq+XMQBiHdsjYAdacpjdiLuycV2MGFN70GpJss00
l3A0668x8XR1lb+wC0kU8xAg865UqP2gqZh3CF3vFZo9lEWS1B0PfR1za4tnU9ulmZdtRmRas7Rh
Wzu44dHNLRY/QL1Pblx+ob94oQr6a2tZtPSy8hjYLkcD96+r+guwXARJ3Qe82UuU98UsDFS876O6
ZAy6uywm3S7pMSvx4j81YbX2LBP0qBufQxp7heJ9aDkJJa6od8RQGux+NKAaMO7aCTg+djQXFS+h
LNOF28Ehvkv2f4pm051gtJmJ0ElINv7syN60Irub6AYRsa2Kzjn5qrljiU9XyTQpe01+SiAmzryt
48iebhg6Q93TtwVrZZSqP65JrXUwsDjhhxkhP27x7POfTLFr03ILVHdbCv3VLcej7V31MVr0Xvuj
9Im9VrR0H7dpPxMS32ZbEJdIx5IXC8y4wtqhgF7dW3nzB7SPLpVDsckxXIj2yjKnjDzXOcUtAXq1
QGkHd1HqOG9w9JVcmceImsv2pPrfAiRykXX3fHrvo2RH4vXX9P99cAwEPS4Gv+NMtPGEf/Og8hN/
wz8cqpXu0JDNgnurLirGZry3TD7hsfesKPO02h2Qw789KwJgAg4Jg234CUu6pF0k9D/LiRfY9fw7
itx3uCsks/TPjwvJql/D0S9K2d2hAVGIkd09cJV30Xz4ermFmbEPhvHmpuAGemh3FFfkfYA+YYub
6bq/Elsu7Ywnq4Jnm/rkkgyRsnBz5c1gr1JiQlKxJC0iCdCL+KjIN97ZpnzbRINDQkObiRTUMKJd
KOs/IfG81n36rFnQzmnTQyP1jt5o0JMCPN0BOiKVaKpx4BV12dYlefsTk4Mt7C+VOBI4OTanMW0R
58618hTovPQ83Eb9tnnTSZhU5o3geWYcSnFDt2TCgcsIbYnTF7JXODgVU5cFZ4ugZCvrccoTcEKN
q91b2rAVSULJyXK/OiSEnEfEaUSsyTfgg/T8e7AjtlT4SF1YOcW4RNYQLAld0lZ5Tv4ftSu9Utmr
VLBgjIo0mq50N3a8Ea36TgwcKlvhXSgskghDgbcD5DkLahhsAX3kSCOF0w5/qeD+xg6LrWo8O2w8
fEIGZ1KVdwVlK0fcrMzjmUEBvgn6u8EdMUR+UZSEuqPPAPKj5k4y78GHrmqrYEoAlN2mIcGRSDbv
HiP0Mba6prnTJwH9m/x4YbC0VSAIHupRhusQd7cKaBIs5KdA7++x4GTHXHlQ+ME6H256z7HH9Pp7
kVg/hd5t8CTiM10muXZrFPXWgvxAIn+zg/iQBhxUC042VJiPdVgua7zasyQwueAeM9508kk070mN
L454tRvlNxLjfexIZjLNha2N66FxN9OnPn7RaxjxmZvvdctZTt/r8SXb0L9Bktg0ibMr/EkpU/DR
Jv7ELNu6NWe6ymbkJ6YSQDb5smLtWrfDPW+J6yli7yCCyXXJTVJA0JH7/VW7NyoFyLhEe09tuAio
tW8lfZ+uGRZK65yI//KCiT5D4gYb+foOcvylhhU0XZNa1LC006dutLAR59CQALqumLv30x+Znsjj
D/k6MTlOf3m8xY+ztNIXO2/QN7Ym78Kq73En3nXIMtOvOSGXoVnjX39+vOzkRGLPR1L07xhrqdwY
HyoOZIRXaUe/NgjIWZxNh/IMYFEUvcQluz8hh3sU0BWkGe4S9DEdZrlVLgEn3nCIYv7N44YBIgeT
h0IcQhO9Sh44CHcmG4yMIxSkfz/khx2zjuCPpmqwn6prWP2Zm6d/WEgLx6zcYbGEyzhVChwvffaI
XBEmZ2+rV45Jk3O+4uQfv2sjVHSViy2j4SZAl9JQmwZZ0y9sYcw0XywjhmI4DUVDV29ZygCKLDqv
KU2M6RheKLiwkcA9ihlV099lSWZkUb4+Ll7YXKSq9Dd/rE61by7TgL8hY30jgWHmevYzDUTAu7ee
N8JB1VZ89Eb67PjBUYIyMkcO+cJz/6Dd4P4fuWdqaoO2zE66BIdsUGf3mdvwTzP1c6XKsnGrOz4y
xAIhp+TH6b6JtQUQLrT3OLRrvsrjgZGyAZWnxGNs/aDAOxBYs+LMwR3Hw1x2FnU/Y9EE3cnHhwv6
v36nk0/P+oCY/q4qKBkedy412jsEyxJu2eNVefwjrozvzPh6/OY0irKeOUEjJgHQ1FtVu7/htGao
hv2RTY+Yn+BieTqMaL2X7Byz98dzf3x4yY9YLfwOb9w+7nmT2y9iYjU1TEq5c69C/evfSjR9yPS1
fau8PD5RC07jyCxFsWHZQLUMpQCxNtyUqFpWXvNcTkPMQUGIferVrLnJIFWnkwYXM/3dMi5Je7CP
Y/wx+O5xEAOAIMaAnvITGi4XR42/CCONZ8XA6OMAvvN1czsUvCVqbWWzAE0CMa1biT8d6TTf2rCb
p7SvHm/+Y0z+uxcgekKZwQtiyZpuTs/kaynRG2qvxaN09rixjwGIuOtL7yeUIzfGcH45KM8ttXh6
TJDTKKCpS/WMRFjm1sXjRZlGJgvLl93cRZjvKzvdttNby1WF/14lWmdQ0iZgbHt//IoCf0u1yUie
JrXH9328dzny+lzrrxFaM+Jd019UY1NFiTvUd+bP4yofv69r3aUDn/oYZ4/JJoz076J/KjL3Vysn
JCjP3a3YSmlvalA/PYpjUjIqnUhZ6gZYT9fa9Fm6fWxJHquNFbOADNoJ2ugishisSccHPTYfbX9k
m7lssNQ/PrmMvrJGf6cOtFGLBgEEk6ympB+B4VFSI4mXR6t77VGvec7V0N+h6t3HmvBKJH/zOGiu
5bTPmT57qsRhpyLfdenL/ghm4Pb4u1kZfw80X6dq3eNRTj9cAzKLYnQRRrEmN/k4PJ4mX7UbG2YT
jRxGZqV4GqpRYJ88B8TTNMk+blEO1kTN5TpVYN4NiO0YnOwEvPKtZAXM8xd7aD8Ns7+3zXDTWvWY
aYKqbXvHTwdoV4t/aiQ2/LEaPzrjjbOrI2uqQ+3L9PUUncfddtF7ZPC49fbeW1Qw24JSBuP5Mbge
M4Y1MaUiDysbBUKv/RUUuacx9Xgx+jA9wj1YMvT/nwMek2bbNTBVXmsurB/KnyBNfqT1JWX4RR3k
rcIsjvMTk2HhocAEo4ad4sWomaUfYysS3pG94MbLuBUh2l/cvx3rf6jBz8Cy7+hMOGpZ0OOH4cFW
4TG3pOyUaVoc/j2BnvsaaO7vGBTPInsao+4OoIAKb/GmeDCKh+42Kvlerby1U7ILsg2qVtPWowi7
OyXQZRUAlldcGIbWYfp34O2ZAiQqFPt9+u3HEJwW0liUtxY3zjRdimmUBClR8yLdQoN7vC+PFW16
LdgpXiJXYcD1/+bH0U3OKqE8usAQJI6eExAkCjttmlUeD/zx6NuSGPOwObrT3SqnGrHKMXDmzg2d
0Rub6YB+b6qImRWCb0EFbLr8KbhKH4K/TFMtblRxHtyKBJ8qOBsAJMlYx3mQ24iE7ZpFmuACizJe
WPvHaHSPUm4tL6FcAiAgl8+d3+990AVGDgvHCiEnNeek9b6LiGQNEcw99D8BGBrUNU8VJNJ5yfly
RgMfLYJKhc4jpJQTIO3JZ5dVc6GNzkqf6hlqLdehIpdCH7RlD9AB3B44KgeQkBfF6AGykp4p6iwr
PWiOTVRYas50t8zm5IZ8GEkJsqr8s/LoSBsIHh3cqRHTUE/vsbUNqJ310YkrxAkbDbqCNdEIEtKp
zby05kljfSmxs7BN7ihn5n1WEySbaiY74vbKKVljJ5DR9TtWGSw4SlEWb+qLoA+Jby3dGXUDs/8s
3QFkEFoe3QnuMDxR77bnQOY+raL20sfdMQJmNrfFqxv5X50rdp5VvHmQgoqCfomqjyenTo99WWy7
AzZsjFlN8Uzd47tWYMqUdMdaIdFtwSbhACtUQjVU3F8p2j07K/46ccsS41Lgkl+Tq/nm2PDeEJTZ
agn+rscPFlVboJcMfRIZlBqJTtOmqwp7GGQOkL/hsUW5i6IULlhmJLsB9RZVdyRSg7xmGUibxkLE
rbkqveMSQN1IhrieiotAuKQ0yRNibwq00FRkrr6KNtqEAIlhb34AGYEKhuVstM2PEIJnS5TlErdg
MAdbuNH96OrApJVps3Fi9zD28g3zKvNh4q1yuPvCjTZNTJnM5qGIQovXwluEYKpIqQiDH6xfnJSH
jNY6aWNaoXBMUN58xWViSNV1wRZBhs5C0EFGKMkezSSNqCBIGLM98k7z7Ez1orQjVrdpVXCv7N4i
z+Ysh5ctOKq8nTNF96CH5/1B5PErvYezGmNtbKMfObpnExo4RJ6yXTnyOQn/8gIhlForx8HuT4E4
u1q4arV+6Sv9PVHHYtv6ljXTLlmWX1szpMVqrVvVXbN3mdlU78bU7N8qdH18DgV3DP/zBDeOb0E6
wtVM0GjUrTW1efb2tVp8KqKj7ZxD8JfNW5FHBs8w/64auWkMdHF+GyyH2iP2LcTkF8TPkVmd1Ej4
KwystwwtnWRqw3IAndfS5hDf81XYSHSgypaiN4Etrs6stkjs0JvZPVMpRoWldcOOwMdEvAwa5ULq
Qwcr0NeGWsTYdIujJM3VibwL0aObxh1fzdYclq0evYiyfBajvUmAEFL78L+yQPuIPfFOa39OcCKq
IVFh3/MLApaUN00dbwDr4dgXGyT7wBmkBO8WbtVyHOaxq9Ws9/BpoKvVDh07m72oPGlGHe2w2r7r
0G7nzJNiVTTxRsf52vr32iXKpwk3EZhAH1GLUQD2fjNzZ+kFhfx1U2uJE3eXcPQ37D2Jp2c1b9t1
2bWfmqNs9IAyYpVTY060+lgYwQmKOmtjWpOq7LC8SiDtRsmH4ltDwWmNuyJWt6MicKVoXb8NNIXD
UeYo8wjyIYWkC133YR2aMLs9bS5jWvqjPElpnaQXPFVkVNjdcHMtelB+W9DH1YaZavfHghpeZ2Yr
1SmvXe5c8rE4IxXSZoEp/sasf+47C2gTokNE5Wm40KHNtxQWRlKj5m6toGOH754a0aswx4Mu5MbB
mQxUUJ/XqV4v7AT/ahysM9PaudEBdSVpuVRYC51ZlqBJ3yY4FjwGCgefcGX2UpShRoGEKoePDvv6
nElmalXz76mguEqirCypvPkT6tyWHLmWbI/NQ1TT1CYow2lJlg8L+6KE+Q5j4WfpO9ZCEd5O6Zyf
QfRU/X0fCSAilJ6Wxbyym7XX27+lBPAWNc1bJtu9manvegvwgAeFnpQOqJEh+6Hl/1zATlKdYWNo
/bdZVO8dSc5FgLR1zO+hliNN0SFG6t6y8xGARGMwzGnLr9uwBLlabYze+IqrsFyECkuurMK/JAeE
7GAgAEi9EMD6sLsQNl1TG2o7FCV+q7y04F5nydCvdaVmUGlIloY/Zxx2Zl9yovYWpEWZGCjYU/dx
RFGhao4OzW2rSHcEcCGVyYONNxIDEajU2xL3u+nzFUpUYn+3UrgosVtwdhbtdT1JV2VcV7MoOnG6
g7r4UkTDoXM7sHPKEeFOTVULlAdoJGtKtYqKhmGqsFQBeqcEQ7VR71E75J+RT/ZAnPZEElTUJLpq
Vzd1vdA6KrE+ojGRa3fX2gbN4C/oK2F9FeGHW7AGJCmCwyLq1RVJgvRc6I7Lsv4xAvwXAmR5kRr6
yqg7JD4uVWtdppuaZcNMbDGHV+zu/OaIyNtfkl7/3cbBc8WJBAlcvqpa3WUnKPCOazTmI1QJIuwm
uBku4iI0AQoMH5oFxRq6gs62aFG2JVZ60G6a7r1amUHMgOy7RdU8oZfd1qK4FYiD5+Wox4C35M7D
U9aZOsEMNd1WKyBtgwzTmAr8jP8NY92i3tBhqhf22ejkcz0Wz7GQiL8rgIZDM+6l6cKsVL4REk5w
Skdf6Qmy+lHTr2FLdnH4ZNDlm6JXTNoMKQ+9bCFmk+gi9n1t31REZjTLQnxtw0qdZJQqAclxWxyq
IX7NWv1DccdPPSQsfShQFGvkgOB8vjhtQ5W10xA9KDna1oWYEIsE9bJjB2aXqgaafIiwhlV9Z1Xy
iSqUd6KZukkoVfZdxeGjbLN17yLq6TB7NBj7BvMNe/VT09unbqQG41aZjdpN/Oiuwl3hfWEbZJE7
N3cLE4AvBqKKInShNXvo5K6796dYR7jQHJSCYQbgUM69sL3ZyFVsmtB6QtQyS54BfNBkJIdBO7nU
6Lu6Xn3p/6PsvJZb564t/SqnfA83cqhqnwsxZ1JZukGJgjZyWMjAO/VT9Iv1t3TsU213VwdXbf8K
JEUirDDnGN+wje2MZQu2weSPP36HXj9CPAuA76kIb1QYKSdZ6qvD6AlCdNOJ4adHEmiW0Yvlm58j
x7yxTLT4NZqZELk71W0lca6a6GjborL345QOJol9IU07Q40+jGiQia/mN7zfe+7CIphWZUQSA47A
2H1Os/S7luYhCgGXXKE2APeVw8gkI0b7RvbQHmkylF4bsVKc9W+e7JPGBJeUSP/UKnpHRqEhXXXR
Fu1D572UGrqUc7+kGExfCtqEDQat9SwPK11uLw1TCS80h+IUx1SlxBvHM+uVL1Adph5JQjO9tzIh
cKOsOaaxjtAXPhmiegeg5CAEBF/3hoFsonPgk6dpgiEEZ77wNGJ4HTXeeRVbERebBpu7FAXpUDgw
mNqzTVbHekjhGlZyCDfQcBQV8Adg5NzTe60cwnVX0vJEcrALFea3vAMPeYsM86R2dMaE+YP0SMY8
N0/zmD7jiKTewo4bQgdyrsGhIdY5x4rYNJWMA24pi3w0n6CagmULYpsg1pG0Fra+bWPj1pIhkvT1
j1uAbVOn6hmW6EKNtU/kQFcv8t4hAp98K3sxkQnW7qBiiwndVe8ZfHwUCVrmrKJqwGkXtv0iU2n+
UTm4A5nh7DdytqBntx007z7a5gtBeeMDEQ3OQ51SqmW1abFOodZOax90J7qKGL8ZSV6oWwjGgSfb
RwdXi4gPE+bBni2FdXZ1z6I8WZMR9u37LEcd26RVYwHY5Cc9bbIHkIk0b7N+PwSJptLFM0FoJCYY
v4r00JVDNaxCz8aeZ9nZ41Wv3hzS+HZNSqSG1Whrs8EvyTysGK+2miYPpam8+pN1mdUrifALjCHn
zGNfj40SD4qI0YfV6SZiRf5A61/aQ8VNDeF5WMmmscp7bPangolu7lWmApWVbzuNT/FEfuaYsX5g
Q6gOCizeil9bw8kBnDqh2uRS32hus6/U7se3Ucs6MelJmAKamCTQWebupBYqJS6RLm+QN7TnOc3p
JINmCadNT7XNok/cJPNHlSMK6do7O9uch1aZri7arLxFsscn+57rboqJAvBtVD8I5So2mps81ehv
GBCjDYF5Z1SHamHGzJiaVXFNewMijdFeRE0uFqQ6ggcxuVkqhrwKXUsSNqg5s3bZUY9mfTBQIVPq
GToLaIy6zte92l5ak9sgj9wC2T33KfhRZENQOl2WYv1UrH5ZL4UzPmkIxzLwgHkBjaYyGjpLdMkp
G95yX+cua8SHhgL6QQDoc3qUm+nQE2KDB9IFhEgMxIqA8mVknjuWwEqVQHdttv3YHIw5+RBslBRn
ZKhOLBpas74wqwvb+nOSlxshKBj8wi46GlM6ZaFK9/cRfH3UkI+u1MY5cbxnRmcjb6FUe+jY62Y9
VQRLrViml2TRKSsFqeWDrjFXNmH9SGzRWtVs7I7wdKkX3Gub6bEwDBnOmzyqY8uei30vYPIzHs83
dTLXtoVSnUtjdCkHVXIsFAOBqbNCwSciiloTqMJ8hS5RLAaGImqMmUw7r2d+6Ufi1bIYBJ06fIZY
/Ehq3yHJlcfcwO7RvBl++erFHvWw/pEyCYsmpZVv6sVtFWjpn0pbHdswOrsp3VYnPSgZ+VVOd+sR
uLMr+0kaP1o4kziJlLJgXRYHWqoSMXsZEWDGBDmIUSHAqFSQGDl7HJ7XMHyxSipGZnOC7X5pso4a
c/zoFPG3NlU5O9P5vVdetWikVZUVH9SH0A1wSP1+STA8XHB9D+HirKrtR1sae4K+aJtz+5eAFpL6
MRb9CTziprM/KAJu6ZezHXamP2mZ3ElA28WgPq2peDFnAYS6929qFN7nhCUL3rPIyD/zlpA6zSxo
JNRBr84n4bPTKouVYWfcZd4+K52LkhPzQEwr2+8fP3JZXA9n+aqULp7GNl+jNkRExGiRkgvuC/1G
UQJSo3d1UhsB3lJJrCMTBdnQ0UGvyhV7otWUeOwh+9UQh1jWrW/U1IpaXPRygCBRsMDXv7Iivxtx
8UaL1W66H90n/Rth5jfVrGZiP8GexTOKU6yCtOtAVYaksOrFO/K4dgmZ4jViwmwze9uxeGmhifoG
stJiehAEIlRNvC8SSxobz/pUfjehd+385IeeHML+bD+7O2tIPhl3cLsk5FVU0d4i+k5MjJWeekSW
feZVW/dqhsPOMKo/TGusp/JTZdfnwfNPU0RZnppKrOV4c7yVhwUpVbOD32lboif3kZGcTXWbxAWO
zuiSiRnLQPQ0+NrBpkxdARL1TfUKKfwcJvPL6BJ4Eek/rGm2ipWdILOszJ5sKXRhzhAD3dPrT9/k
vVj5qqjcJ7WLn5XUR5fsvDH0oiCqjnESvjAkAUAS5Azb04M3hN9C/yAEmVxkwtlKUnrMxt92Q7RT
RLhXxm2X4ryUENdwiF9Fi9u7CYgpvrOzPUzxeIIm8zYq0bcRPtWtgIVlZV9zkOnj1kgsFHn9ozzW
BFktwlYlqCNtdj5XNYznhQkJnCvzva4Nn6CM5tKbmLCsN+zp+nYceZuWT+5yIbD91CqRNZN5a7Mp
29V90i7a2r35pnVNEzb3ulV0Z7N+G1w10BD/Q1xHVg2sl34CKxsxA3wtzXxvqfZTmGbJUmm1U54j
fWrRr4xIiBex72XbEhljj9v5oStOc6ipKzcun8WUX6HmAlliyTxpnb62lLlil2jtS0BTSUc9DAX7
N+lrrDe1R5hdaz8RL1lB+AJE1ktK7LrT4tNS7EtWm1+JsyCq5YPQDJN5vGyiC93b+CnqCL8g6ox+
UZl+uIIvFO/kKmJDKCYOjXmTteZBVelW268eKk57cN/T3NomZvOqKtmLlaLos66Ka1xV8YSZ+NSw
ZaI2lL4D5L4P5fjkpOWGTexzx1TgztKS7A+wLzpoMWpC09hdRiyACUolh9rDxlMMFB+qxOsPHts8
VBSKuVRb5b0JKYgascGFpzUvtdZvwjB/DVn8JOSELlwNj3DVjKQszGTxitp5TeldE26hjwtV8zba
wAajbhBu6aw381ncAUhMJevwkdesMMSGLpG9GbsJLJ7KZwUrArw+N9RUlku0amQDUs5GA7vDsuSu
/UaOQYQsEJSLD6pclCSyqkwCdiEOU0XBP3LLb4NpxchsyhfgzFR2T2OIo04D6uEabC+nE55btpIa
7PfmgIIKY2g+ufuECnKH6XR4Fablgudgn9GSdzZU5VNhjG84E3B+zOm9YyG3SpBo0Cl2Hkk5nnJ9
QmbVYHw+F6nO8XShP8DIWWk0JZGufbV6ihxXuAzUUnVIxcBZdI44sKGAq0/fJOvYn1JIId4XySpb
xiN8NRVLL1sRrdfPpcKqptRcjypKky/q9Nsy5JIpQSzZdqekUDyenp6EW50d7TCk4lJENjtc0642
xa+Q28s9WAr2Y9+VNeF63GAGqOi02PW612N50Y5FZQQ6NPkluEWkc3lssTj66GOkAz4JW4taxN9m
nK3sWSI9Zu3QuxRJK8t/D41ao3rVvQoiHozCA/ZsqFvNVh+91As8MrU9qyfSOv/uRs/aVYJs8Ejd
W02jLHSak6WvEwBjQLG2cOQeo5D1GvaDVZXaL0XVrPxRf7cMUsUVVmZTDFnYaFz24g6R5GpEzSr6
Tfjz00BQN+bSlxWB+cu0BXtbBM94I9cpDaCnzi7e1ecsHJXVKFzZyS2ODUKcVpWiq67+06U1nrPx
lGtsuEK6f5Ug6o6OQv2AsheKBlE3IMI3ee++DMMfQ6F4LNQZVeoIFW90jtYY3ilnBzEIatLRaQJG
5mdSYlRQyC9rGAHJagNkRk18JHFtl1Zv5aQC4FNZ1Ez9OhtdbSNS3UFtOdwLUuAdR5Aehgv5YUij
fULywEw1ZEfvY4EcgdC1EplHWi0ioIGLWCV6pB6zDwptZPCwmwiLLKFBLrUgAFhmL0Z96j7mERpY
0GPm5F1tiaBx3RUmzl2UT5jdWfAtzJx1mzaPb1FEtLSFMmNTigb6iRjDddGdUoLUCkN/H114MAiA
awV7dO6SzThqH+MYYlx112RLor7G9tJ7iFBaevL8QiuEtx9Eg0Iq2lJXXtdOcmMmehxYZDyErkc5
LeLIqMzt1fyUKfltiFyJuDHWKWDrIocikMGvifsfeD/1pak3tu19YI0vtiU0oxgkJNUL8w+L9k6x
kLWkZ9b7WyD8uzHLrStxSx8uysYHoniPjOImLlnpEpROcXpTSDC7cuGFK1qOlIazi9Gf2KowCmJl
SCk6wevvLiVkimVL+lzd9civbY00Bv11jM33zDj3mkWlTPehGjDPJbVFFbwaAGlBTEwh2FsFBfTY
/M4nlr5kD8FJQPOq5oGhp5skjl88UcpbNUHJlz47olvV5Ns7YbTtcDhnek4HXxfdBqmSeGDp8SKR
GsA5GOKJQUWgh5kBKCZ+A/fo6Uenq6eFB/qgcaoC/3T1NczGyKKNPk6VYkSwkETp89VyrNOkudFz
NO5C85TXw7a3aEcAz1qlLumUMwMzScpHd/xie20soKOfyS05F0W/JYIIXrfiI8nPKBbKFlFDqFAf
kQUaj5tZYB62CMGZxuqlUK/NoOx711zZPTPUMIi3NGNH37jhs4lRfEHINX6uNDmNSnMLM+yt2ejg
bXWOjY+OYqB082Dro7khxs7SnkDbvXmu8x3nLJZSA3OFHaonvSSSccTPGpndgf7zrUPqLlOVblYy
oS+WBh/h0iSLjcCsF7mPL2wO+3e9xEvp9DPuFvU1t1JaTJTuZ6yZK3qx6Ltbi2ywVCWPbO4X+PNo
UTqju9bSYduOZkUhhgKLJY5GQzE7sbcIlRlE2eKkY42lL71oY0+EU7RCk7ilvPZFNPStRpfR9gmG
TQL4Jkeco6THVp1cR8ikK22mraxvnLiXLoW9XW+ITeaafNdDN3qYa//T8dv5QWOF8aDGmKdT82sy
xk+1v1Zm92RFLsUmiFNZmu8TtbnCBpItEkgX/WvM58WP4TyWSvY1oTUPAQPa6gSnxDtC23qkuLys
pOu46c7EZhDMYZ8pZtFWE+NzEuZXmqIoDnUCUkekjM3UFovJGdCpx0cMmNEqxt+7ENPZShQAHlPy
XoTTS6xaH1SfyKukXJ0WyE94bugQJA0HAH6UQU2vEn/y2vtsuuYNQwtjfrUqzPKaMeY2Y30jz+FW
tv2VcMtzbSsHt1BfB/5wG1kHzR5WY0j70/sqlDgY3OTdCqvXzO337gBX2Uufcl2708W9Nll/a8zo
2K8sNKA0+w/mw1Tnr/k8XzJXu9WVSXpuC967ydcelKl8YEva9PlL5JCCQw1ZH5O1ZakLpR3W8xhd
82a4DKxIMwGaUGFL7VjHAhNXWaRUCO32BmHvMVQoaEZkwjp7M01u4Pw5bZMQq7AwbiZHBWDXmsi7
t55K+sMsYoK+/PYTRdJ60Ci/zSON+4GseCsxz1rsrjSTilXlGB9sAAm/JkOzTCFs1Ea7zvtKXfQ5
/eY53XZkdeMjEppxs6O7oeLVHcPPXqcClw4NoWtETRd2xZIhu8ROic9EIUJES3OqiPTsYuuOhxv1
UVsdLACBBNjvdJbW2uAd0/xdiQmCSaKV7pobsxgwhBznWBydKLkoEVluMT6ssSs+xuzbVily98p2
doeXBJLtQzGWX7GcmtqEze6hGeYbZY/nvtc+gXQFNGPmh4rmREpZxXDGnVnhSMcvx9mI2cTXWrJ3
c/Lj6N58RFO3wt9VoZutsJFqKTbootvXdoJqLiLjzdwqvfvoV+gxR4ShLhXUMF42CobHzMesuqS8
uSJ66GqqxR7FFhaEeZeU1tUzk/tYnW3KrQNzL/EsL2kPHb5VoQ44s01LAbdGmKHKYRkkVbTdUmmM
tV7UmKzSSxop26r1Lo6vn8J2p3WkhlXD64ybU61fU8PYq0b5ibbsHJYQpWJwdJVyrcR4K4r2Gprm
qUOx3pb642h498FJd474junijF5zS2Pkfkq5HYxgBO5Thi1DRb+MmTQm9ht6y0TUmispJsf6tspE
tDcEeR0xmVusyAqabfJnuhmeDQ6FMap3RVD0LfxNYk9LjzW7mL3lxIpybhCdquZOm2glWAzkluq9
J6OzsjTjwzRVQm9RKLvlpTPnpeKmN5q6UhS/ah3rMCnDZezY2U16+dx7/pI137ad6dKmCCtQt2F5
LO313JxbW9sXxGQbFQb/KNxU4KAtrV9rzB8DTXMlJfSWKNy8aLnj44uJ0zBnsORmO+Ci+iqhw5Q+
PX7FOExErpms57qpv3RtBXulKwHOslCPHDlhzm+NgWEnldWDokH2Bi1ltrd4kkg5nxF9M+u2/XOd
K4dBs9dlTiHTrVdEZLPcjvbu7BNu5C6TDPVvqSwGGvhx15zaId9aMHka0oJS4t6AK220kP5685hS
CmfR1oNJaZGVl4gxK0lGUjD4kyQavYxKraOfxbDrnrsYaJrdzNvpnvj6WQjkuTWXJ9rfdJXWLjyJ
/Jns0u7/QuX8XxD5loq+SYd9qju6S+rGP0MduxgtdlcjGf4l8USkIMvWLV5TInZrQIt/+T/mLUiy
6b/AHB3DMvBfaJrlWsa/MEgd38UiRK9/2bGh7/EJqGI4Q83+JIZsIRo6KrmFzL4u1r9/97/8U9BD
8xv88F1WEwiqqP2Xb/9981Oev/Kf5r/KZ/3no/79n7/lSX9/0SUhG//0DdkxcTvdup96evzhsmj/
kTMhH/n/+st/+/l9leep+vnbX74CQlyWZCSBMmz/KczDAvP5Px1Z+Rf+/kz5Ef72l+tX/fXf/9v9
63/zpL8ngBjmXx0PaqbqmqAe0Ulz4oefpv3bXxTD/asDaFPlfxBvDVi+f/m3f0SA2H9VoWh4LPwc
FUaV7pFy0JRdG/E8969cIBZ7PBtkrasR8Pb/EwFiqNa/YlM93fQ0iLSEkdD/NL1/uRpYqtqloYJt
z2LzsUUGQvgrEyUm6tnXgsTyrw0sc5KWAixJX1rIL5Oqvrs6tpB278VsjurpqET5XT5GwVg9NmFg
2AMcm/ksv5Y/01tBdbXfTpN370B5V+R6y8dXaRhYrhbQHjvP6FAiy77bw/yllOjmnYg8aWYCP2Vg
s3zle0r8YySUpfw6LtTg9xejqgWUK4OQzRreXkCfYZAP6AJZrFpt/epn6pc7z4Ea+yuaonv5WPmW
ZquC31hvK5t6r3y+U95bUqMd4wiA6cfDooOdOkvHwBcqoxwBR4p2jAY96PIksLs5qP3srs344mdz
abvhrWc3aHRYxp0kDLwuCoZpKerwCyB1ID9skUNopLbRRd1dlEnQQi+NZuOgCA4c/wwtDOgzB9ak
PA1VjO7NWwn32uktWZzkpddfY5OjM7Hv0gwx18OXVJ9GrEPK8LMJ4wBGfRCR4GIP9lkKUbG4bGXf
CWFLYMy88cb98Cdx0fOnsGyhPpL4arOt6c3HEP9PXeiBw9Hjr9zJO8fe0N7ke6poa+ZdRKtGD6I2
DOhgBzP+KmjoYGN81I05fb3k1vZREGZIsKoc16F5x168FlD51ar8KYTybXnp3XDUIMv1Y+uUIM/0
YCzC37PHniOwOJ4u7eDZ/VRbTnkruqcypZdrXD19DGIx/vHr9K4b81nyWHT5GHmxcKvgrNL8b79V
A2Fnb2h3LAVBNnnud3uku+bPxxKsvTDKu0Bu6Qn96fcy4INEUxh08P+qpDiVSRLEdfVDbQ99GpLQ
MHB9OpTtnN+1HHQXxgANg4A8/PIfKkY6FZ+DiO/IUwNn1AORe9cR2U/t+h9CV17kS/LZLxX1f1Pw
FMTfTZPelVrsoogYhWT8ymb/SV7Fvwfz9/abi4nlPZ8g79K7Jbo/VZSuyyI5IEr7fQm23fdU9zaO
4tLi7s9Yg5by0//+icJeOwjfjXkMWNE+g6sLbD3ft9ajsMkE5ZaUB2I0ucXK+D9ujp4k4NBO1ywT
EXplRHJyv/fJ72X5e59a2Z0dfJHHd3dSONDyNtUCNeIi15VvvVe+i8Z7h98jz1QfWY8NDvVOcIai
YQx0o/9Dqc33p48icncukNWeEy8vuK4nU67TNwPXJpl2KOO5dYl8rth/OB6Hff4T0cjAo3hNaeBw
G00dssOquA5aeZc379SIR0Nd67P/nZnFT+VEARsgyi/xY8NJ6n8GqVeNozN4zK/WbE563S2pQAdt
lBwoeK0ztz7V+rBMBiB0o3vLvCigk3wfm+mPR+77QEhdQXBaxUGY2c3TGTr3tPPrKgxakstiRyXO
1gwaRHoUpPT8q9bGJ7M0Vr//8vZbrATn3tXjwDSARlRZx6YtPIxSlFwWd4SoLKq3Rqe9dPWTlk5B
MRb3lFvGC8ufxIwCAmGf2sk4xApHdBjKHyLDgkYMV82HacF4UU/l3pbECzlYUa1/8bXnwQWgiva2
R94cg2/gzLRqFPz+l1vV4QR23hTIO8Sqxy/f4pXg2fmA8qL4kdrATmfzLS/0lLcgrTMKil/dm87y
+0yMRGUmL27VfBv4cQAR/oTW9AUf5TgV5Urtq/vkwuJIqrseD6eUDI/cMwM5Flfc6aqHnUXRl05p
BD5GD703X1OVAmV6Lxi+DWsKBANG6umEEPQr7tt7DgAGEeSpt/JbrMA+LOZAXt2Vohzh9S5nb7pp
JjdTibAUTdZduxBu92mp058uRs5YKZ/mTY44UccDWiU8pH2+knNdgfZHaeqjvCqdhMuNIXvy7BdX
/ZB/QJ7p3q5/5HNpdlCGz67Si2ib7WMjsSC/z0OEoYj/HIh0jknc2l8NgjxdwctaHuSg2IXDHz2m
s1i9jdF4sE1nJWCqyHFCXufY0//IuaWTxa9C46jhc+eG5SHy2pcPG8v6xXDu8vKXn0reAsRWHae+
WubQsZIuOclpVX4EeWoBlXFw2Knxs8jHrceVbKbGR5Nui1H/6l3tSKVsNaWSx8VAl6tJMLveSwIf
jtPnCyuQ92Rm1C+a9UrnO7DV7BwaWELN/G6OHSU8g548WCPchIoXBjNiuIj2lj6rX3bze01ayFaX
upN8tOr8B33ed+vqgXwtT9cD+bgkGqkJe5f0H2/DsMNAGzWCzpNFpNRsuFiReDpXqfIihy95NLyq
fVqaXCiDHPwZGnO4Bi6ZyPISl5e3bmSfibKWhylxsnusxYE8LcpOCeefIR++5HfyX+n7KFRTyIP9
udZsmilx0Mf5PdWmNbK6vaFLqbJf3uXKQi3/RGXzXDF6ZRUfubxMRvX2e2t2ZvsyreQu30J/JEdX
eVLh/lzI46Va1fzIecfGmEuS+eJ3ERDyCkBPREkuFIsqeYp+r2k+3zxEy1Rk53GdcDHL4eN3XiyN
T9ecXuQHVtPxj/yg8gB0+DMQvj/mlv8dsqkhoPw5rMyPQloWkpj/cxNBpDET9chIwAggDxNlBLet
PuSXU8iMg/4moBC0jCztJF/Z1eavSZu+k+Pwj7uNC0kOg03yXuX6W9gxxjKImYXz6eq7f3zr9N0f
zf9RW+dxGr9jTbzJB8k/83tjlPUlB8knv9YYWNxI+RaFvQJddJj5vsnfTchdcvyOMVG5qvnh55SR
lWqt1FNQY8CZRu+Q0tDvqnSn++zywrjFohVnHnI6vfl0ovLmObG10xNIrHY2iGtr6t/1YFIvtR2K
Q11x7BOzONJmHxGsEE2l1t0PvAxymymW+BD+0qIHZeYMR9xmRMXWJql0FZ3MiWZ1RQDxbtJunm+v
q+EPaQGbaZq6pZpksOoJOz+ahiIYC9+EQdFSE0dKRckOgex1LvIX1WyyrdFuMUjz0akVDAmIm0iK
LXSw3fx19qwTsb6zcxormnytlfrgFfDJ525SbNwSyt3g0EjopieMCzWTIlysmZIVOTNftYFbRMtJ
rqHL6K9NF5ZA3MLMUYDxh8LFxxFPdwSH0GlI2VgkCWoRswBu2jk28bIdbZwcoGCqZM9+V0mjfXH0
Kppm1VhoK63JsSi6j+WsKduizHYZRupyHPYzPV7dKOHZucpayeBLTCRZOPinyxE9a2Ui+HPmjdeV
wzJlLbJhrljbufI2EUi1oC7IvBq5cIMmj1TxhdXo6XKYxCch38cecPDaGtHFtPNPgYMb8d8thdWz
UGtlk5b1sOzm7J1S6clvKB4rwCRW07gU3rrQJ2K44Y5RH6Mtyhtb2NU6t2f+eMVDOtVGCd2IBrGw
8xrHQAoS8u1X9keYNkBlO7feCgpZ9AjOswO7NMRPhvlWc8+UTtNTMjAb9spzXyjTZlKdZmGZ6ptZ
o3eYKfxyoTuH3GjRzEr7pRtKepPi3PL8i5XwpRP4gxRdYYi03g3gBjAsFAz8yfA6x3kQU0iK6azP
gG22PfJgVaeEWyRKtgvT4juMIkivTY85XK2Xjq9IYvbXOJvhsjNANYBWsw+jUHGGFO6h1s1uH4ZD
R7AVmlarodTT2PkialNaqxXpB4XlEmZebyIh91oYjhYpXnICffyFFN8PFtuYsanGZWV8UnGFqh2V
pEkV4HsmoL9VCe4bNnSaELoNr+6xGpkD/SnXmJ/AmyaRxYiO3l6t3QenakmwoYCziNHaGT01vTYT
yz7m5EbEn2CP0oFFwYusWS8MYW0vaZ3f/DkaYC9hkm+pFUPLJCVh2RSDDpXA95ZUQvVl46SsJpLv
yvNxDbCXdNKEIxJjclS5UgqkVHSAjKVTzGRMF7K5yXuJT+gBxdJLWn1pIstIDFjk3KtLZLsIN8ct
FAxgGhUS0UhPZUVpQN2VpUHoR/cSnHTWxo+RLo45F8c6a/gcAwrjpkIZ1ikPrUWhGxUVykD5xzr6
SKNNZbKgtdM0VP3azD8O4EKXk0p0HKwJ6MgEkz04Qv9MkDcCXndhNWUs1lw+RVtnr8AXQHvU298f
xNBC4fbxHskFIoRDr15pwX/x+cFSjugUDEHChO4VCUp2sSU67Eu1/SfAKcoSzA99fhw5qMXyCGij
LRa+654d2/tC3MzmVZsvYcw1TXnKWrWtcTZGBNOQ0eHV1Ks47qIdEurrgMXc7AyiPVzzqOka2nQY
W4skdtcWIRCI6NJpxRZjEFoHhKZ3FvEiEuSBwTmk9Y8G18zBM9CjRvWCftArdgR0oWBFLbbOR+84
tVO5miw0Kj1GvWVNU3QBOJ2xzqlJO85MFk8URXOKiiDgn/uUba7u/1gKeOIBxAVDEGSSggfHag0q
PPoeBs5AOhpQpBSqrIiX4wyqUa8iyTOlk64vm0WYKZRvNW8xtz/erPJehb9ANzwuqTBueiQc6L3L
R7oK6RoKjMAtBJ2o5MrMrBXGPpqTJjadBJO2myXc5ZT3h96mPw90uC109rTrcCa8OJnVe14g8ZhE
egXaAxwjbC9aWnUPrYa1pBq9XRriwleEQASmpTsioh0xwJzxHPSnpr73ujUaSZMxisug7sLdYMa4
NwT6jkixnAVWdsrpKT2N2qJv5EQNOHK/c9amrU/o1/Nlo8rRq7WBONWoNSVygu29ttRgLJT+jBvF
vdLJHpdNm5wtEpmRkefKsjLLj8rWSWSYJFmiB+85jVvmtHFJmM734NZ3UtR1tGhEufU5+W9d81yq
jM12zxzMAj/eTEOPM5J4hsLW5MQOoTiRzjHG3Nnk7FKm/Har/j6DZFuWOYEZ0gZjkFbv6qmGMNKb
l0VYPXcGgU5mZuGfiKtnHAf05g3UKRPYzYHHiIuqgGrydVx9biJlZBgOJpIDaXZ8KZ6fo0BI3hCU
5nj4qyMxdOqDIt/J75DQqP1C77d9RmszTTp7gRvs2oJDxXP1mSCxXGLfUJZO3WKlgCJiNBGSK3Lc
RvpEa93AhVK6KNflVqfeAxOGQl7c/JppGiSbdMy9YNHFTiJnKBBpNC+Zi5wqjIiHZU1h4Khox4y/
Ehq0n/ycUMIa9eg83fyGAHMvxEvEuHwKK2OA9zjShiUzwK4icEOec2lt3mIEJuaBGMInpSYVnWx5
7Cy5tubmsjFjjNup5sy4jv/RU/2H/kk6gqmCHo57QDsYAerOGxdgzEdUyu4xjrkof0cz0zGumUek
ekkK9TKTDsjBmm+S4muGYlo4Xi87stiMcgZrfUZWp6bRoZr/48jRBSa7JNZZ8jjZobCKLfFS2aKV
9qgw58d1km0LrWaE8GjrugqziqeLehFVFDNzE+rykBvf6FV65qlpVxl9uuzCGp5K0aAJaELG43hh
4txYV93e9yEyFSjdBX3oGQXYqpifQGcUK+ITnsfShW2GzqC3+Dz2oiosi+GWQTbM0ezFSb2O0Jmu
RJI4q3TfeD0aKcRrRD508LsQ2cRspEvuXvLnv+OK/dZMTlQfYuCvu64mOiZbsdTkWp/8YjG2/S5p
6cS3kdst9DR9nk0iFPxxgb6Z2kiN97RJahbs8/xQS3yyTTzTIq0jgUOhLHG7TjtbIPYvKph9JZpp
7BmPo6nbGzbEGxog/lIdcT47GiuxBDAxGgADls0iUWn3mAkxx7a76zONsAFHeRnBYjCgQdVWkcjH
oZxnlWZrxoB9/JRrLMTYLthp54pYRJgTl03ULVHbAYrH/sWPvIWQ7QVNCTHmxtamHHnDTTUdRw1l
FvzIR2LerGWNqnerxtHWzHvu2wr2gJypynrcC5K/mDmZiSffuf4P6s4kO3Jk265T0VIfTzDAUDXU
ocPhFWsGyw4WnQXqusacNApNTNs8Xmr9/3tqqpGZkRFB0h0OmF27d59zqKwGBsUD0Tj2eJAI/JEO
OlAyc3dPPjrZAgMXssFdG/4UYoEFZb8wIZ5yfWskORfRnW4Q9shggkym+0kWY+RuiAy6FsSxwehF
O5rpv27VPC32NPmTYX9l5vjIcg2a4rVIJowEvhqbIN+a3adRQ66wdFxT3RrhTvTa2uZ9eTeGiJez
NVWzzmeOZvpm0VOyLAuiGWk+oaQYxXHIMcEsQo57WAqvKHWafW/JfONEePfNaEgw0cXs9wrLbgJG
mYhxJJko2Rus1SNMLNNUqjITVY4ObWeaJu+3GgN48SxGhjwwF5NyfJrNiqoFGNAY0s00suMP+S+J
HbmvZWLdQkfZg/2BU5O5JX0KvTnKPfyLSxtwW+uaGsRvOLEf0NFwR/Qu3b1u3MiiOEUj6QpVjkPP
im4qdIZXvIY1P6VAEz0vUqzeredgNz6n15cNb/CIfzB1x8eBqGM6Y5B0IKo7iYCNFQoEpWiFX3UO
HGLd+47HDUcTl7FYttytFA6GmZ7jBOlw6Om6X1XWUYPuRTiQAHgjHsTIjseBiJl04kuLmougx+bN
pG0vF62N+ETd4xxPOmyf0/lWnDBzqI5W6B0ztXBfXhIXBT8XkT2LwJyxsddci7rM6F9KifaCNnl8
Ver9W6INtpqznhOTVhAgAcJ9CinKi44vGXkjOqqU2nqIHO/L4sjlc/54mXMLyqZnebd0vCNczC44
ttI8D+lIVUiS6JCMcjy3XUPjoxN+jIyUslrGC51E+mwetbBoWSUtglpLHrU5ZytL1vwgohbcj3rb
XGFjtHh5NyYm3vPflbW2Kd29FhPWwYdz9micSWVL46kq1QJsFJR9ledtqpW9PZU8zTwRd+a670eX
cFcMZdn++LmY3eBNmPqTzheMLa4WINE6IMrEBvL3pQ21d12lVrrpRl56GzMbJgftvnRbTg/zutVL
sK+iAQXj5hk8TDfXNsH7oQxg2JKNh3H3rsdT02+S+SdJ+jdVhDiY1pEyDLk3NrzHGjFsX4bbvORz
i9bskCKox22H+OeKfWZw3GkzOtVCAsrLpbLuChQgyrcW5Q3PA90Bx0aBr4ScGAjITZ7h15iLct9Y
w8MQq4E1zwdWAeLaA98v2jionJR+sTVwumVBjGH5fMeljK25JThSa/5UcBkIW2DQbLI+0kjxMsr1
ZJwOOsAhbxOn4KI0N52jPINDDSu60gMe1RCI8rfTBEf0tZGv9ppzA5lhqCID9rWZMaqwjRvKdRa1
gbogU+p8Z53YOTO+HTEFVmFam7C+K7ui8rN8whMSrjibl8wfG4NKgXJ27Fkf9BY/G1ttAym3hAGi
GvZXjee1CPc4u8ULdIVZiI/LXVYsS+PbanKDswKXw0QC7ispvlwYlXQyIp8vxTmPU2JKzvQ0E9WD
DaaBVoDy0pXiNooJ5BhIyVNbe+Z0v5TIt+qDv3y/tK22GJunG6Mh9SEuaGIttM5w5uWJ2o4mZX4S
zYfaCW/ytn4f1LMQy7H1lSFkYuBvZQ38S5lJWNO7jQdjEX6OE+prF+mpnyThcYzBEV2j2Wght3dC
jA7IZTtvejKo2uZ+zGhSRt0KnEjdYyZuurmUpVk0PnCnwGILBEL2pGccMKerccgRzove3mk9jycr
/q2socQMp0w54cgHC48UKK/mD/LUzg/HVfPzGvC+gOFO0hB5dGdu4bI4Nqsa61IwWhkrpLMnx3K8
UqXSPNgQlFqyj6aOoo8aJlpUyVsic/DKiMfOwEWj+NUiDqQiKjAMdrRDlBc0gVzs/1wkPu7K4Sjl
coXIhX09hu9IFmOTkdmLLLbc1+R21Tj31twuPa5YuBuTEJpEy55+C0XgrLpha25z9zCkMAm6xsdL
+OWybogZnrEiH6NtMzuvQ6ahCMsJq+/tTSdIKKMVYVgN3lmeDi0leAl8+1qbF0IrYK0XNmqHtggB
Gcg86UdsTM/ZRk3OLTm1vphQPEQip06PT7rD2SK0BCeatjs0MX8n1VKXbWe4YVJ+t0Iscrzm1hpW
1MrWYAZ9RzVv2vUrdarhWw3rw8SPTpPewfOx9C8/yAUm0wW+tpfPGpEzbf0k+xC5WKjcNXZPCZe3
BiPVtF8NyDfxwNmbC+aGYU8OVCnGv186G3QGEeI/ylZ10efPOqT41+YbEfWp73bWurFluXE6flfX
WFoZ9JB0NdzMc/zH0XuiL0tqiMZVpUX0KLyVKqtHd6YX09Xq6ttCucq6GaFPIoqO4wr4OsbTdT/S
fck99O2a9XRZejPT7v/2D4gNeU9Jo+fWJeikqmo4R/157rtuW4rwe7F+w2p6LIuG9WthXa8scZvk
2j6O5wcX5ay9YpZQ2FOHqm3GQZGCrVMy70Z6LyPmfpxlr2NDsngmkuvKBTZ77Axnmb5nTb2nbkSz
kOpYpiTDr47MGkpqZVrCneAST42BaB+UPePbqKZ4q5vuKOlXuW7k5/F+CodHRm6ZRKigtxR+hjIm
spZbd2SclHHDe9BBDCWLJ9fg0uBZcsy02UIDQkxRUdn3Er/Oq86hAQTNhp/pn2LxONJG4E51VeHo
o86TwuVOsHrCCIBZjQm+zTPCt8Yb0ffE4o02Nc2fyG04GyyviUF+jxfGZJ/wTOPBxBi7ZRcBJUX5
0nb7xTJt3AeiU76wOJNTS67gPKDggAke4vhFqMwfyzLKDcv0zsnxOpG027WaslLGGLzW0/himvR+
ZrW6hxW3zUoMqktolV/aaJzXGGed6T410W/HRjlxk/BpSvyY4PFZl3WqSyYMf9euYmzvW2xpwJt2
k6u2EofKeokiXN2paLiH3uh3c8u7oH6CmEJD8JiRLZAzAl/eQ2xYuTMwjW8Lcc8+950IbMvUnrQi
oBagRJRx8Eq1hY1SUdEvVJ07d8EsYh9lHyEmoRs8T0rKzZRqjGyKHnjZSMW1CTPsp4QChxBlm862
lYMvMQFr+7GAPOMIlbQ+XhxZ/benl9gGjaYeGYfWBxinkXvjusvGrZPdrNbQCvqLuzS9bQ2Axb79
chVEnsWCb67jO+pY5OF0dGpKGkpDMt9qZv1hLOsfvOfVGMUQ0NGchqy9UgwpoAWf4R8rsq/bRH7K
bjMzeOjb6IX0yG+1RZchLqozs1o8hduxu6eBuaeG2EW4bTmMZwkTPBM5/5u5dM+XIVCjfzWsivQo
aNPuWk2lSukdQQEChv17k6NPI8TJwW8KKo24ESZVUUr6IkrZfHhWI2udE9GwvmojCVHMUVvK4HFi
wjaP+dvk3KjZvJqZkOm9M4v5YETLgxqnyK66EDtTbp0gGjjrJN+W8tSziuScIR98GNwoWPT1pEnI
A/UnuBMz6I4wIV5+1UxKjT7VzA1j1heMPDpv+daH6jzCLdRGdp3IAdybtNo+vM7j9Xdk7GUyzhe4
htOM/XbxLNF2hmMeaAJciJjMkRTL5vBIINGVoddfWWXstHFGjyQ+1TVkf8XRS1IH6KTG4otV/KzL
9HWZsyl0RPbFIYQIVr9WqAYY28dlu/K+1DQePexXjQVBEn5ZrXMOHdzugDBmJle0yL96a3o29Olp
nMlFEstnY3PZmLxXpOANyVkRDYQ+nu0kP6e1fT1EyDlx+InXT5cMCsxgy/MAVpMR2NmMAJ5tfib+
AvHJ8o029n1ejxJFmSweOi1j+Ijk1o6Xm3VQnSwq9MLZdwxbnXn6TfPktmAtxP36XQ22JqPd0dI4
lNP0rCaWgxt+LXHEkJH2B/N7K/qeMAcD9DmbChzQwacxYn5Qs3yF0Zhm8jp2h6lNv8dlOI6ttRua
9dMsLb9j0TOJynTd52ywvpneI/d6UeCIeuvqs8+y+KVM0pcqfyO4hm7UPxNGu2yfNOvcZu2zZ5/V
z1F3hPqYSxCN3uNW75/UkFYfrlN9eZvEBK3zFwFoSDft1tdEzXY1ZW3jhbcTeX6MIE10depNk2rw
FeFmYZVnUqZ+1HNVdeOjmVKld8W9VrHEVVmgbmY1q81z8/LfAWlH7o33ix1+tUb54znTXZGS9qYK
7uq9sbVno4xeiin6o2xrlctnNDPG4PkgK5G4COCLMnxSU2t1GzUoZ7Ub0bcvFxyFN3a529S7nPT8
sbQMeOr4E3HGBVoDL1I/SCfaCax2r66jGn+qF0i+O35czlb32Hb5f/Uwo7bZ90wQopVfO5ovF+f6
nz/z1unZSRkTjw1Yqzzn7d/HTQF0jcBWjEtXTtzktAwUl6VGyxfKrUkvRMVomUeZDAGi+ZK42zqj
hWlAXij6oujnh6WjWGPFUA+KAnt0Uf/EuGGhzbzKOwOLckA9hUPxVm1HQSbgBSnsM7loO3xA9A67
OR5/9Y+CHYQzXLs1ZifQEf+MrMtG0RL3arFRa1uY7u2seq/k+tT0nwoBUgDNUldngqVOLclv/3yh
Ah4muzp7IeIq/b5Vvqx2+aher+J/1H/V7J1Wy3XBAx9F9XkuLAJ/EgZZ9Vm9J612ziRpqY9NLT9h
V/+MHMH6jMhW3pa6dB4ad3jqJ/UW1duQqMtNZIkKlAib9PJ7hgSrIcMnKePHxuNYWjAmY/auFhRs
OSJrfk8c5x05NEsT77NwUeRykv5ndawb7aEzGdyO9RPuN5ereHl3PC/qZ/ba6Hd1xwnm78er8uSI
BIVopM5ZKIOK7kKhGbU8K0hRgTKR9joW9qu6QNFCnohuXqurYXcTaVQ8TJjKM4PyG3diQLoxRzYu
9emH/H31aC5GcSc4VqlLQO/8i4pJESXFYr01jq9AL/UnMEzYZtaPWgjokMfLp2o/FBzhGst5hnF9
NDCCi+b0m+b3g/rQOW49kIh8pX5NERIM7nKMy/mytKurNZrLhyWZ0ayfXVL/0JB9Vpui2jgz03pJ
k4eJNX7Osxt8JDhUyW8tpmTms1i79LF0nx2UMXw/dVMqZkJBl1bhcMWzgFHlCTH9LZ5u/jg6lxtA
bTaYA52RbBntBUNRQKdlLB9LhDf/+nBBJwCtX2R3rfCFtIt9Kdfry+8v8B7q87Rz8FX38e/f1dfP
Kqt/RIL/jrncq89C0TvVora9/ilCVRFv+/Ld1MdndSurpTLU2rdkvi7D4j1B8b9m31j0ca942Tnp
la1kXrxq1adax0L8VJCr36ulQW1zZDzcN7TuVJ3g9Hhnt+5l2Wj4kqg6/LLmfWEqBT2Sny/fVP3C
KYybiRpNL+PnWr4SgPZiCOusliLyl3806gisg7Zlov8q9kItNzahTOnPA6bPZxsnTPXj//knqY+O
Prwp4qzJ5AvJa2pPUH+64gdokXRa6CxE6mqpD9XVu+0guuNlK1fYiTChgFbrxlTNWaTkLVAqYt1d
Y4d7xQqmGca8JnWMug3U9qq2ULXml89a5H2r0kW9KfVle62Y7wC6NjMq/87K90kK5sIuu/brZ54X
JxReAWIilsVifQ3lNhwtgILiRpmDkhT/rbXDJ+6rRy5n0POxhaaxz0s3GFmaMMR4t+29l6fnTj3K
CTeayo2yGYkJI3powa0yffpWXzdr1Noz54QjQeYf+cra6LFa9M4IeptsddayfPC+2DTPPTtwqj/3
efJmw+R1xfSd2MMDJ1Dk+Tyt3MZlnb2kxrHqip8lro6uNgQjXM1KHyXNpt8sFOeYTuFSMGzgrzdm
QyhDehupAKkVHAvvqi9ZkSCgK8kDHyYXcskBZpb8bHl/C9JMb56RbqlaRSifdnVZVT2DS9WNhlDw
b+0iMWW3r73JvNQ6HOg20qtvFF2jPhSzS757ae7xmQjU11+Im0l8GiHuuJ6J54d+Y+KErj4utVnH
NcDUigMHDna8FL2ZYcBZtrXmtI6C2OT1O6Y4SNb+1/GI6JDNbcPzhFyFtD24TjjVWCR3mbZumtZ6
10GokW14X+oiJPS0UjAoo0EZqQD0wusCr6oPlOzf9r+r8b5pd66YDupiqHiFeZtbza/hWu8jbSlM
Dl4x8j5XfIXFbpPH6VNbqnDE4rzOyXZN69tBzp+qHvPS7Md04rfV9WdVsdgc5Wdee+xx8m8+1yR+
GCZmxXxU6tvZ5vRdsbTrlXsjsXdT2WK0hz6mN3X3kDJ3LnuX53O5Vu+FCI+zDYp3VRFp2mq3l2Qw
l9eb4Jyf5RSdS3uSKTk16xuuWkuj36hyoUn65zgu7xXsN1kWieWoEaOcHL5hb6XWDpMRDixqh1GL
+YUxY0XNXsFNf9TaorjgVhY3eWdx5gM1zoMoXF4vmGMoWfqAOAb8p/J+r+jvHihNoYbqIS+15sEl
bxSTjB93Dr9iZQisZc42l/NJrSkOAKhaIhR8+yBsQy0wMH0Urdn6MlfPLGlqbcA951uf/z7gAwYs
7J/ZbkHYttQl4c0tx3ckeRzA26/YUPk8zenyeGPx/jUxwvYy7BwxCEYleFYfx2hSU4fhQ2PGBNHz
lrgD1d1rJj9Ewf8ZWVXUzY2r7Xcqc9RVA40npKgD68sKyzBmFY8a0Py03HeeicGH9oU57mNJD62n
XvbmikD1OLh8b+5ws1g/8Ya+7mu2aZg0tRS7pfjEDOC6DYnDgH9Vl4LB3D4uRuCl6kd9oLFYbpJu
xehG+1JscjG0dzYIgXqq1OqqnqxadwLEz8eZsAFVFduKaFf89sKWMuNYkMxvHiWw6xlHta6qY2Wn
44ChHm+ZQ0nW8kHRstqE5kr0x0olh3HfqFMcE/Gz2lNQcfCtVYGqaMH/oHy5/6se+m/lUNxXSdl3
//O/CyQp/0lURGogDV/bNHXTs12CQf6LhInRY5h37m/cipu+cb4iAgw2I/3cDYf/ZafjGQc1Z0DQ
qAl6l6vfD1+pGH1WoT+XF/NvTdC/X81/URb9l//9/0loZILPcDn/x3+UMv1noVHyOfzv//UfZUb/
/pJ/y4yk/i8phO16jkWXRndc8X9lRtL6l+dJnj70ZbY0LAdF0z8yI+NfDt1Sy3NNG/WPa7oIxf6R
GQn9X55uoD8SjmvgXWfZ/y8yI8mp5r/eH0K4cDLqxdDqR1/2n++PEWllGoX0sg2XxKG8GYgEoq4q
G4gaLTxMCRhZazCpkb3VHr0woDuD96n6lxHJJ3LXLBgBVqkILo2AyielbTWXcNhljaQKWgYGfHYE
59+IwMBP3xd6nkHZ1zdl1FVHFAsRnBr18+rmpDVo9hGX0GRwhz+6Ht+PUD0BB3zsmzdGRSN5lYSu
RCWbfTbq1YFE1iDT0YUA0yAXDDkiMGEgvjpuiHLJPix39Z0Z4bqAYdmljXsoWjns8rl+iheGZ9Fn
HpLZFsfao4Sd6MysOGTJchexojHuVZhnOjbQpAkTg+gzlt2whUATgUB3u3jVdF2OMFDWou/Wwnuu
kZi2jFoCAB8lkVy+qtmdArnwyl1zhhS0wXdiDszpOj6bK/JMWdaY6QzPIWfiIGu1z7zr3Ts5Fqci
I3Z4rB1MMKxuDjqdMVKMXhWxVLZfpAcuirDgoONmpY/ad2wPH6LukU4kzs6zmXXMzspkvwWs41tl
28mp6PFTmz/M8nFGCN46xHUTaK+dnLw6ml6f7swsfJ7S8CHHSq8JcfcJnYhZKSAtloHbzGk7v3gs
uNWvhKnVR9rRr4VdCV5rpPt5q7qAzKY1h5hfDo25H8dTTjs/kThNKX92FN1hx/EwLehJMeZvAokF
WFStCGJt9zXVq2TPc0HLc+6fNMTfxJZcSbxZjqGLTjsdShxy5Vu7utgO5kka4HD0OcvqLi8zF/uG
+M0jo/QU0nPyy8QiBiShV2suKvcxnYJuNKEokmHcN9i4+ZMYYwb4GJgRGSVSkvvk7zx15g282XZa
rM+QRs4GpTqTwo5R9ZJY+NJOLUy/kDi9rijKOfasHHHYCbb5aofHEqdlwmnYbDLPM48eivEhwiVq
hdPEW92I/RFGb9NbBAPavFEi2+KAZ+tPPkWg7yaJW6CeDOSZK/bOXTwPzGYCV6gPP+JcpZxaygHP
EJE/DjXXM4q5NwcTrw6rgaRwNOjYRqbPgNXP5Dm4d7YNv0BHZfLJ03oHgbKfkrzfZW4q9x7fttIn
8YB7xkaf2emxIbnFZPfPQsjo0jvP7fBWrNjXuatBBKLeHm3mERwf29MK+BxQVCLt68e7ydOw2o0G
C3uGStsPFFP+aFnnqpzoLRY1JgnrMG4W2E1DxW266Q7vr3gfLSollNaqu+SIg1KJVy8o8bbJ0oNO
Yx4CqMk2K3BrMMxGtO2Ix8uSufDbfClOAE9PcVo7fmy3hR9g9Uz9kwrGxF7WbexYTtvVmXrcKatn
o6JBMEbhxrQw9Qtz12/CdQDLYPEYi2OJ+QQsJYNWFuygkm0XLGlTbSbTuov61jsBRW1p2+NLjXG5
T2DDy1RoBSokcAYBiIvmvQWCSJ5XLXwacvgJXFucnZtEL6ETvgHtObuo3rnN8BUy6tjbwL3lyCdR
T+WjvljzXkTMNhgGVFBescZsr/LdxMLScMIlxDDa3tfH6SPFNcGzMbUGTpKHuQZvn4GkkgVTIqn1
xxQfUIyXyx2U0Zdrify67R2MFBvd2sglKnxbj4wgtyue5VhudezkWUAKXzpOtF2MhmBO3b0ZyJ3a
1YCdG4w4gyWcdkboiD1tDIC0BuOACTOqpOqrTW1gARG2DmEMqN06lu0NLE7Dz0ruW7errutJngYJ
NgVO+VN4OP80on/E9J0Ti0FS8Mowusq51AXryoIQawckF2g6c6427r5dHYeNKJcVX4aO3HP9zMrA
PEYIY5PIHcLKnhdDs7bhjag7QIgRCKSNyldTn08TiTgbDfvAyca/IUM4HqcsJD2XxO/BZyq9fll7
RaZg0OW7VkLW3K/eW6fZSY3HngON4WGWxPq/WTOannkLLbWGEJBNEqwkzW8STu8JG6iTR99G8UPE
8XfLAHTDA4HlUAzagFGBJ6sNJrK1n7b2U5vC1BXjAnCfMSsyyhukcg+GjUexWTEsr/pwX/bm3ur5
MSHxlG6uLAxAwAKH8XkVslO4DIS3U72+uHI2dsPgPbmadhRr+cK49slJ3ZmpHYZlETb1V7pvoFna
kIJUbdlv9pU9awFBCTfzZH0g4DpYafbqQbJue0IZNjiPPmVKD2nMMkiW5CaxsVLtvMoMcKWybqQR
BfraHepK+yXk2qJZ5fiUK/1dxR4aCeLMa0hrXAnkeMJy93XMskdm+NzyjuPht+ACtbjWCwMUm8nK
cTU70jAk3lxpifNUqE48DTcbsrSQzc+0m0BoJI51FKyiyfYdnSScJUDbiIPAfgeRVRk3REe2oOBL
SB9KS4ZD3XavemUUgQzHCYmpFVh3jbTCa9o9xwKn3l0ee/vcIsVZsyGKSR+hryjmfWbjsDDWPVkb
lUsuTJXIXQ7nMTU4jkk7pPtQHTS8CDexo497BTWXLbnqhhjRGljWsnfT4TusgKQaV1i7pMjvZZj0
WxOTHGipaF+jE9nkYfJgTMOf2q6iW1eN8kqX8NYqRw49mgn7MZZrXRIFI7kn29iIqXR6lvopn9qg
jEkjdIUZzAxB8UQdg1TDm7cbP82ifNVxYt1pGc9Cl+X32IqhJYYYIP59fLIIMWTZX4nOruShkNqt
MxWjvxJctFnK/oW8KPvUpD0mNf2wGQWXAVtYY6O1M3hFz8fa4460YoxAP9xzUTRYOQDDUHOPfQkj
vV2ctQ+GfD+Eyk5/te+w8TolZfmEqVqOY7v9NTtYWrS59kKHKSat4MboafDz4Ny3NQZu+fJKjfje
9EkA5O53i2EGIr3S2Db3ts4ANCqtL7fXhO/ayRNuUAMqb1Kpx1ynT4vzs4lZ7a1eGDus1ourWCmL
1cx2MxcYVc84shBBMCi/y+Tdhf8n2KL60OkMoFv+0nSuOLQRxE5PrRC1sLez3eOQ5P1ok/mWxLl2
ivKJMERbQ0a9QKKVWTUFJgh+3r7VLXZSFrI+g/XrRlECtLYhcw28hDi4bdOG8EptRmK1alZGXqMc
DrlbPHaLO2wljgWBOyXrc72afOamOJR9j5F/vGK0UyM97Mv2fXJZzLvGfsq8V/rT6b5asgdztBOq
dZ5go7b8JcItRibrDcmMP8MKZ9lcHPt7CPIMmQj+Jur2Ls0t6TfyWPX3GJ+0pyJs9qljJ3vVbs9p
KW5024t33BsvYD2bMaqWj1zk1SacMPusqjBY3XjY6qF5a4Cl+IMaT09pc+zJQtw1jPFJieTJKWx9
8M2UmWlH9An1HNPpLhn7fVM01TYZ0vfFq68jeqW3zDyCODbqB+HuWQee88iiIlyi56GLJpBdUJg2
0qJtr4E9RPkRpYK5IYL0ihga/KEXixDuJamD2cGOeumtu2qZkm1GyzhtPO3K0ppnqDjYvmH+idNi
OZi99rAmbncVVyj25yKPSRKWPhoXDMttQnIwnblZ2OhZ8CUOtVQbkBPea5ba4W5AZe8Jp6cXiOlg
n4JieoPzsI7dZ2TG2aOBH2oKGbNWM2k4ejHv4vCYlU15naDlmo4FpJvfmLhCujoMcmOXp4HdEb3A
ET/Dx6q1WHqW5LX2ZmzCytA72ObKX+YN5HpjX1Uydk4gqvQsIAhKG4mdJ/tDZbn3mH16/izFzaKH
hL2FUX6fRr+/VeaUbwZaGFRp1WFo7IAeaxmMlBo0SXZT2n40om4PZBesWq/vCi2tN4vWOTSXpzJY
kYr4CQOUeSFls+GkhIKHQAbH3dAgI49PFDTXreS6iIDo8wIbenOyqK1RuSxivaFR1SKXggwyi26b
xqO+bcAUYa8ImonoY0+1fLLHhSIlJa2p4KwDi0kOjunGgY70p8j6lWNqXHA3Ogk1F5p+yxpGJj13
cspt6hotIGw3D1YzG6AqCCLBmua+j3BzlFNGzk6vdYzjPkaZZreLhmubCMEjCwANvd9mHbBKJNbz
7NJzRuX2hEomQbERM0Ov8Masa8oOrQjnAJnS0utJkA4rYbgR9lm9R4uPj0Nb4SQymyU9K6buXsYq
dDErKz4Yq/bzan3oS1Z3Yxy810rnqYZtLHKQbNuBmsdP0Ayf07V1TlkhDsPS5Cdpcqj1YgyaWE7G
a5J9M570fKUjxkM0jYgejX0r8p9yaV7W3GL311HXD4UHKN4lgPLCRUXO2TxynXTr2cZw1XYFic6j
hstle4obznVYKsSFrE71OAQUAYA/aAqpp+KVD+9Ue/GyNVvu3Syxg8VO/ULrzixqZ93c9eMwXhlA
qxuKomMMxFh7owCg1KtTilp72pYa75IA9MV0w2CMummDLh9vCggv1AJkXzTtQxG5v+S13o6JXaMU
4m3MBn7iVVPdSjJaVGvzGj9p92F1o4ncUuekd9BYYyt7v4Pz2LX43VsuOsV2dtDnNtvV07CqskS4
c3rUJhKxkk4A9SlKiuvSSx4znJc3M5g99WR/KqKQxzILuQ421l8j8UoCEiZN2TO6cgicgRRqb3Gs
K22e133OsiFx+h8GYgqi0EBANS7hdiRIwmi7Z3C1/ArV5m428+/FPtki5BAnRLuZMEuOLLC01GiJ
W9oKndjaYn1KNHG/du5Xv7qfMtKfzOrdXSuCbK3FR3CYXpEWs/q/kSu2tmmsviiaD6u3l13otNuu
N4JFzG/5iJFdZ1TPFd5LSnnsi7h1CU6gDFi8bu9W1RlxPGrHLH802Kz0+VjH99h0IZmZqOzNr7IA
WrJMWCerublA2bHouJvD5aY2MH5IVhcq0dookHylPPc5Y16x8SAAcmCN5mrY4ZXzhIPerRYasD0q
uWFm7fZ0OD+KUbydseIzO3iwjNd8Bdh5GKPU78ZyoOLig8fr9m51qbjbgVbBSkkfDtptXvNkJYNp
+mMR4Aoz+7JuBQFLxRW7t0YbE6BQ6B7C7PIkF9S/KUjbvHZ3dpF3lM4wfmaDmnFd22fqiGg76M3e
kv1v4XkHiAVI5ZYBoemBA5MWp3h0r3FdPEJ+ppi/zoI5J2bJIb4JMkKmAejmbZ8QTO5krsDdkyTw
LuL4aBHNIcQr0zLNz7ryyalwJE8MWD5Rawf0TGg6LLFh/jSzGyuIfSRMaEI/LHZmy+vIc75ySnnu
u6g4jSYhJgV4EaHZgr+b7HqDpCa4Z05x1KS4FhEKy/PhZ/N4HLXQYQFSYZ5e+qnIsbTAuLgqYUz7
fN2LBDtbrBzx8221F9ILULg5DhBFaNEbyDfmwg1QRwb5TGX10GA1uy3q5bPUh0cNvB0cZKHlZi63
wkOijLyTxHNreiNKBTGhbX2LYnzNWs48Vpfc5ot5Y1bipyjKcZvYpBt52P7rK2KbdKJJUE4Y3Jay
9MvuNGgmGg/qfFyNkef1sqcSz3aw4pDsSiQkbeRqaB6vxgoJDoWJ5skQw7sqPuB7kY/iSQAfb1DM
Q3UW9Q2bovKV6dAgFOufOOb5Fw0KFMqDV5dis4riY2OI1oc2tdIeRh0ndTnYMaG7ePOOUzRtKnkl
jfa2ddAIQhgYO5uPB7ku9pGW6WxaDiCBdKqgS8zteK9nSAfstnHBxO37uIyeqqH6IbqjYT+cA1I5
4AXR7bHgkSuvNGV0xebN4Jo8bRhqxLTaOGbax2rESxwT5PoK+ftjaqgbSQDORrn3dLmtJ5P+JNXD
x5ALSkmqp9hjlE1OSenHbv6CoJSWWe0Ou7g03iqverTT5A5XM3snjORR10i2Kbp8DCT1cr/K667X
Pzps4XdKj1dLor+dorB8j4g6A1aPyQfSZWWDDaQwYQrPHFNOKEPG6A/c74DBXcEUjHUaA2zKZk/e
YkqNZkWSFjKPWzfbCnOAoeuHHclD+kbMDKI6e+EBai0k019FMSWHuQ/r3UA1MWXeNyQoZqEGop9m
vtOtxdp5U+/BjmaVTtlT5X6GwZ1Pq/bKXbDApWyqd6FlOyjAMmtn1I3YLus0b7Xxfq0OkgCEa9n9
H+7OI7t1Zduyfcly4g3YCKBKEiRFOUqidCRVMCQdCd4HbG9+W7JjOUPv3zTjl7KahTPeu3KEDbP3
WnOpYbOUnfUAIfEqaIuRWTFV133UJ4emNatdNHMO3jC9URT8cbq02zaU0fcZI88GOmN7VTo4Vmps
jSSOtex2+ADo6BTj6hpkG2prBuR9RWAfMeczYQOouWd1abBx3OMIeXIjuz66rrurRUrQyxTLcHLK
1wHoMqhkiEQBIVtxYd40bWSjJb/NVVRgpPXMhy5HeDMb39YMT6TMYo1h1kWrNL5xkB6ylxXjTiCX
3I6T9s9kNYpl5RJYg4wljZYP6abQJNbxIigqEJb2GUUvQPKfW+V8WqBtDFN8oL7RcCh0eR+arZTx
T9t8eWAuTP4Ablbg/akuKn66UXFv8No7TfGpXIPGcPwUN09D5jAZWSf9JdGNP8VvG/VgBvWfphWf
rrkAppEXVzzVPdI9l1G6Kt782n8qUww79PWGdX4oEIyXMSJ+pMw/Wvmij0aL5vw8uUNDsdP8LU2A
Iv/9r8B2Wk3PDC5/NSBlzufP1Aw1lEcfhP5NtxVXA6s5/Ze4xD+qdsOyrg9jcuPyMLe0IUk+v2HU
2Zm4LsZZ7OmUnXTccUcTj9g9lJFoEos137XdeFeI5oviMaoIDf9yyGi4V+Z40ZdlXuunqfhytFyR
U9efvnTPWDIvjLXBMv1eV5iIf/V3e8rBaCs5F50I263Gl98S/ze/ENr5ofk9OCJw5IsHGzUgmNnP
gterq2H98t8VfceR2myeNzf6SNlmoh/FWWlBb9SHEiA+1Z+vz1pfXGqOv9eMHwtQAukvVxO9Y2LI
PsweBoLxt45hCyFE1NYx959LX5KD2mkRtk3jFikXIsJazVtwt3eFQm06Tr9XkLSiTRDL+9r04fyD
dtKUM5dxq2/rB7WQHdTHF/0M/N5kuBas6O9U1L/rWwASAdyp4t4SqgS0SCJj0KAjHH3kzH3WNY3j
Mbr3o2Q3+PSt0bVYizrh198btFP1f//epcZ23wLWc477qolM+qPyidDSxLkZum+//elJ3NEaK60u
7BEeaFHS0lks6aBjwPppbXNXSuNat+y15O6f9n0m1Hv/wgCNmK1f3E+t96tmehuJiv9G63TjAdfX
kjCz/qYp8qzlUVonp4E0Wt7lzQxe5fxAvIhdFX/Gc0rLXMN3NOInADsPAgjYFPIGfX0zVT20q4T/
wRf8svlEYYWwxiMOnklTI4AGFOu4xVsezBV7QhG6srzR39DiOw0+s23npl/TUGvE9Gf5hff3V4dG
zBVmTO9mGHGNu234q6jUl6RFvOxm5l0Zzzut24sF3bYMz/O0vmvZsBYgtJX/lpDO7jh/9POjX8+U
nSBZNQiCJU143gcbncsU+PepVpDbzHP6ppPDDdy3vNbfVPP6XPjvdcxcbbDOoVn6+xTplyBQjMqZ
2d3ruz97Cl17RYElb3duO79V+nXj1dLfdE0shczABVvkEkKYptnp9yLtKxhE+KL4mYjk1HFJgKBM
v4+Ypt7pr2ejsY/S+ArNxcc0kRVS/D4u+uj9pdzGU33WB6MfH/0Y2Qhz1qhDhv/vP6NHTzYEXRwz
iAKQZhrVf1kwIOjRVKtas6nYg0i40W+HHlJNIS5xehL0ItzaABjRf/1+OZdv+roZ5gLpl/goMCJz
fdSPv75SHMhVbRZXZVW96XOby1vckK/6dPVpmF78+HvRmhrTX31loR7jtyjTf+qXamiro1kuRz0Y
/CIHGaqjqXxKh/cWnHbRLw/68KTR/uLLAgf9P9lOq4XX32KUsLjS+kj0Pxjxdv5X/79/hj3KSR9g
8LtowJsX3etroq9VhMYj64cbCy2ePjb9NX1d9Sf1rB5QlV/6Lr6Y1uvv0Mzx6ik+SdlZ8CP6OPXQ
qM+DugQX5I/+K3oa0YeTqXUnZh/LERpQ1nvUke70XbInBs3hWh+E/rHfYZn/nRf8oT2KPH0F+DP6
r7OPf3LhStvZddnnvyOlvlj6bgjEzkbwqJXJ+id/n1Uus3OclPM18/s58RqWFR31ScVzd5UI+qX/
OXz93oigeUvXQykKSizLvkd8rn9N/7GxsXZqCa6j5Kcu1KNrM6foGwNa+qt8cDld/dNWbZ8DQk31
b7hLfvTQ5PyTGB7M03VOQd6pW+pZ/VMRUKe0nU89A+sDcjIE39mPPh491Ovhv7LdG0VRRd8UUr7+
/l5GtZzNDu8yl1BPRIbi7VzGY957IHA4Khq4L+QQOQhz6Kgh91aPkZ/9HTL0MfQBh3g9EGSQZc27
o4FhjDdkop3VSv4mGnMaRZ85IuhfcFhgJpjg7BsN2prFYz8OFz2AakmT1o5myFFa4+z75E8wDq+R
/776V3p4nUz1VRMtoVVUICd3Ap+xHpP6Tp3NiE1qbP/KkA32VLIywn9071rwruXUQ148sBsvMPHq
EfhX8ov+Xg9jeuRnw7RxTONBD2mVekX5BPmeKtqCYjuIm9cGFxCQ+8uCdTFMOWGXBhrebZrdWIVA
QcNMIX2aoqchavYbk3snQJn2Te0RuswMYmKEzRC4sTDkTYvtTF1rgJCDk+pUChKgDFUdVk/edpO1
Xs8G6jHtGGV9eIrc8dAJ/HfQQWFILZEAwa9QDWItycTHOvCFPG+fOh7LmkDE0n+2LEgGogVXlbs4
KodcbYlyo7eVLVRdKUw1yVTuGzc1TjF7tU0jhg8biTR1Gbbk3WQQVtsb8yGAB1W6DrnMdXqX9e0p
rbLgfiCOmUJCEiJaop5lsPPsIXAgp+8oZlO/rOOcxGBkuoZHEEhTRldqEtMJJtB2LH0StGkVuRSu
qQI3rzhsSBWyFyfMRpLVCpHu2Bh41yt7nF1qVy8KODYbT+cKrgawPWOARzmruzJa2z2cliqiARc4
ZF8lGV+w0QnkientbdWTTxvblwB8EN/yWPExZPNYtifDXgmozI2LKdP4SLg7wgVSDjd1VqzXTvVS
p5YbukNFt3sMnkcRHNelDOe+7TY4dnIEDhEhq/Olzkvyz1xK0RZxuVA+tq4LXsNycJfjMk32Scym
mdjPOtiiwQ2hdFBfotlKw5PCqzV8OlF/19KGpusEFwemV2qxP49djcMZoWpHFTgxP4XsMBC+jGb7
A32RQb7D5O3IZjoCJnsmOzSi+xSdPXjc24QuxM6KylOeZTqfG69Vuagns6TQmIB45Cy4z7Pc8Gnz
3jC4bsJG/7ogdJEFVdnMTm6LhNZOEf8xPbKNiMIG+kTcTbVS3aFsEAKIJ7wKvkc7gNoMmvKdter7
GiTWNo2b+sBqb0RTaF5QrN0QMae5JwC9UpBnAHi9v0oSxt3jIjBF+RKM1EebGpY2nfdoM8fFY6fm
ZNflMfEWbvHWFRUpPLF920TDl9MGf+LUmShJUg/s5dfwVJtOtklWD1vrShj7QhGksM4t7rCd7fUN
OV3V3s7YDbUR6Q0LcbmEYxE+mNL5tzJ/T9GGIwESR3KH2q8V74PB1JfbaGUR8kCpcEATuzS+VQpQ
JDLaTdcMwwbDcpeKaJObwV2jpoPjVG8kYF4JCjhbn0SXsg0rYcAoJvZctvYlNqZDQZvLK0mL9LJ3
7nC5K+PqLh4JtfWbiy6iuMphKnbHKSTYEYYUt7Qsgu+6pyhfxF9p2sEb4jaPKbSZ5TIncmKJWNSh
MdAG91vSGVe6zsLaLZJdqqljBUHxPwVmc+M2SRWulQTqQUnI7KXY5/3RFDRLdFqJUWGTxyeMM6UL
RRAgBHTaeVuuznsQtWTpeeyD2vkbo221oRYyJiRABsVdE48XVuGEQLKfviLXz0C5jcM3aw4WCBQq
YoTEBC2BKoBCqaI642keHFLknG9mwAq2G/AbQVnOn/t1I4VsNmKiq2GibOJyb4ZaXbXVfOjoUOBP
VLeW9QXobGKzS6CYEYwHakj7TPeAkbcZFA8L3rfR2NH3EVQ3mS9yx8XERiRsZOMGtPXGPzKnEPv5
nzZtEjoCIIIT50t49J19RDeAR7/NiDSOTmXJvh2mR3+gspajTeutyiFNjDe4jBAMSDv4W7YpE5tc
kS2s+5qIQOqaJOtG2XjDAvY8mzjsqy5Yt6oWEHDaO/QSZHAWebdfJveWYNWPwC6rcEapNBjJSwy4
g/D4tqHWU9Ys6iW9z2Gw/CtbuY88q9euG1pzaW9LX6Iu7S3vOPXHILXO87hk15NaXFQnZDUpDQPp
MgxE8aUsYhRCi8H9LZmUMGxfZ6SjhyKO37Kou2WM2GcVwdbFjMLdWKywzp0zY9G6idbyT7Rixcvy
+DSbvQq9hksONUsu/r6NxlA1lMYb75K3lxKFzaZM5ZdZdzVT9QSiq30jYw1fbfJqzyPpAv0XvgHw
27Utd6NvPwc++EaqzCeuxzuRIoufw8k23RdVttWmNINd1yzWlZ+kV4kksACTbANhY+PFqggXq7pq
seGFgVfwgY34M1rLsY7H7DDY8nOxSmtjxlDLMEwx8BEzTdul3UmLAn8aLO9zrgDgzfMhbYE/pa1J
ftvQ7DNENt7Km2gu9oBsaet3zje7tYlK6w+SmBSsHbmpNryt0HEeJkWlGEoNETkQmm16f7R9t4UW
D46CLI2EQRXqSgOjaSIHR1b4yJ8hol/Jojmpeuj2CtYLn7OBYQ387E/uZu+pvfA2lNFb5Phg9Mr1
KMvqlDtJFg6RumXj9jqhVgoHRzytU9dvK6+/m0uBamg0VsRRk41ohSoQSrgolCvYTZaMFomdoSnv
1z43yZiD37EohDpj4P57xOl+hzfASJWYUOS5R7BRHnUnQx1E6d4WlWTfvcAwdWybI42TnZI5dby2
PJXFSKi77O6WkfOmNr1x1+ncLhUDpvQe+tWi0TtH1D89uXEs+y4juwq9C1M2fBQF3Q1Eg3BYwIzx
SOMZusBmRJhgVX62d13/Fl8JbZU6oJPGwhUNP82Q+qOWKwGKvfWM7s6mNtHwEFOkGHrQEZGUf2OB
HK/oHQu38EwWqXdmQh23XRH/gM2iNURJCyEfh9TR01/WP1NDb1uiK4KkJItD7OkBCGQ9SfHBhe4j
q4Xy3RqkQiOvEIQNLO5oppzQwXB/2symOdjeQNzcGKQtr6n33cIkpb7Rbrt1SjG819Y2q+PHWk6H
ccpvuyZ9S0paJ5SeN0YteSLjCbeFa74BI8K5LMN1ccubfoLV6TbjDXFe163LdOVJplJjqM9jHvUM
gXMJMEoicYjNM+Z9AlCXITmuHpkivf8wxS4AreV7gBjnNuj/vALfLHnffhddBAjhZHYacmByjeIw
6wPD9UHNjEDEkxoeBx1hutrEyuxAM8G0wL6P/YqSq2VPYW5EvR5UtsVIDnuTj6AdGzBHcxJkoU0M
JmVo/EnGdTWQ+Y64c59OLmkzW0Kq0BZjPtx5DDdp1nch0wkhpfQm6pKekwlnNHYQ/XkoE7ZDVByT
FRrRUI8O1ojukjpouup2lFcIRCG8DeXtbKtya9T5n8rxvwp3WDdJM17Ngv4TBWYYqkt0s8ry3vPH
p8aC2EEH/8Wt2Mk37XQAoJVjIyWLRFrjXSv5o/GcIi0RhkQtAEa1ymi1SFXewyHzzpaZhiVEGp7L
AsBrk+ziAj1UM2J3tn6ahYWElU2S3NvW5IjbdutEw/fQONl2EURWBQoCI/Fe74jFOVVFmX2wDpnk
E9PUfRgkMfMOoCqybcmZTZfymFn2S7I0jx1QG0rWaJRhmFD4zYh+MuPQyRUNbnD5Vt/tmtyVJ4NZ
lW4TEAEfAywlY4k8bqsSKyFBfE0IHkQuwuq/3vgqIPKzP3QxbvSVWsdGVg3vzcAKrZtoxucU6PFN
0bOl0rmzxuHDpWh89N7xXyH8pm0LmHRCZJfMB4FJquhw+XCN722kPA3rt07MF/YAHxViY5m/Nu4I
jdZ+iWAjXbXtepam658cLEaaxg60h2S2TW33P2mV1jxJ/u1o0SFYig0WZPYVtXxMdV6z8oOvNfCm
7al2CGiS3CLRrdE+L+h6ziiBd6TOIepN5CkuWelgl/tsNKSQ3KYdSYBAKaVNFFKiPmvHa6A9MLWi
2SWalAV87QzJ1s66G7YaSc4DNTfksjcrt2mKkLtfaFksJ9MtXCAnnoGaMUDNBUvC8Zt3xe7yETXG
U0XB3UnFQRId0/CuSAQ8hSdq2L/F3i/z5CFd55PVUQCqMnkMapr0gGJsltzLn7z/E9HVSC04G5V+
tWqUfBB4MWaJtt830MdZPZHB2L8WJMAAwCr/gnLPjj6hvVaDScVxXbqtHaWjyjd4ueTOHeDB1EF2
bd2aedOG1rgSb7cWh2GskivHs8XOy/pmv3QgRrr1eW2B92aTGk4mjwCjCY95UvGg1rCWYLGHjgHI
RpB0EQN4DWckNCbi7JNwsQEsMbsFlniukYxH9WyQzbxk9Tv1yC2KHRYUCLVHa8QteWlQkNXuqLaT
sZyIHj3b68pSEbJUYNI7LUyqpmEf4LOJLYqjA20PE6AYq7T0h+LoobG6+N/8xIUUejthMpoDHFlb
MQ0U1ewBwU7U3kZR/AXJDyxlzJPG6zMfZy94bWPOiw7mazz6rx7pCxuoUoilzOkqGiL63FCQBPW4
CLwHBNJb0x5o8+idXU0TDxSTxUYsiB+FHVa9FV+vcfHcONAzhlZtvbX9qewIUbwQJzdyyQ6tiaVe
x3y8tycf+FFVs/9Oj0XBprOD+5TzuGyTCRxSqglJwJPWPHEYLnm7ylKLgEYVAEqJP5e2PLIFdg7O
RBBXYWWHoEmgBav2zHbh2DsIaukFCYoJ770Rv9WTTpowAfoM1tSdCnI5p1IGtxixWU4SGFI04YBU
c6rcLdJ2pi6WB2ouJdnn5pvtdceihwJSD8oMhSWwDzUGu1tQriMI8KApLj21tehoJEFxTUsx3y5r
Bdtuwt5n91ppdlwCWv0VNcY+Cd7XuU73Se9+qXEKwqaNPYjhLHPtgiBiN2Fx2dlzsF+T+slMvvLE
rfZOklB3sV46LSmbJz1K+YyFZW5gcohD6SAam9P4udbVcK2hqdVtxU4+gfckXO+Q4BANgidITc4R
h8uOIISXOK0+vZkQLsc5TE5/iZaiD4PJ+26Q50xjcVMR031ErPMWM8/04myuuXksBtJQSCEPEOKb
pTK31RBTebXru9z4jn2qMFVDuqwM3hrP+GAnijT2WQW83eXIbgaKJWYCKb/GcbqxlvGpHIkRSdfo
GfHIlsc/P07FEu89vgd4dcET2CPlWA3oNtzTUJf0Q8N4DUwAMQK04bAMCFtc2tCZsLIwIfvXAd2b
O8sTgWjPrJ3+UjyjUTyTruFnsA6hSG3anFDYzl8+YVVMmVhhh45705tROUGFm1NdYmC7RQ5BcwuP
6A94sY2yimKTwPHSRaqY+nx9n/W4BEn0jH2TDAbT9I5uNdHgBVoURIDGywYcdWyiWvXyn0LFzi6w
WNQLx/8obIW5NWPQDmzeC2GfpgG3yRyAA6mpR4pHYK7Xqc2jm1bCDB1gBzysE2yj4h0vxw9k2mPn
iwMjUxZSVXn0y/K71c9opehWloCJ1GfW9MCDaFERo8uKiyKJ2CZ29jZwhHm73IiBvx8FeDS86jaw
Kkie84FSmqTNoi/58FPPzTvyOb3EYdE5Gs3jnJTX3bJCZgE0UA95tM/QTUQxE/ZQvqcGtdahNVN2
uw66KypjmiPHPBYzF7d1yRatDuhYOzK7DnRZpcAPUdNDYma2qD46bb6x82ckYdwvkMoSQyOjUsUN
Hga0kHF6E8Qu7bSiJvYhv0LUfOl9kHbWjOBKddWT1UnAAgsZAgZBunaPMWjquN85y6xovc6znNW9
7SBIBE/XsKKhI5hf54t5HQCliH22Bbb5lKUnWKbkqFb3wmfb1MnBpi547oSRwUpFuSzlwvi5PEp8
cdfKctiXIM9KxEt86nybLNyu3aQN6d+LY23GfjkmY7RPO4xXTn/UsFpRmScmOiSNPve+Htq30oBr
PdQ9db/G/I5HgB+VeUT6Y50mNFJD4h7iIaYWCdeYtwUGtsUjMXX4KYAP5EdT9WrvAJpLtn2rmNmj
2boqsyUMWCNB+RxOgTlMof3lJGzZhzqugGbfbFajeJ0jCsKzwXIA7XfCIj77rD33VpVDtO9X/7bb
VnZ+dhCSbyxdH6Mm8NN56nmSi80mGh+WdK/Vwr5rJBgYHxrSvKjb11MAIpFtaxYR3oIr4k0Cj5in
AG2kn52UHAkrgr4Url0ORzt1tfpiNw3mdc3NpfrIKDfIj7FLmYCYv4eg3yEWYoWesJsJhvG+LmxQ
disjDA/Xfe7JbpdWPGCGmYSFgahF9CjKsKZsVFDmh2jx8bGUV5mmVYqcmAwAUs9S7zGi1WAdyrqd
F3MzdDuTQnFqSe+Qk5TU9uWRxK0rkx0UUqDgIyKDw/AgZtW+p/YG5C8cgtjGAYDJ5DJ1korRMjC7
zS2BySeKLbopi5fKKBay5c2npfeP4IoJM2j7a/qAAKSTnmn8OWeCOM5DctcONjhoFHfbRiK96+2h
xJ4XkJkrkuNMGS4HIbSFsf5csYlAGZJcC3UbEWj7Bl4Lp5THAlKVBhagDOilHV81pbysCUXTTpr1
0U66F6qGfohm7uJQT7eRCO97HRzv19VXGnpIA4zppyHJJ5NDuLLVxHm1VoeUbG8WTcHZtVm3W+wX
eZXGmZUHS4M6eC5LSgrKfc2d4rPs6eCoKUi3ZbI+xVX96tLqyoMJYTGC74pHxYIUqmse9AvYIlep
FVLKoJQ3pcd29H4MCNqh8PnBBLqbHSPRL4jy6clGdknhHSNciPD8bDuywnEBPp4UyXuNZwakcbJL
5/RhIEtHsHz8XeXHxgfJGCDgCBuLmzzY8tocaNJtRZdtpTeBDhdUXCyKEAzIKI1k8lgk1nEy18cV
OyBAwLRABRmbLlGqVvxeeEhXo5Pv1+82xiIiKfcKFgpFUUw0CC8ctzrSgCD2Nluv5gE55pLfCxo1
UwBei11GkjE71fVKnpJ9mdflmj58mIzrbRKxiCOD8d5amh/65fRUJo7Pygcijuvy0RX5vd8sBfHE
qb9plHVeKp3mWiv4HfUtowgt2Q4ZQHvIXbpDa6ne8giSsZ3cTKOJ4CfA9KZkOzJNuOaWMZT1+nzu
6/xeVT6rLgCzHfWQvUe9LBbFNsajth3seTiWSXU1Bc1h7oGYZO+923UHczQeWkIZED+S5mvhwRgW
eVu0a1ivMdLcuT+TqvOKSyPBZTHdNCWRSw4vaTxbt2Ii6UZLKDI3qkJaSU9REnZI5akrJc+xu7xW
K6s9rwU+jKMXutHAkjG3ceYE9lecxm92NZ77itwO368OvVO/9jdkRKdhMJTDQVIHLuIMsFXxmvrT
53ST+9jLYrf9RIVMoSgx6xPPisBwtvElQXpLa9+VlvVRs08Iy17GB6vijbJHZqtCF/ERRAUbk8jb
tK3OEYk4m7Ky4VbpBLZcUuP2rzP0fFsbTsDCrgkZIwuJipk0kXmPo8IfGd2pqyZ6Nzk5SOx9pzu6
4xIOJBIlFuxKsZrhXNPnit+qtXdOTVdjl9IbfAK47uMociBs2vb1INPl2ED4QTPIjqlTGDD8DtP+
2J0Uyg1ZABQVMxJknrwE6ChiuswIdXF+mIlH7uAwzw4Gl4QOGmHx7GPxKm9dHgDVfxZSfRpe0Gwx
7bC8jKM3A9F06NFk28CKNnBUir/sQNhF0C0d3Se/S46lsq8oWxMc78lPEfc3RaPJBzbNxc66NzwC
u2VRsBThxk9x8qZS9rq4isx9ASd5EzjU4QtKzF9zfueka7xzskicLfduTp6aEkchW9QYZvfBBs3b
dkWI1WmmSVc28NZzh7NQ/Ql9+qPOvS685L6d1j3jQHzbd6OJywvyXxzNH2mTXYyFQkfBKBsIxiK3
2LfZ3WTOI6sIZ++bKVr24tggwKin8m4MuI+QW1gnWt53URTnpWHvZ2MF5vV46Lu5Zgr0z8JsyAVH
nsW8us+Rum+z/KrN1+HWz9Yfu3d/pqx6aFCg1HOw88aqvRJx+Zf0ptsG0MehEeZPUxngC51jPs0b
EUX3ZYXfuB0/Gtt/atcMSqQH+R23d9bGz3Km9ZRMzbO9jus2YR0Qw17KTdi+Q1a9yA63wZx4cAu7
N94ck6aRd9erft54rrws5K9vnIFHKBhpIRDoUWy92rhwOsHW/tOng2ZSju3RKaC8N/iNWOE4IFWp
fKzH2UFgT6oBfSsIulgjv8qVyRCVKdxTto6DFyDI84h0dgFs8qyEYK4+xoLyam+Jh9zaGH7w3StF
tHB8HcNmOXl1Hpr1eu+12bNqzHf0xBs7oBZgY5be+T6N5Cln5ifukBqP2PqKOe0zT3JSzEkntsvp
JcsNm3LZtUPV5FSI7Mpa65E93Pw4srCmYPeJ4NzcdYZCkTE3ZxR9156gL4v4FQD11Vq0l6r72y29
otR7LR0GgJJEiIN2IdeVeajF8FzIhiwZacNZFUhT5RS8xqXPG12k78EMZ2BdXwloGcg/UNgmYO9C
ikzYaZKgULn2V3ULvI8iVET3ZqIe8gp7lCWjONrgOG5HkJpFKdPdKmpH12JYCbjufevg7xUjG2o0
RL5YGAbFeAKNC/t7IfeSnSF1aCZUY+Hy1eOhYl1LLat5QNR3dgggDiRiCWtoXcbU71XVD4ODryzP
xreF1mNMQbWdk5PoWWlkLbXXbrtcgRYjnj3VFg0BcCDp7pqZKlQdL7esOCHBDi1g0oTSLohcD632
smCQjv8IMZ9cjwNsVV1SMKYppqr4QaIHcf30jtKVu5NGv1tH+axUBcs6K+kB9ja96BUoaiKWfePh
Tqf2Ytysw1etsgeaHj0j2BBjdn4r2WGiFDfiw9zYcOEpKsTa8FOj7fW6JHuC2alkgv0YL0Rv8FRS
K9wUjl1eeSkMYAxUU6elpXbu39ruSxPLYz7OHz5OD/2PgHUAdw1LVKOiHhjEGlvKtU5r/zpAz1+Z
SbtzBEWLqun9TR57P8KGfI2V6s43BvSYEleY7/GlwqGCsKa0XIz6NbLABkTFXk7FEYLG00zm99lE
HtsoqGhy5eYn4pHA8RrnYknkB207Ecwf7oIKn17xZTKo5LmzRbqTPVb7wKfWOFXGfeZE2zmX7XUl
vZQzXvxtR4vXtkvsptgzmqlxNk2Wp/u8YqfKO4VLzWkhPqRq2Vjd8JTY/pXRNE3YO+rMcJzSZ6F1
4dUA2qJjWafDZvIQesyT2NpOfx4z1gBRufZsu8S0HWYyakzfeyjV2RK0HYNU7wOWHR1bNPe+/4aW
OIvVN3cZRnfEdjgIMApkacyO3G6ObpGcxuEh72Z6/R5rlGEJxcoRrnb/x3IK3EnRUXa4WU2iphBK
Y+3HajCE0piv01Z+zxHbWMtN7JBtBbYxW9y3SAxuB6QvUFgjENvSplGRGHUoraC6baf03HRU5TFA
ErodlAsA+ypBmavuFLaNnWyBLAV9+WQ1wcc0WcD6ROMTSDVjgz0FYzVviN8RoUiyu9og4rYr8fp3
JeUELykwJ1h1e7RgnALIYUlsUPnZ5gsq8YyEFjy02d4RNX21YnRZa1X3Mi7hgfc091TZkV3v1VvV
fKxEP+IwTj/JRUOoF6Vgq2MoQgu6yANWk2kDwN3dtRP83zbu/gC8SjZBMb8FhV+FU0FQcedS4VMr
0nKZq4NjVMYGRFplYZ/vDJCLy/KJkce9ZcNT6k6XdYzawmf8N14AzHuTfQHercJFMAkYMQkk2A0C
K9tlMXT2aQntICVNkIJj4GLIT+8rGqz7xedpRhCJxmTqUUJiruk0JmQ27ZNOU0GJRw4Ksry9YhdY
+ARS2Wa7bZaUmjDLo83YNPfR4j21ZKWH5izfVY548dut1mqXtyPAQAJYNsLmwRuqifJgDjfOxAUL
OY0VNfaLtXGpJ7BXc+srHv6HlMyl/6bxOP+/AoACwrzBJ/2e47/D1P9L1vj2+6P7H//xfyKA/tcv
/ZM1Lv9lu9KlvRG4JqAdAc3nP7PGXetfrhm4AliD6wa25f/fECDp6axxT3iW7fLvf0OA5L98Qa0y
CIR0XJBUlvv/AgFiBvwvECBb44kc4bm+T+vV0d//+nhMIfCAlPrvTu4F8YorZmMbzhNaRpKhaEuA
OfAGXKEoRBLhXJNj8kfROtlRnNrlK0vVKcOHFTmsfek0j5v1BmEvDWFstIKd+m5wMFDbntNtlDnv
PZm0WxPEnDMG05YCqRbvOf7ezCn6ZsZpbvNr+hYPY99MYTA6dig9cV7R2pT+bdGNz63qn2REMW0q
7iGr7KSLmKlgDbiB5/49s9Ieo+VcLMESJooetCWre1P2tDRF+okrm2Gm4uXDpoEUkNmsU9PfZFRP
CBBz6APlR0+yoe9yhAb9gw2RXVVNvbMJimRT4vgSybyz8vyVNhEzdEq3EHzZ33K18jDxwDeMtUtm
IgzrTtOs48y/mP343QsPyHoDDGQWXxCA2ST1xZ1rgcOnHIdPb86oXCWrTj+C9I8ZJ3Vnd5uil5n9
LNqta9Ps3seg6rBgMsnP+fBu0FKk1D5ukS7gvmKTSARPzh7AIn8tIYID26SmehsRWopSKGOLb7s9
SuDfrqaAW5oHrlgndjUbs2Qh7cJhuxbDCNuROvHDxvKvUzhnJ8ZsN1RYM5zKeqtUwwKvJaOp6ehD
zkzBlNewSFXOa2uTtNKK5K5uOEaXuhwBaQGo6+gSKQX9ANtbh5Rni9aPyjTfRnHebHUHBakfoROa
mV5MZ7JgwlpIOhTaJTUidhkk6pnfPA3Xgb1elHRqI6bpLLNwt8hm52tSuwDZLlDCb9EdwKiFutFp
rnsN4J13DOOcZr4nwN9XzxGUBf8nd+etHLsSZdl/aR8dCZ0w2pjSglVUl5fCQVBCq4TG189Kvn4x
M8YY447HIFkkCpVIcc7ea7c0keHCkwXrAX/nU/ayhSQIQDup5shTAX7GitqsQh0S4g7Y/ocFYXYe
v4aKgb/Y1GDHcjiiLqrIZoRWT7rTRUTw60tNsq9A2svp2GnCvatZ9yXQ+07T73PNweeYSRQuZbYK
RD6CScVsrKn5w3gJae/Z4PRNpaMNNWHfg8YKcL+IDxSkog3bnwYcf6y5/FUHjs4q+h2wA1zwrDgb
z6QXhpZr3UqIiTpRxMS8DnmfyOmyePUXl2qathei+YDAy6M4gl31CwwtafScxTWxb5EA50s/B+0d
oU4jCY363JInC2d14uoAAw20bTjQDbTs1Pww60N0G3/nnAW2Fv4Fx1FviD0Ym1lUrcbBRsWiQ9BC
o6PnqP2a3mOhgxH6gYiEMR5vRn38saLoFOgYhbLn3gjtiy0QuaGm4WyDzRfuyIOS3BEdx0DwN248
O/1joaybluUILWvaDDHKKY/eKvptDkM64IH9dzDzXasQ7+w7PpRbPpjIMVa/o7KyHIrfdXpbjWzy
qBIcHNMtcUQXFgN6Vyzj1fZ44HWGDrECxZuHf/qfl8qcAhU1plsMYeRiUDRnZgPPopB7Ce5wLOHa
qKJ9jpFb0I5zdsVEKTlGXoRjmc1u7dm3TjBcSp8ivofrfxMQd9DPVJKzkeesac5QGejBtJQMlNHe
M+kefRXf0Rlx1qYIacCzO9UZQcZAm9JFcZsaSJrKmpod1rCGjqj5kHjyo8fWt8JxHJI7Q4CQVdM1
6xUHl8i4MyPGDQCPhvC1ZFWjhK03tez6zajj7dz+NKYAfqCoWcRLtNfEIgeRZeSJtD767rnjUR33
bod5IsqDqBLtMt3HUbETA+JnJ0BbmFiZbkBIRJpUKDtmlcCaybSrFFMexrYIC/CG/kix7hiQYXVe
Zio1TgZ4x6eGPeqwvszn4+2jXSRi8goQG2yyiLMzbuQh03Fb1nCWHqWNyJeIM9DnmbLyNmNTIAWp
/ywQLJOASRdimbXp4lIDlOMXOnrIMYgVCywc1p2L5grP6WMkJ6JmyVSSObBtg/2b61rbieZKw8O0
5kqw2Sr5NISwAFAptqswCe/QZdHc5P7NWfLgj6R8hyOQlEZuRpOSkhGSxoREZSeiBE9lH6z8qayR
ZXwCmuYe6atDM56tgzo5/TqR2x7FyhR9jIXstsYkEFrhai6imj6LudActU+ucfEdb+sPqEDCiNtU
CGJhl9k+jToOqlwo9cd4Z3/TtebRenAGOBDddDA5wOGeQzOcp+C4HY8TKVrpIJxoJVn6SRp8wiWS
+La0KfkK+BejB3aHuOTrXLTwNrS0XaLea2VCg2JBDT4K5v4wAWQ74PZxQ7zvFJNnD2m3qm+RJO4Q
foTohQIH2OmIwz+wDih9iIcYn2Dhsa/XMY88wveBbYIUktSY7aR4tdL6Yvs8hXkGcCOrvadQuW/Y
9BCqsk6QLAkFaG4gVALMt/WjpzNBO7mbYOQgP2Maszr52vSoX3+ds2FuwClr56tv98WmLt/qGFmx
Q2b60vBGXDBkpPPOW1dHhfUu6UZtCJPOIpIp8SjkmIl97xr9fepizHNwLHf0wVPfuVC3ZLLSiyDr
yG1lWdm2yhmwFmlpRe7xboh4XMiwIayTIgGn/YNB6NbGIdlT57z0bWaspY/x3uNJiD33VUeGzSbv
ADnubuH5ooVLURovdYzAWCLKnbpN/Er8HaHMRXKMqDYxpWJV1/rLGj/8unYpeaXIBaoONOs8da+N
z4XVCiFcDJitrpjbhCd8WjTNsaM2ick5xzDNTO0TVUD5hYlKL+q50Q2rZiiOPifs3/nTExYRcSLf
mm1Vr3+/lQZ9u+puFmN4ckemObri198JETEryTBly2gkzLIzSxL/iMdOKAwuBY8lB8h+PU8JOx39
wON120wLACp7Z9TsZH5HihwJQ0QwTluB2+Xrs32NLqwQ/TpwoFI3dSYpAnMi1l7+3wy5Ysbv3FPZ
dUbJFD0jwnD16AqGU2oSNVkFwwG6AQIrPTPPKf/AVu2e8t16mhPU8SUfV6s/nQHpgouA1CT5bOVV
9XfPHEEs6t/fNDlF6q0NrMVI2z880ajQPdPaXMbCQIdcuienQ8RlYkaAqjNvJhmjdk1CGj504Slt
vfdI744daLw4G9r7JGfd9dsMQmTAwKkdVR+Embb38+J+O1X8gF6ux2LLd9q2705YXL6blrJVJMyQ
smeV3eNQyO5rK6eRVgz9JubNMj2O5tEOFueupu4IYa/mHbvOWw1JEX90i+6CfXMs/Zr2KDsg0jm9
7Yj9ZmvGlFjIobWAKdlqb1ZDfkBueyS7ekaTQa9AkPK5kAxVq2ShSty5CAJG/n4VZlsVYGlzFDDL
TKCFCP0WFl7kHLGNoRZoiIu3kwTd8XxKM+qDRYxeshvqT2GiSjCbaN6XGM/W7FSoKxXvNlTnDUlL
CFgTdjSp45tXJS6jUNG1T8g1bSzLYbmRf0fyGe+GqriWC5p3FJHTgaBkelZjRgsxJ6iyIvbqj5FJ
MofToNtBtpq3LaQhMgxn60AFF5yoSO2NBVPoiVoD1A522/T+HbAGZXIzSv4SE+zZFuN0JSs1PWYD
Qin1OPPob6Eg9DkvwD8lN3Iy17MJisuaRQNZojkNbf8q6j46JW4E5o6Sw41figv4DGA0TmHsciRy
+7Cyh+Mcyq+y7rpja9akxTmL+TZ10WGOJcA1GXnnokSfHOl23TB8xI8Be1Njyh6qyH9dvNIHmz34
9+mQfQrtVbe80XkIWxpOFNqg+sWvlHCgxAWl8TBydqC2NeW3nXNIu97AvpUlHwHZqGHfbnPPBwCF
sOo8CVTn2QCMsEZGajopTg/07X9KQssp1WSrGpXqRx6Hj6XK0zOaHgpucD+2GdqtCxFUw9bx3aNB
p+YBtCXB2Fjf1oTO3lYYWZ6mzGgh7NEBMqqHfg68nWyAqmSuSUWxA1Lk8ExJXJ6kjYlHwO6gxyJ/
PorIvJ1jIe4HVNjg9iK6nJL5opq6fRHcKJVnjx3ii1RJcZhUn+M27o7D0tEWy8aTENFt5uDTRMvB
s6+afYTuBggA8/4KM7+6ZxDeGV1GLL2uMIpt0pjuOa0QTdGSE/vQy+RJ2GOAdXc4iFSlB4dMgaMg
ic10bLEhCb05RZQQIT9Vf2JJFP0gE3nrJtNjVVUgNohuhfqmrNNilrtY2TbCzM44Kh/ls+20MxV1
s95nnhNsGzhqa8PEHBb4EmJlHwQ7lE3ekbCs6Ig0fT8gRtgaeWZwpEE9G5SEMbfwBPZFGj4oxy73
tkxAqA3GePC6wNWP/LkhqflmqZXYudSZRV07J99j4UzL8taQOboO4nQhFXzNbUTKSl4d6fMnG7PK
/1IfeIf3Uf4l2QIoykJ1IHanx0CB6BkDwFdd3T5PjYtBzXI/S9cODpWLNdhwOLdyAZcIEiceCRmi
222cdVXMu5EoiT9LgQwgcPAB+Y08xyZRLgMnB4G+cdDeNKaDB8eIxpMyk46HdJi2kahf7KiG2zuW
CLODm0JOw07KbNlHAraIXY7bNEA0keCDogLdkIfU5SzXjXeOY8JvRBS9xOYwn5ClPYNN7Y5TgzVp
mW8AAH4tBbrgjEcZaU13Qq0tjLnEa8tpeanCgxkwU6WVsLbDAngubDaWATEwx45+U7TFDtxlxuCT
7246PDtNye60V8kuUvTR/bnSGr9lxnGWfJUUNUDx2Y/IrUzyfi4j2QbstmE2t1U+XRfmM8Oxz1UW
EOLd5NU+8QxuFMv4QdHBIXXYzk483TEAlek+MavkiXHwHsb1jSDp8CJK2dw20XduUE+ECzIj2NQ1
zKKO9uHIWJaqzh/SPrxNm+QuSJoZW5Pi+Y3q5xxZ6B7uLyd2aQd3nDkOEdvLYxB30AaD9kQHhYj3
GPc3WNOzMdan2rZYBjswWhOXPmR+eulpmVzmYDzShHFuUYrtmwkAUYJ9rphx8YWlE6+LTIg7dKkU
l2Suh2VyU5dUA+DLvU7Nclb9riVq/uJuF2T6vLLGKGQGzSfUUcJIbXiDyrK2wVL9ncKmRluks2R4
bvphiC6WEeyi3hEPjT1E+2zPuIXqMtE5a5pKbfyi/2J+Trddj6B0pprQ29FygHLXYm1orF1bLPjE
vE5eoz8QqYxTGdPQthN26S4L9S4D6LQaxOjvCMZ9t+mGkzJMnW0aY3NFoz0+y3mKz5DPzDVODhoG
MvoYet++nbPoK62j+paDwtKGm36W3sm3mm9jqV/hl7gvSwcyMs7d42KBEXXKaQB9FYyrfhw77DPi
HZ4+DWVV3uHuPMcTLX9SX88jGR+XKqzW1hjPJysmfGGVhuFbwm78MNIDX/WAhfZV4MgNJinIQF5Q
XPgo8j0U3W/TL9jFBuGNT3ufwlmyhwq+EAhYto89K8OANXOZEwLg4CLAvqgRc5JJb2lTqgFuB0kE
Dv6oxIOiraskICF7xs06VD1HnEOKx3XWZtce1yupDYU2wUpth+105aTRFtmAJbLSplmBe3ak+dlo
O+2MrzYtin3Y6j1sK6LTmLnMk5hwjRI7bgkVT8+HRMi6Cwc6x/mhtHBM7Ny5RrZFQGDM7GVQ6Mrl
zOgX6CFHZlQK7tN+0pbgGG9wAADZXYqXBlYsu6MAN2nydzGeI4AQ/hzcK7bhOhcBwf/Hv7kU8Uxs
BVUTGg0FNF+dizFG05ciOigVBFNk4ZZ4haOU4xeP/08LjUm06s4hNcMrx9ux6GnBph9MEl+V0Xzq
yItSHMvOe9PBGS07196X174cnnR4mc4BmX3jcxHDm05WECHdE1pW+vscbj9qyKtzZt39ZoawTWvM
5CEHLeAt7ofbO99tbuyS0Dy4FsL5mYwCnVoxGXsCzF/ZFX4PqcVkz3GHrMnE918nsudsFUNmCPbA
fKAzkAKR0pb2qtveiW8Ws9haOLDJSvkuiMUAyXkNUg7+3AbL1ILHufkwJnlPGZwTvjbj/6/8mQKs
tZl/qj2bxvcZ73qkOBOabfYNi+inICEpqgVbfXUfq+8aZiqhM/21m3UohRYBy3njONPFoX+pb+Fv
zExEUCb95Gvr8s89owBPM9znwl5RJINhMg2QrwBwZJLsvJA/tIipOwks+kqnymHZz++JFP9kxH+A
4ADQgbE/iOGDBOceu7/ObdGhSvq3O3AA0s8vliW+5pADU47jCCX99NXDL9HxQjpDYoLxokDNM+JO
Qx1A3O1+cyr0jVBQCVAMMBCGT3FOobX9VJqpwI8Ihvn98WK+iDx81N9qO5IwKO2xZSCMxiGUi2SQ
Ja/OEjcERu4f25/OOHi3+oIi4jNmhOhxZaz0pVik/7Wh+2Fm5deXHhGt6E4DApHRgQFARobO0mDT
RC8LBapfO/eG2z8uPUj06Fn/d1RPpPUBDgMeys0BgvWusz90HGIF7Y2YjmvpJFSn/klu1INTpzPG
cKhEDcwVZEK9rMpC3Ol3/ZtTlUDEYNXVCfFuEhAAAJ4jlIj0HvUr9a80qOpY5SBLtG+zWPWt+Xtz
9F+oKnVAxLx3Kmh8y0Boq/lPFhI/43h+UlWz/b1rXLu+4LzhXsfEA+e03SdCvGq4IuQdzQBA9GuR
fxyC1t3pJ6nDfQBAjRc5wQ1NODTmyddvMJJ0WRCiO7tKzhUIWEz91EuH8pUR/B0H3d5vv1jvNjpH
8t+UnPdUKkLOEGYAMYij7EOH30C/uoe6z4GUtBe+90/4UNU/1FRnzF68R1n/4yiAFSg5AxFcFqd8
HeAf2aAgHtU0f9R++2mk1Uc1JSxObyPRKhnoHnf2XzN3PtpLA4wgevj3KhoSEbtUh2+aWxvMir41
Fh8pt+oDh/Ar+AGwYwvMD/gs+ocJwBapyS36Y9GjcgHpEiK7LzXjJZNvLcgXnX9kgYAhjmlXNR6j
gmpRTC1iABajf6g/SKgLPwEwmfiXKhN2Px4FtWGaPq3Z3GnCC8M1jLl845+vU0Yn6xUEd6Kv8C3Y
0FL0Ff0bWxVW+XddibeGuiLDJ0WO5QgAFbyZCUl+PPwYozpHBPwIvqd/pUfiaZOklFNc0mNdj4WA
VnRo+w8xvBh9E/TMBrX5auGiVJnz1cHG8KL+xzKvSx48l5FgsxB+jqN8QW+up/jU0DCdYnhH9f5s
eQ+j+wUuHtF2fGiOelL6zdbRGaJJFn/oGUuRReCM4qy/h7CH7k191etJwl/L8WrLoHzQiVPWYv3+
s9Ceds4cnvWMX8D/SAiVtMarHqL6+dOfzALjZEgSVErRn99PY8q/uSMl+Zp9Mvzt8r+/nx/0r94a
vvRAr1LK6nV31r+tX43O8ikZ5NVV70E/PYVEg6bW/KUjphwgcyv9BXJbmFzgyYBc+cya5sIGhGWb
ONN7R0/zOvIHt+q57prt7xqFEYYQ1nMaP8oo+KMnWPw7az1j6OcaGd+XXg1mld3UdHZEwmrIqMA/
800rL88+bFYAPXYnkf0dl+dU4464g7mbfizR8L6IozIE7uIJyRlgsbH40CtszK/pG12wjfFkemBX
8KUzsn4vusWZ2/bGRV+fvgi3rL6dMNhTHTx0zBD6cdAXVcvlZal3erMUReDIzVs98+oRmAr5+xvk
Hp9Rbf/OL4Uq7hpsUri3Tnjofr8nuvgpTb71HdYv09OV/hQoET0OA8mFfn8uk3Cj/5xeaPSiUpPO
5FQvlaH2OrRNr+V6ap2GAZNTvgeK/6knoIaHbMzxY7X1jZ6gbAENi8d+qLapYb7NY/5hEytWdgHB
4mQl1C8Tn2UOKkznLSUJLpn6Q99pktlxx8Unvw53Pdem8+B8FjV9narl6uc/eo3T1zJSDwl0IPIE
EkTEp1Z49zkT4aBTcbvuaxFosws44jCiGhD1dT28k+h2M9kAN/57dDveP9siwKgUHP7qB0AP9Lbo
L7krfh8noBNKdK/6k3ZlykVoTFz9jjuCX9YJYHlOaM3woiO+TNG/J33xPRLdaWBUDJe7sKhOBA98
6h/7UMDCuPhAhbk3qhnjI57sHHlpUNvlA0LYzYzNkz4IWCS/0gDwLjwHOe0Wy6GL4FpZepGO/MZG
81MsnbhvS1TBC1AN07U4k883lc/llozAcAmdw9hkL3GNwL9yQxqzro1zZsCdtpSPndVHt3n8Jza9
4gCG60R4OydTzRQMgAsaZXUNdAWn09zBShMIE80iRDy1xcXcHBPNKYT4a+1Qo1NuBGKIQXV8hRy0
rTTfUGnSoeHDPJSafliBQZw0D9HWgARbMxLnimSYu0mTE80ahiK1A9CLLg5E2i313tesxQDoYqrp
i0pzGNUvklFqOuOiOY0LNKcBcGOlCY5DFnx1Gumo2Y65pjwa6WerqY9jC/9RAIIs8IJj+IMNKYBE
0pN3QEZCFbqzchiSY+BcmxZJD5K5cdsCmqw1cTIHPSk0g5Kwwfd8dvEAgqdEwhJhUBYt3eGZ5jA6
t0rTLEuwlkrzLZUGXQK8tCF25Zx0ya+FhSms5KFLoGO6YDJLcJkR2MxE8zNrTdKMZP5XaLZmpCmb
E7jNTnM3kzJ7cwgjWDUuLRWs0Y+iJlSLjoyxwR/zkEp6qjbggXUG1DPSdM9Rcz47DfycIX+iSB43
LTDQQg0+SlY6GriwdrEFMbQEHRqBEJ1Bibq/TFFNFx1vFQZIG+QoVp15xwnVXzcWPFKXAjY7Wmvf
aFapDbSUU1WvGaalppnaPVzT5JdwShFDjbe1Bfm0Go1jZiCfUM5znILWCQBxrxpj/FNbpUXpxYb2
05cXo2QNF5quSr3vkd5noamroeavgq7oNY+V/ioeYAitJqcfNIV0nnrwrYpWzTbSRNcFtGtnwHgt
2vOkma9okdJNAgZ20TzYRJNh6Xrc5PQ3thbQ2Ax4rANENtU0WVEMzwAJviwP4GTjji+FJs8KjU9R
wGilOyeYtvgZ7YCHHGBtrcm1TNn3FT2tlaWptjF42x7MrYkqlRYGNEYfBC51SLUSmorbgsctNSc3
0ZJUAToXC/u70CTiXlN1UaNxYHfYrkVY7a1EfsW6vzQR/YylId7jF2fH31Q7vycAou2yc9QiDCc1
CAhvQo9X9Psx2uNrSDd+lCEYWLB2GqGgFYPIG03QkVoMvYY0xY5d5o9q5pVBtTxXtqW7jQbdvnzF
kmDSqw0HqlOAKrKZ/z7W5GRMdBWWXdTCpKj8L3e05dq29L9FtaPM42gHmBl0w7rv5DE3mp+irg/j
xK8Pqn7yW1rATs27niUtxcCiIKSHNdXRH4McB5emmujojU+NH67HBL2kDq93NWU5jXaJMdmb2k+h
AC3B1YDKbPR5uikNvOFIAW4tTXZWmvHcs/33gT6nmv5stSgjPE2ENuFQSTHNaw36HzU1OtT8aAwl
VwegNKCrfa0J06ZmTbtIeQwxQI1mt4FgYp1jwF13CB9SQNURPZ3V71vv4vpCoDxJNj1E4mUGTD+3
qMof26XKTnXw4ENgpdcpaOZAAFiNNGZ5WIW9jsS9HMEaEi6NBnZIc6pGw7hKSEJpCFJUlI02hdu8
gQYTe2XUvwRlbH5EMg5IB8cFTkI9s2dLmwLxoDC2phE5/KCnONhRekRa2yQy3jiXGe76nA/JoU1P
g1T9qYX3YRUWIalTtCbC4ym20H1jYNl7Q3dCYHXooIpc8355yRb5ozXP4zI+ZhU9jw65ZzP3dNbd
rDrVSAF3VTB/SJwX2HIo0WbA22X7it6x3CGwfutIBCrtYdsHaUF7wT7i50Txj4PNkN05Ly3oZ2pv
udXfdB7bjS8xiduIM1e9DGaw9j016CnmAUBs7ebUtRYMWrYR/ASTec1G72gXuH3RJvVu8Sg7uewG
/I51Kk5t1O7mACw5cOn7wYIlINz5hB30r9cH1T7uUGpMggQOZ4xRp2IHmhMhNiTYQIeRj/OAgXRx
C3acya2Lk4bqCwAK6rfzFP2YtOwtBKf3Y9s+Fq55l9pJuq8WgtwzAA+InbCCoOY2Q6/dNwwC30Bh
6auBnYkwql3qBPaOEACT0QGpNHK87inoSdMY69c2mG8bwAg3y6uyF//kKWwo7ykqyhOe9mcLJSqu
IsVTMpi7sGq+dY6wHSpsS27xWmslqVkvN76rxp2l67y4azDudBjTBFbpwGHm6LwX2aacHDzgX2PZ
rGcbTAyu32W9DN4IiKf8GtK7fgqocDpvYcHOFMXUcyjrq0/5lI6P8lEll4eYruwWoiM9ttEiGYPz
OkqbnYeZeut00j9ZSm2B763j+RKjpw0aiyKZfzAUnlHcvqhGMZJvR69A3eLMh1FK9qTSPpKEyYSZ
Fue4rZ9kXTwR/X4gwxjRHP76lci8y+QUz7XjAGgbKYWORXFDB7+S9l+LhXJTqBj0e91uIIU0HaVv
ZcQfhW/8Ze9ymMmrOFQ2tqFqesvYHaybCezfxGCv8V6Ffc/bc5eFalDLDsl4CO2jQ3tpDctn2Q7m
cjcaSBFzp8P6zJvMaSexnd8ZaWDuy9au92n2CZbmIPwU7JHfshOjAu6SQX70qCNiflC71KtYZfxb
1+/irdfV/MuWfaFVxj9iWSjeL5CA+3vE7fXBaOmMB1l87okOWey0vQQJ1sZyPLP+8YGCiHaNa9pf
UmuxN3YEnabgLbbxtOmY9rokytaJaf/NLfcytM4d6Oh1Q3jTMcPSlaUFtsCByCsjOf1/Lc01hUAs
+3+P5vwf+XtUvbf/uzD3n5f8q8p1/9Okr+gzj9gm+2+bXNT/VuXaEsGuCeXRNYN/Bbv/RnPK/5TY
jokFhZVhEplrkujZwjeI/+s/DFP8Jypd0w5sS6DOdW33/0WVa5qOjmb9J9H1+PVf/0Hfjj9FbqtP
CKjjIPQV/6cqN3azITAFAjqv5MhRhHhvc6WaLbgJQglD14RZ46yhhXyj4iqveYOOol8ky+rBxvz1
UgUiPSY12UtIopxsfJlzmvOzK/8wmwj0cPCwavqaq1G8VMApVjJeMnaO86uwjW+/FwtjbYRGZln5
1TbmNzP171QYzU8YFMFePhVuPDygS6CBDP3RH3oFyD1gSiAIGb3Cg6Ahd1EK03Yrq55jCGZ5Nfo3
Y1sQfxTQG54JvCqzVuqazMCOjqVTDag/VeITu5iSgIcOmN7nWmiYYB/xxmeUjIaWktbLNO2GhhZm
WJ8MzrTnyKZd0hoJKtmZFjs9oHVkuS9pED1aNaHMhZv/AM4CX4B+H4jc+OJnjncOJQ21jsfzhr3h
hsho0oEqeKKoZhDSaqJTXs7TKW7VSaZDeTFj9br4n1lGz3aevOkQuz992RVn9iToePPlROclPKUJ
4LHO+4rg1czSPcQT/HtZxVdhlZ8xuv5t1g1qHSmxqW3qJFQUst2s+RSEYJKXCuTEzMt9Tf5OmZTF
yewN8rha92hZXU29s33IO3mxh8Z/qJH76onxXSxNf+ziZLgOo/tnKts/QTqZZ6Mw4x0AeHJPY/uE
67zduYF6yI153k82zmZhCZj39Eg5OYLooSE2J0TsIEzHb+2jiotzm6OVOJKeipJhTJyjKcWJHBhU
unTTtmpOnhxsxltlcQ8sl+gvx3QOdjA3a9PJP8Hy3xiTgTRvzOa9zBiRKQOgb70305wSvFtg7/qY
JKB6cB4GD1QSfUTi1AL3PvUYhFmV/VDXoyq/uFrEh0Sjbi+jigIQDbKlkM7mwrEXgT0DCI8C5NrD
6KUbh6ADrtLi4oNL3afYkxntHgk6eAGVAd2L5DenOQ+4C1148hE746kj16WR/MHBJ1tirOqtUenf
qxYk7IjoInZyJ8KWt47oFjKImN9jkz637begMdiIGgdURAetShW1EKulTn6sMaHkJAQbkx/TM7il
6Lv3DYcuTLzeZUkIQndIXMnMY8cRcMvJ0EIMQWhbNKPfjVmw7SzIjzO2p84GSdhP752RjZvfa0Ab
fe/L6LUBcBkFiAgbw0UWSAtUJpStVYBKLueQyd9EHHpf1D0YvGpC88zCt0LU5XXza1VNxda1Mfc3
JtVYDxao8V62DLu2culhZu5A31p+tQqnG55kKnQTIuSgtVe24G/RlkcjkRUfEftsKd3bHCX3748V
/ryVFm9KdhgcFrptkiJYxWKPkY6XAytDFidJD6zdvwubPXNmYUQbm5JoruSmDNBpOfYfi7Q0bjXn
BFI1d7QP7iZsY+wI8QA2urEoRbiRgyj3VCE5p5bLVpZgtpeu5yzX1D/CqF8o+hB0H1YF+X62dg6V
hO7lyH38Clev94FAH0W9YucnwgdMWFA4MCBv6USvm7KkjR4M2dGVmJcIMD4CnUy3SSx+hMRfaBcD
7u4y2RRJSh/Uzh49mYfnhmQp2SKsy9oqvonTBSZBM6Vbn2jTOUMoZVTDM9J0hrb25hSkDyNVgmxX
kb2yrnpww7BXISb40zoDj0yTlR3ZkE5yP8zWLWw/sYeIiD62c25kwuxGunF+4zlbQtzho6R9csaC
dAojqADmYiEMJk93I0ZxcrvA2oZZ3m1sNmeZN98tBSQM5DQgZsaWvW42zQemuYeg8py1EyNsg5Fp
gy25mC4Su2bKb1Dj82kxgTZeixQJKHuOZc2AoYNJ+9YkJV0VzQfgplNr9h9O5D76crS3eea/TPmF
B0huW9nujcT5A1obcelM2s20RTl3Cx5iR+ebTJpCUFnB3Y0KBnCJpMKtBDwZSDZQTNHcoER+ovoE
/9JoMYKmpHYlkFViKFQuJ/5V7xkXJy+Qlw8Js5aQh3p0GypD2z5RTx45CldiOCvArOzvW7GPg+QG
8hgRdjajCJ9VY6Jcs+r2RqJmR7f5mWI0I6Qoum/BqK0dltAEZtsfI8zPnFjOtYIlMkwIoAGCroya
dL4Qr4cOsz1JIp1XgbC3E76RVet35MezdpNHBsExELdJgyHMNiLYAq8xZ4R1XwGNZRXEHTjIncpq
E2hApG7d5bK4tChQbKFXNHCbDLl57/RKJ6geM0hke3zb8HFlTbZ96R5rk9aIjJnZrQ5mFpoQtbN1
f5s19M3HBok31GKlYM/rzqCNF2kkOyEMOj7Wq2XNRCoF76gVVjZ6B9qG88/g2SA+g9rdScRTm8FI
iEBrrAeywRUTW9BQYMTzCGDrAFAFDYGB93bJ6aXEuUJwpkbaW86nD10d145D2cz0II6WGQ34uTsM
lr3KzNE5xhxzYEx9Wbmj0FRNh1F7k+acrmxqmhRsyufCWHi/6r6j238Mem4GYYB0Jrn1dmecyGLF
atzINX5+UtZcif4aku0puB+d6MDndiyYEg4CH5NiDgMlPG+NJMUroPoFvxJHntDkFN5676kwd1WF
YZZzNrweKG5IWD9Vn52cIbix53QhKr07RV3crESFUz10ZnsLzc/eDRU0A5N6nI/+ZJtL1DUwuo52
SzM2jfcuD/1qHitayFaxZyJCnBbzr1PEgFkGOGtqQBMUqHK2MqEq5vGUIu60OSejO9nXP4p4Rqwp
HhUvaOa4Te5F2jlnsr23rqIEMKfvcpm7o+dxVvF9B09huxSbaj5jUXv2B1RtZeLdl911RJekhiq5
M9GDlhbKP+h30Y0FIGNTmBCGO1GMe2P8Ynpq95jI2ZbZ4iaCYrOvz7kQ5tFouqtw7jIVTDcC2S+I
eQL2fMWRfEw5TY0wAJAFscBDZJgAiRqtJP7SQyeVcuC3RHcuK7te9w08BSWJP7fMP6hrMcKOxm0g
uw9/6J7KhLIMJ9Dutkx6E29DBeGuAhVsNstDGWp9m+VJEDxyj6UVconJ4S7KowdrqjqEx+xfvQWO
AtYpqx2sY1t4T3ViERtk+mTxQkcwaMXXpuXt/Ly/r2JqxgGryl4F5rJ2O6/ZW3Rdd25nrca4p97f
GdGphpo5IlcUhRltQ8sg6CiqPCRhgmjBsvOP1P72C+LdWjH0Gypbd4Tu+XEAddYqd0k0AkWQI9FG
3nA/2W63R1y/RKSLZlC6SV4hS9aqyF60KOJtepNnSfiInRQQhqgtBVms3l1Wms+ZT92ty4AE0KUD
s2cn1Fz/EF9vrJH6QpakZkKEqlo3hY36EpVeYQSYQSMOyXXVrUbq5VlcNWe2cXZF+FtokUPX0tSj
mf0UZfhIezWyiw4ZumkUgfsA+sLqX6QpJr2ouG86/LmJ1vd4VOGvtds+ZvW7A5ZpC3IJ2bWAWm69
hHasV/L0urCZZyuHkpy3dfVrD7Ylwi7ZGaxB/5O7M+mtnLmC7F8xek+DTDKZ5PbNo55mlbRJSCqJ
8zzz1/fhBxvobqAXve1NwYZdVao3JG/GjThRmC+D1m+eIe4jp9qxDFRsCUk+MZ6/RwvesctZqHtj
AXJGXUdFICifpy/DI2OXMizcFzn/pyRp+MtU9uMZ/Wvqgn+zJjkduoxAhN19prriKMopKuwtXhWZ
7F2X4bYx1W4mVLaaKMciduAtw5b6bLusxaqNkSTKogdJQHozdOWTm7TloQHDscLqfp9B+CsCqY8d
kKgJM2muJu5f/n4o1ZftmZjp7PjOX7ZO4HoxTSLagb86qrY6SUcDxA/dbZC5z6GiH5x90GlG0FrL
KquOaVkDukGhqwKwSZbM6uOQk8jwCuMBU+tL1/b87wBmGEtA1qRW4D10Yw7rpFQvDNQaU1XpwJDD
YuXz6s3mQPnBjN4jFpS/XwfNwSBzBCc5eqGGt9v4YG/OsbTIOcSHxjTf7SBihQ66aPAD9hfQ0tKF
fOSDUyxatck10I8xJegcQEUR3TYfVbOe2PjKBhXdVOf6znRD4uAhfncP6gpA5KXF79QTnw473Z28
nmS9UyYY8bDErem6Mer8NWg8LhVo5x2ye0tIPHB4iviR+zIN+CVizMBVwEoonN3mkGEjM7oZ7t5E
Siqx6v1oheiGZp3sShvlj9+TUB3f4h0KPvTQXmVcUN3nE5jj0rMdJwTDeMasvbRjWXO3d6KEjt6i
eKuqFjJRZC9YtWd4SY8lqS+u6h+Ax0EI1tzrpslIDqyMym1Kgc0KJns9T9VRwvAnAqb0bYx9yPXl
ph7wBidzjyrFYbNirUfYjD/h6E1c0YqWmH457VEe98OCodf5gafiY6dqoC+xfNIiUruBfYmMg3Ab
dLG1bgMeRY2DluvZ4kb08SwhAZ7soJ23E/9qKEh9nVc7FYU1Bp6UZODEjNuzEq5n4Z10BKt1dklS
QdSB7NlOqGsVTbK9112HMrYXTi7X7hgXYpvDv3e9KTogDRyJSQ0n38DSV2ewYlTnH0o3JG5c8dPL
mgjIhKtDDuqc15OxB1QVc+REVDVO1FtDZC43GhikHOhD71z7NeRKth8qoVbCgqWYcLcLRrCr2Zw6
2zgDpQQselURnTOJ923d+CENgRxQ9eIexeKi7bGeVOPMj84Rt6NkJQc9bCcQtmymBg0KI8MrEBq0
wbGRN7uPuGpwQbXJzi9dVsbtvDRyVBGmF29Dh5v9VFnG32gAS1mU5psL2+k510Ww0XN0N0O8wjRi
4gmeonNcEwFw5Slyog2bSbUsUMTCVsbbS2gpIiND1pT3moUh5HjYLzGN5sLbeXi4XN4GT458OmTz
Amm2XtEtmx6TMd31jEnHTAO3SHnwE+jkDKaYvUxoJOmPeartXSRvXs+cg/2ESGTN6OtzxRByqO4F
DIrBggtflxa90zafiGmTRH4D1r+8a5qYZpbWMLZ8XggKPpAOTs8TrQ6x76ibyiZzo+qG+B6XDuXO
xzKKX2B70aEnmRFGJHw5EclytXcKM6TemDQKzM0dmWBuCUSg/bQJd3lAV+CCDp3zApR9Df5mwVkb
1nlgI3dMAdpt2WMKsEi0sffxSdqPskumo569N6iKwynUPAyHIbKYOBuozDRdq5RP8hzf2zYbE/zD
wcF2upwDib01P9m3L3C7p6DQaOVGFOBzsu9LeCVWinLey4T0nio2gVUxL/o0nWCBprgnr4E+8Kxz
BodUQExecqbMaeaR3nk7t0v4osV+vXO4k9mNd53aRfEyYvIxjeJILttLTnp27WTWr3Jxs5NVJAoN
T+PAAoFZnQ4x0711OuEZIMCtVMgRYJ+mK0bar1ayi1cZdKG6oeINLBkX9Lq+ygHqil/0H7Opxu3/
1/qwMKUPxeD/LhBfP9viX/ua+oziX3+Lfz116f+qFf/nt/9HLJbmv9GJFWwElz9WKhMkxH/EYun9
GxkYIdn7R/FFNv4f//qvWGwp/jdlWb6vfE/iekex/q9YLJx/mx7cGHophGsqfv1/EYsdW/yfYrH0
CLJLnCbKJ4EMauJ/F4tHnyiTN4oeoevR7VUKWXWWb62kRrTLwjusvOzLylLv5dii1w7x3gsH8wNK
UAW4BnOWyB9nxxqZRAQ71LJUZxg+FGvYKDlZcNbOAEIbmOO5Gql9afz5UdLqcJ/ZFEz3ITuvoHx3
bILCdTLKNT1w87UBaje4acl9ue4eW8dRXIJb79AOsX82mump7Mzirl5+Ket3HJEcPRadrHaW2G+j
W28JeTGqedG5Uuy20wYkKfM4tUrucBGtUsepgaQUDYN7hhGMpQ8Vx3aRyDnCAUR4rrlJhsfQ0N52
Ejms26Skm+cvaOz+uaisA4Tu8pSY6QMYOIpt0pkLKvDXGWrEpWuk4j4NNNON5GeG6+699hoQMXLy
N7QZkFqr4aYZVnizA3SQzEofPT+Md9Yu0UN09Rgz1zlbnm1Z4gMymjkmhMX1sygqewn2/J0pFX+w
VZrwFlhkv3vrGuNQgOzmOaDhR2vlDhLexd82r8RzPnNZd4ahP2e+eIFd5x3nmbnMLdL7wLHSo05j
KibSvN97BEjWDniRTbQkuGHTZkdhYyewhZ2dyb6DDm3IAwlftxc94YAo3PjVT/RaN6Z9X3QDin2i
XvD1D++wsra5N/6otB9eHN97gw5BAlO22fKCiYtICpjyM24vsqtn7q5kwiMvOaKzI3/PIfeo1HNx
8ZcxLobxkyt9f++bhH0jXU1n6Lv6tUFjbwrf52NTjQAhS3Ehs/qoOy/byCzpt2ZagtyqU+fYh/E9
Btvg6o7FdOipwRSQSrGTJt/+7D36c+e8xGVE5W0cnlVQjHt6b76nNP1Nirj+W4D65MGdvk82WXiY
bEAsJoLV8ONidnfEwltqa3Em1uOhqKbHJEeSjlrkM3oE6AUjypB5pfFcaAFLpAQ+3Q7tR2Lyb2Xu
cIH18SZ0LnkWrxjdi6rIWNpwqGvLu5vZlNz++aUpWIiTUT4HdfEQslZcD2CIztki4aWO91HyT3mq
UrCTAb0KB9EL92laE7gAlcWsi/bhuW8mqKI5MbY+cgBzcfvXHvr5SaM9EX1VFy1MOhPlFBM1s2io
GxiqdTk6u9zSap34rCXsiNcPxOelgG93l8eY3ph7vKNpebCoO+F8cr4R8WlZrDfhNjcTMoEgC+cS
tQxfPDSq25KAFXp8UbwnWz8z+0MEEG1vtVhhagvgLeterFxeYhNCTWFoDhGxrSR+bsIpfqAxZriY
1bBbxPosSkss7AVCuip91gVOjNNiuUex93lLAveno9v2J6n+wvhu1jo3FmgUaKQ0k+1Z9taHcJoU
6at98kwc77Eeq8NEmAwHj38QZBNXocc7gzb0HDYkc2RyGyJlPiY+c22Xjy9VF0XrsXMr4JzwADOy
Pq0QuAG1+VUPnnoptfHOJeZPNDTX0GwShvzqkykaV3xhYcVN8mhL6RFf307B8ZLGTz6a5VPUFeVT
HnufRt6XF532nGPkrW9meRdTbfEThLgIo9EKNuTf5A7iRX+iErlivwACE9sSqVwnfMJ24h+6shGP
XU89fV0Y7TVrkagQvNc5PRKXaSqhh5vehdk1Itdt9U8S2WadwPcIy/lmLcazJqm7w1xS9epQzXZT
Ir8MkhvQkATZh2ft0l62f3yMt7PmzmGE3qVF4i2WhJRViXmHtMyuDu/nXnhu/ihwgtVzfSahWH+O
E0xgu7sQKfxS4o/N7m6Za/tbJ6L5NsJSZZcTz637ZYbj1q4c/zfA8ZT6vOuBlcy3hVdFeplPFd8G
erByQbBQrbtchI+FpBIuK2EvRi7akWECDMAmcTDGaMmMf3h8WZ+L5tux8BzIuT9aCeufvC9u/fjG
SxztdBIteMqJl0sULi8v5EFX+AqlGaQIOpQgNdXjUrUmdaPNjEdKEF2LEYBZOJY81qYkPLK/EGsj
RksZ1HyeywoMAQAkxJx23MqY5E82Yx2vbdicPTue2SNK5DRNs82lfLXYt+EHJL3awRkMm5xrTXDr
y1ztGWlt9LiCUGXg6qfhJxodFi1BwHvmZRcWgO0xa/vfusfLBGMAC+w0YEjHT0VUMH23IsPdVlQm
XouYzUkagAxTxS0YRzwMDX6ewK18MgwBbK9pHC+0XN+RVYs8+4L3hFAhCv9FZ/m4ddzQfJmXvoDJ
fqZxzzvEmjHanNLgEEj0Y1nocedbbbYZxwAGUHVVc2A9Vf4SWeAd3RQ9XRxZ3/TbkWKrNZ8HaPRg
Wk9WPJ66TrgHXy8P6slk3xiH34r+8a3vU78FaAZhWHXGXesh3UdUfx4ryKtgmow3c7A++rzmU6eX
H9iJs2XdE12mepp2FDEuGEYCWk2VUghbuvmpUTADjYCrCm2Iyd/qE6uJQk52h5emp7bJsr2vmsAS
UnTfPEoxroIYy1yUzCMRJChrRTM9U3VzjHsjP+T2zI5UKusNMaJimM8/Z7ueHrmIAtd9GwOaIFyc
U3u+vawXcvM16Mz0jnri9A4v8X9/aRIgPXn+JLopPKR0ib+0srprE1F+teDKiZtp70ZzfHuJaDDA
MMcTqlKq3Zoql08GY9rdGIm7f/4bqx/5lGHdk0EyXs2uj8694/71DBYDAwTnGoysXzOGDMnYHLSi
XKSfX3PdnvKiwjDQexnND6incfckxqtH58gsVXXoDRMgMnvsriK/UStOzzhFpLDaTmzyeMFHAog7
zu2ZoGS99jIflUp8DYO+Fo1ZHXylHxg6PKpKkbhy58uVItjmnJrXzk73yaBochpQSjG4P9YJdQh2
zh5syq6RYbBLV+ZwYQI943Oe0dv2dI3B5NVyF1fT+AA9HTpT3qQIRQxQU1PYj8h57JcN3a1rBieC
mJi/IEOrLbwpsSpTsXMsvim2Ku3zgDUxgWr26OPwQVwxd6xyzKszinJDkC/ewXW8NUhmJGeDfhci
z/sF5ojSRhq3u6cMYMjashZ8vH5wR8yjTYMjupWwC1IzDbemRSoKqpW5qYHMETmDwpqI/WRmUBEo
MRJ6yJ9Co7r0pgFslfGQ0HHzApJzOoFOIJiepg98H7axnp87w/60ZYwJz9BbkbnT0W+49Pl6ZjU7
p8wkib3vMhxtRZVH+15ipjCT+mRPGV13YwZQUE8/Eve08KuXISGbW4JjbNBG2C5T3CFOsnoLJ6/Y
NN2C+nHYRRM10XG2dmr5HKj8AT3iwQpIf3c6uucpjeV6zB49uFNeU3NXgMYo0gjwbrlD9/mhS29D
V8lBqeiPGsEjspUfx+rVbdS46m06ZTrnlDksaRWVHrzuzwNLrJ4TIYW2Snp8yFhJQiYJqXiMTxE+
AldkVwsYrktiGGMdKzEVvZaDe/UNQZlAEewQK/dge0M9/ir+/VgqBHDrhGFGm1iselDVLYheZxcg
ySgdbRtMtlsn45xHI970rklodAj+iLREhLXvy85gIx1lx+WBnDge4BePB6QeCHjh/kIJnbBvw+IE
gsPHrqA1s4CMTC9euLU754hNbd/2j0mnvsPhO7YHtg8ucSp4gGwxraO0UkhK0qb8cfoNE99jQi/8
nUlaZmdVe3ecXRhl1G0iPaH2Nj9GlT7HkXMoPRKEDvxv14J/F0lSzj2dc4ZMdklbIbtjAdItpDMh
fpoo/qxcxEQ68uDKFOFLH2koTRoLedSx7JQePPusix+ZSO2tkgHYYCe4lOnNLe3j4Dl/Jod1DWb3
rWuml5ClhpDjs+PW364V3NMgWu96k+IOfmNSvbQ9mljADs6zQKp6hkMp78gOTprfdep+D9ODKWT5
MNfduwyjkmTpcASiYLF+WakYvk0+74b0LmB6IF6WLBH2EFMqiPxi5Rv9IY30hdzEQzpSZSkTc9vU
Bt/QrgVZKnZeZsMEwRCKP9B75dv50RXULUVwIlZzMFJDZJfevu5+ZGJzFbPvyrhpIE87J4vTbkWE
iY835Cpc8cOP63wHhXcoqGIIne5V22Q3Zlot8Q+3pyWgXbt8ALRpvY9+eOVBCMOm9x9rgEhuJe9w
HhBsEv0TZgWK+EiAk0OeZ+++Cua7UlnH1OElgtF/Yhikf9DjbRSp3nO9P/W+OMP5SQ9BGn8sCYJi
YOYd2uHNKZxT3QgaXvR4qCgfZM7EuUobNMznzsLV0OVf/mJVd33rHeviqb2hjfUAy3mxayLHquKl
plDFh+7DLTjyDVwKzb5oENhppODszy12VmIdNKL+I5I7ILzcz+BGz131G4cYsscAlJJxrYvFP+9k
+87Ub6ron4csegnQw4IcgGibSIAHoEq4/OktBUnPtjnfuQE/Qj/1n5rMNw6gATgXXpAIsNnWSGws
1OawbH+hajkWb50b+rgt+k9RapAwPBpX7IfWXkKq9LXVw3ZmUne53FSUuBDUzK5BlZOztLxtbz1O
poVjuT3RzXKk7YW2gCnE6xXgQfYf4Y+/pE315cFy9KV88lLbpKzW68E1pfNFV9QS9nP+MdVgYbin
A9+LMRabsXlMbU4V36eGK7F+8w5ERhgoY2fZbAOdbiHTwk/zl7elUwxK2XgH+3/JHBYXA1ZHJhvc
sK7Dv9NnYwh0Kqd51ORhOLd/CNpa+G9xFsUuLud08KrVUG1cZvp142TpFmL+e9CzFnGc3txnvTmj
DEdbNXH7yGOs9q7rsvV0dlYZ/9htBCOwtb5rTVfKxA3XW94AKTiTVbMAjWICrGndbwbyV1Stddia
IvOhrZ8aEhRtyC3UnsejkVgHatIHIJKmF36lE39s6pT3o9HuKTaEgF3GkjtE+s2t2D3UXY+3qLn0
mED4Avn4fLUB/hrbWWRpmOUn02uTfe8R9k+m4ielj2JU2fCYiNjatRbuCJgOe5zY72mUuWcvhw3l
yKE5qFLuvbzMXxbOnM+0twN+PJ7IxoWc0Vg/4jF/cyg5WcEJaZ9YevKJp0t8Q184+7Km/go4xo74
FeYtR43mrFuZ3lCx6Yh4glM3OEcDAoSpyg1RRm5RrHndhemBTkvyvjqQ8XFXNe7hrQmtasexDl84
Rl6u2MDZWfTH9mv0eq76uzKufhvZGntPHaMU3oYxjE+Wz6e0LvSnEUB28TA1o7vs4eMBCnmLhR/u
WqMFpiWNg1Uhccu8v7nchfOpvi+b5sOLt30Wqy+f6VpTx4om/sfknDhlYfAggmgnuXaRAIw+/Do5
zkMR3E8YtZQw9V2qm4+h9tWeD5ULXO+UNleCDwX0ELnHUlmenUjcRi+j0pl+Ry/rz2wq6ntI+ckq
GaIdHVscFaHxUSkvv9g1XPYB88ioAdKBSzvPAA0AV7AgXOk4rE5C9eWJpNfVEN1459OQXpUmi/CO
SUmUictibej3gxi7jRkSwqp4QfilP1lgvQMVHXVT/voAAfcihJPNpn3DdpL7Xtb+1HyGVnjaF4Ii
3/96WoeNDYLDoHsmwKeUaxeDGU1DeamZxtn3IEt0HGvtMbCb3Typ16XeDukS/CUGv7i4byj4pGbl
Axz0dvbLIwbP5zLymXsRvZ78luNH9eAWp/OscvdUDm11U48UQOC7q3JSv38T6VwgL7w3VDrw5CJP
4xYsm8F345EKTCrkXSAZVpNDYbFOVpqxB5LinpTij2ztRzxX5rHYBx57gEUHXllsA1dJ9wwSVxwn
U58CP6FqsORZzjHN4zokLtZtuSzR/TTgT5swhCzQgi2alrlTbMHSBCZpNmI0GnTxzEhVO/NFjjM7
J2aMbbaMZIx0Rz0muGOANIxu+NA5zrVwhm4/kaMk5wFmFXrVq7IpMkyQUSjBmHjq+OfZUpzHWCNL
8kV1T0lorefvzsFy4Aqsa/YIE290rYe4KL9DotZbEY/vlEVgzzrboXnLwG/L/NBkisIvaWBFCNIn
YDX7gYaAKTtIqb7BBKxwnBywc+80qzAVj784Vr+t2j/HHlODl463uPBPuWneDRNhugSDGCd1ROqb
MLz65e4LiysCK9CrNwxhRzu3f7VUn3nR3TzR7yvuAjyvxkMqs/XEs3dVBYveEEfb0KjDdclIuQoM
i4YG59Dl9s0geLvS4E1pyhzRiqOt9iVRr7oCCazKN9vtvr2J3+ik+M1ib1Xzfdq1cfBESwTxmGlw
t1mrLhn+9KNT3Wf87CsRzos+D/NKqZ/EwhrR9erFp3DP7K1faQ7P1MMOO5fC70bHyZ4iZQyck1Ou
jYhMde46O7PmrIxgVzAQs6Yv5vTqtQ7uF888ygXwWI/5nk0+epg/l5u21AOIYmvbFsWFB8G9lXEB
MUqMsk7k/nEi2L7+mL0woKN7knis/S5et4J7w+QDTYuYFPwlrNbgcHVwqHkZui0GMw4FoDL+EPa7
yUThMvM30+H50TegW5ehO81M7hMe1dja/2Oi/LM/pFvThgXSleFDPDY/numdZEr4Fh8F7wjcKH6d
+HtP//wSCsTxwz//cfbN+qST2Nlk1WThmUbJIvFtZclnmcbfDh2p626sJTe15gbh8YRF4qSCrtxC
2OBLHwP2pSDqqgbzruR6sfJDxDdulthrRqJrxtBu2sL9gRFQA1GUr1nT8fjP3HxrLB74spwegyp9
GoPq5o7meBSceLdQ5pvB6LfS4P3XisdQlCqxwZDnSTCPlq8frYgy4dxHzzA9pOCahA81Enx5ktTe
U4nxQj7eXZv6N64N7EkxC+wcAWUF65mG7MF/LfCc1mAiW7ootmUK1jVuCJpUE6HCsWjKfeNmtN5C
tu7rblrLsjm7JeeP0vRnMwL8jV+Nh6Fajny8hbTgOC9pWzCRpMa8hRWyzUX71gIO9RqsrE25yis2
LmFYrVWDf0+4xbAzes2dKNwOHQdQFL/JpbHG94q/vRrpRmGoMFCWNnHocoHzARcSOPvnR7VtflRw
k+6qQmDy6DxHFfnp0X1XjhgxfmPPs3G5wyCiGsAGOLWy5+i5hZ2PYQaPb5sC7Ox2g9G84d0nt53S
AhkW7btvO3wCo3d2OzCxLULmbmm+WKWDibMd6PZS3Z7tHTL4VRX6K2kWbyDicQpMZlM5GUIAnlu7
90nFOgeAduQ+mXZF955mT1U3/XFSkpGzVyjC3+0j8gUD3nIAzz6NQV1xsVqu/3hYePQlv0WQVGs8
cKmp8UPaXbc2MiZ2i+OZ9QqgxaR/pnGrisPyvoFfafTJecqmfaBPuXQPyomuFVYKubxcpAEpkwnH
S4+JowqGe8OARR1SeY0749HWDfb1uIbhJaeH0rhkXHuX6ogfYOKatthF5CuudMx/CoInq3g57tLx
OTFbsNEGToh2uhuqYYt2QvLXqmNQVQNR3RpAjP7UfceHZnzWCaJcVzunUT2YCeugzI3NNRM8z61u
ZTb6PaD6C2wA1dw2fXHYJRjy9Uq7/dbwcXdJxpVVW0Vrt5w+MqzXNr7lTkrucY33AXDXnBp3lfNQ
sQDJZ+Bnt7IrO57SdPZNig7oWu7Z1956PTxU5sCmbrLPNZgndm9LiV8P4w5Q/DQOL2XNnOlXAIW1
3T4ZdFpvzJ3Ti33TUABmJGczJGg+pdu+S+8gjT3SJ/LskQ53nf6+btpTrMr3sE5fo/yR7Ny57Maj
D0IpA+th4TLnrSZsOuKgziIa/8xG3DWMNU3vb7FkX23TZmwp0jfbeWeJUZ8R0ukrUZyB/omIXLZq
B74dmq0qzvabGhXTQUXRFYRy6CMEMtfVPGKtM+qjJeBTp7z6K51MdyQ+UhjKjIflmD6HMxa/uW3J
B5nxE/x0xKbgPRXla1iOCGGBdY603jvm+DyymlxHHQstt5EHQRpoPZq+Wi0vBPufpzwr5kPTj/so
/RgL+92Iw3DPUzzlNOSQ6AOsdEgPxkyf4QSEddhxleP6K968yMVSiT1X1LQG8C2jALH7RsqhHsTl
e9abdAPkxrTS+NADCfjb0vhAXHafW+KubFrbM32OXjF8Z5DoEysj9I06P3bP6YTeHdusegNhjqs5
fS4LGwaeEG+4K+SavhzRuz4B9eTas3latZZ7I/+D6heiiow+NXU8zUV2j86JZ9pDCMkEEGc7Ma8l
xD+snE2/CerO2yxDcRLP/YPvUkanTphC/qaxQzA8x/uIIcA81KQAwF0OBHrLax4tTEnvgYBUgv0+
PWAkWgl7QtrIeChFet5RTj/bl8Lqfl1tjQcjyx9zpvRlNSft8jtKSZIEZp3/Y8XP8XiveldvIvxH
ZNjw+89yJ1zGw3YSV0LgZIhf+6aT+A+x78ghrTZBVe14/CGN8YSxPe+EXYn2yaHNqDbAsuozkeDV
XalacA0OocpYgsotUqqZQLRrC8b/egF27TI5Ujv+HIXefVg4d4IzZ90CX48T+RaUAAdm9eCzf9iq
ESHH4fxGUXjtS+4dX93YPpdWztSYJF8Zfc9s9ABSNPq7SIp+Y9rlPVc9QLHeBBIgYi5XsNZlLBHj
BhoUzLy+WDNwpw5GGn/7e1FDKTVrjj9YreumtvlUhrssbtgD5B9LLWiT6TPrgKe0bK9+qDazr0yG
OOeEt/+eb95dhzUSjk98gYv+aTv6zgz7e+3t/SxdVqmoCuCGVjrEOOwX1pMiRk4sl2vUID6CuLmv
HIE9qCjr5aK2JXl3dqkLHzHHiRINTnTDV9bTeTfzuLOlPJmQ0XZxMKSsmgAJeDr315bdbmp6n9Zz
OR8Q9GmMxqJszAlL9SHajHn6k2cuxEUjuuMUv0ZYX2Fc8a2jf1v3elVaDl+ZiWSSr9wfzUSLFUIe
IHa8c/8quDCAqZXBGYxDtaMuHuO8W9953XMgaNYln3QQUjyIUaEWh++ZRYyoJCZHgfz0ikgx02yA
2TfTP93QHaOEa6LkKFDmbHEvWGnDh94eert4YFffB87Bgr7Ut+kOCZFAEst1bivInkL9EKS62QbW
sSi5nyAuwqNcmf2wV23G+27DTVwcmevOqrx9O3vZgbZhaoG4ZQmmGqfVJ/a/gEfJIXBpmw8AOuGJ
d2G7GzSd5Q2ubWdOLo7JR9dpzNc6sj7bHu1jcMOXeEzvaKb7YN900UW7lMyGx44r8yr3qbnjy+Lv
ndBuaWp85eK+rmFYRWVwjxfhLy/xwejcv9hIrtEYPweB9eVkvFWZ667ZAd5HifmaecYv1sQcVRuH
7UBwO9xVBZ7DsGGUxBvNOxsGE7GtVU6DV/ZKO2c+gRPj9mtpuY6K/DMd4k8XxzCe3xrhJffai5M/
Zlj4D/PY/i3MkLCVYEIdoDqEN81aq0A84AP6aVbW4wwEvJugRxdJwD9guumcGumQrq3V/EBTxMXq
041Iqvty1BdfIAtyO0JMghrYHABwD9gz29PMHnSFkLyfE/HbSfusK3nQtdi70xOhsVOe8S22y/HD
0dVX6/l/k/LqKueXbKTCmVZcxxDei06jT2lbH6N/35vcWIWhwPAyQUqr4xgkZxdk7SPyieUwVzc2
gvmEC9Aw6OR17KPXBzw8G4bcNmT5Grjth7B4Fuxaf/RYlJoY8XIWyTPAStvnMkkSBh/zW1iCCh7t
6Obp/oaMjhYdNVc40egHxlkL3o8FUsmeBuN4Yh/BB6ecwOFdQLuciVd8w3S/6mYe4Sr+gclwSRyM
+tYg75fEdeirj6CcPzVVNdWAdqjlj1cWJ6A8T/EUbdOpgpXrbRMIHLjni9vygYxgHOKe5Hjflbgd
e/Y6jhGCXppwPs/AkVv/FvrWA0vExUDzAMdhwJIRPWEhe3C03ZGsz/hItd46ZVU+mvToUdIFIRct
rCRix+3W51sSkh8CmjlfytZ9tHIn2fHY+dP4f0NrOoje+xP4M5kHbL+Q4yhekwH+img9CPuP8run
WnZEo3D8gnR6Gh0WWQFTXpJtKbWCj8Lz1HX9O6sJn52is9eD+bcIOe4yRbOv8+WlfU8gnu7IHGBK
VlKZU8yPjdc/ONV8bGXmbZoxO5B6edBJwgcStymFXgKBOpK70c+2hc/+LOQmu7LjtkMg/S3F9C4z
loL1QPxMAhej8JKnC984MeX/BFaI30XmyujZwwj7pRDUtiF5Zmzk+AtzuA2BaNfRED3YZGOoVPbu
AsymFBf5X8VUnAzAkCRAYoPl3qU1ul82y8lOWs2lZTJg9WLRhhzsWzqn1xmLyhWOy5lQAWihZtNC
SsCYdnJqTa6ycK9VNkl+bizkkY0yzi6d5gLnPbQ4oVSg12WGd7ZD/qJtemSy2JZ8ZpBB3BfwxNN6
Itm0yfyRizy4xASkNL1K5p/GkSw0YmMrwqA4MJwy/6I4YIXA6pvyV8xUabc9Q2FsxcVB1n+dQjdb
u42x+3KnsBvpoh52vwQE6I8Bo7bmp0vWZs/MZoCdi6wqvWQ1ZgAwvH+HOnoxevbVaQ8q022wCTFc
/vPnox0P+2iqTzJnRa8IUrKxwmCL8NXzAtH0UtUErxNexD2zRkz1zEIGYQqlp6QISM0N+3J5tGvj
mLsrzxIVfAkwDGl310A9RHFQb5OSv76pd2h4u1Ka3Ua6FuEsI/jTmnF4/J/cncmO5Eq6nF9F0Fps
cHInudAm5jHnyGnjyIqo4DzPfCc9hV5MH7P7An1xAQHaalPn1Kk8lRkRpNPdfrPPaDU9gUEp2O6G
9cpuWFUoKia5y8erNxK/esHjNbQ/LL07Jpj4ljaJkZU1Jsjmk0S8z3H4e2rvyJxPPUbHmoyt3ueP
xHNwMjnBn5JxOS0dbmDCK+pqLia92vpdzHSj4nrAB5lsydpTxlzeu77v167DPrxOga2EwI46Iop7
zBOCbeSA/qYhYtgsAQLi0TLgkEpKiJJzP4yeyBXyLTJyFnUznkSh98emwKgn8ijY4FW8pJP/OvFU
eXQmhrt+c0GnJqDLu+4BDaF3Vm5ts23X9EPD4C8o4MMOiFmmFreupL2gtV4qqaZlHtfXCDFyXyKY
Zm4P96kjR6b373llJ1tqqs9Fq154hgLDbTgEdj3xKyP6oS3vbLhU5BUOJuXx0FLss7QYmC0Ky9vi
UMYnx5hx4UiEHIuRBeoJGx8xbGmuhJ8i3Eef8HtP7scRzZMZQQPmfeagAhq312NyABPQZp0Lnt3k
uQ6ynaiDYOU2abCStf1J8V7EK5shwm2zY82SWCGY/3K1JnZPTKSzw2NQIWYK0JMv2iTg8JNaXoWR
bh87ujy2gz1dNPXsKD890lz1oBl59ODowdkoSuJiFjwwBXhqM4tjGpvAhm4Kr3jrDE1u4vwEHsnf
tlSOsaemhlVypLEJOlXtdq6rTpgLtzj/MKUM0J7pyZD6AxXhLzwtIbccQRGThFOrTKN1Jmx68PXD
PsPUQ9v8E/xIxLLRTBk4OwBIJmtndfmPY6h3yeo8Wjvf7M9ZM/lP2FfonjaRZZkZOUP81hfBPQfq
sg5sG7tpMBvO18wbDyVOjEUNvyQ2XKiGXnCqOCgfC7hdesJMkWvFOU81k+Imm062ZI7UWIRuEpNZ
xxRNBzKcM1U8O0mdIwFBvPewsC2MTio6VE224yT7XMePLBLVZQqbgXMhT6HexeNfq5gpaRCcJI2c
k3QIgYts41kFYKNG50rKAejRzLAsk/I5Q0N/9FgDF1ZT7TOjXbllHj2CyGUM5VGl1eVQoRx4FEzP
Q9Kug/f4+0v1jRLuMPhrlyUb89PUBYRxWDSXFM/pVHn65QrORHbp8UrlFGWpHykEcFEyXyIVvHWT
gsLHh5n6dElar5U5FzqiwNIs5ZwyJzkorziSkyjLdhVltNwXghrayqVCSGumA0eCzdB/+/SynaqC
4qSk8qm9K+ttquefgnjxspt7VSDdv4Gj0U+5mHBVEXaVvLkbw1biMepOfe7ma09hrp6scVNl+is8
tIWd69YhyBiW2GbWPiVBXQMCaqN1ajDkkWP79PvfHZxbh8JsvmrltU8jbeEAU0lyJixbKx8G0obg
h+bJkJZzTMX9/AsnLfLY1XQyK+k+uHW3zHhaPms+w1av66f972+L+b+ZErPE3Ga7HTrdo5vCyze/
f9oyFF81yVw4NH9dPEfrUtqh8bRK/8jq+0zLljt36/UyPCcM0DWJR2hEFmABZtruGV28jNhLkM0x
iKeYB0Y7l5ZZ6XLsDbly4/xFcE/sTCq6liknjmUhAQNPSGNZM5BgCa2LyocCLRFkgVb571Xcox/0
UiwkR2PXfaDFDnhUSKXapRKTtnAj+7PoeiKBKTYPW7AVLv5Sh6bWqu95lmpOf6G0Jh1t7e33Nz37
oCGhH7oq4nJHsHe4VJR4eb7mv/7+Dlbrhv4rtQ1sCA0g2wfSH3awYsbxEHmu9RhMzCMLW/tLEq86
//5uaj0iZk0RsAsLXpjU5iTw8HExhMuIFkX5BW3ARhRCYvn905l6RubOWTkajYhMffMLVwtcc6HE
SmZFcdGVG+5DxjFLzSNZnkgjP4rWkIcY1s1i0IzikrqQMZLA6RlIOnS1Gpr/XsewONFrXPL87pkI
TPw41ZJ8bBDTVlKJtbSNjekiysZCH06DZj0ZFP5RBmSIq5SHsT62SZZ/V6Y60O0OjiTN4keRTWo9
Jiirtt0fy8YZT2XFVhF4xnaqp+qrCPR9qREIw5EIm5ws+64TpLuatHmDF6k95dywFl9dKs19T5jS
uHFAsN8hINcHmgkIHgGl6VlOzXJ8TS3r6Kv+IxRGdgrcSK4qrn3C69uxdBGFOtI4SZu8s9G/1glN
t4HR25hA2D35YAy3lBYzmhm0aI2sjevTT+Dd1zTf2l65h/4CJgTvblniRM+UTxbH+86cCZxI3T1l
hdtsa8tVaxZSJ+of8iD7MM3Yhh3ovvYtqeEis2pMX27MGMTKt3nin7EQVqsmap4DxzRZSEF5ajry
dtmjac3+khg9HgNU1gQt9rRsU2bWgbAkZiLEEpW8F6UC62DkdzVxvEvItsGgeG/q4mR68wZOiXxl
KoadruFRPT00n/EsbhZc3CViFKCK4NQ5D8ouLyHDDR288E4z8UYgmSmDmu0sGcDYxEsx1395PSfM
0apxxNc5FkkLrLVv4y+XMAE8b3y1C/g+A0qJiEEudHWfL/zCfEipZaZLPpKLAP0GJUUupXMe8wAQ
u9ZuIszVGrmZF3OQz4aGeWiU4g+eBn0d4AiIkgkqDl4oWJLYPv3G2M5PQzqNqy1ea40a416Iq3JM
TjIpABzwilu3N3Jk3Rr8ue/wWYb2d+AGxhrD88bmWbkxfCiZjBeDo2GVr3Fqr1O76E6AFXZJjmlD
m4dfjoevB4/oimOABo/AeBp03jrfoz+rioMl3nB8Lqj25uxykbF8rsmz4Tyx33CskoHunWjVKGdd
BD3N1cXgrWvCkgsBHGZEXbSY68z9gHfqRmGzuo+Vow6BNef+VY25xu52wqKVooi4fNmI8QQZqPuJ
Na43/9yFOFUIeR0bs2TZR1/pFNMXNTz7MY0HQTj+Ic7qUaHF5Kce7L2dp09jwxChhO9meajlDKCf
SA0tAifL12Op+8yAxEvCID8DvUeA07iWisy175DhTwJYRAE7C4OG8i5NB2jDcgSRFzHLBNZXTMFL
Y2nTSjNgHXRh856l9lNht3fdU3/qWLsZmGhHl8bRALRlanTnuNc/I8H+afS1k9GbFBJUIFrmApIh
y24Fp3AV9v3Oqux+bSXXaYoIyrB/8kA4BhMVCAyWk+Dc83Hs+YGAZKc/RR2Cl6s+PeoV9y7Xuz9F
Dy7fatGknN3n1pUq/Ko6dYk8cWkZUK2jrHic+PaDGm7MeKtdJc0Pqw//hCxD+yGCO5qHxkolVNbx
LlmrlqG+HvoX1ZfryWy3XeR9YvvfDKI9Mg8kwGf2lFdC7EUA3rK8MJPCfqM7u0F33qgiq3WXAjMr
1z5R+18RurhZJ20XJlTWOu9x5OUsNTG15RO2L3rpH7Sa/ZM21hensZ96AecnQOTWp2iNx35ORDEu
oBR7tF10gYKCRgcH7i6bWox8Vb6yrWIuuOcB6bNByfXcRXpBYWSkV6TiSWl9uouxtJs+5kCLzz51
Q/PowXKhNDcEJsGuPswJfY8NNg4c6h9TH5AmEtljYTOVp60RSnAzsg8LLXvtot2KDnMBdwUOjGkS
35PRs6+1H6O0/AAKsQcB0a3HQDOQR7K14WnVGjnwjeCuthQh8xwBG6zOtQKXQrxPSmcO4iT4O2ni
NOty5/J/4erYuV3J7AogCLcI5zHG9AnVdUmQq2WYJtRuZuYx5XC+SprO3oz2cB4hXC6KQEYniog+
dL/4DKR4xIX8mocNJzoVXcYRInCcO582z4Sxni5RPTGOqXtIII6sNqBAn4mjv2KdocgvHJd+amNV
m2Cki7g4Vmbzbujk6cqu40YE35rTeUWQFlCUTdR6WZT2z4SHfsVOMt94GVFU6d/zqqDDSWJgKWZO
maH/0RlT1z7eBSz5tLoOOzfQXuNOvDmh8layxwnTON1hBASGsdHdQzsG/svOPTUMMhG4UVBhoBGi
mpjsDZZ1MTFKt/RX1blvcTA8pN5o0Ebh7fOBzQikkq2hmZe0o6tVZ1a8dCyMHNRW9k+JZz+zDe0Z
KjVinWV/zQaMvAXzXP0JI5+RFB0tc1W4q2sUiLJPczTvm5YPGrkoXV05gqRyUIJymrJXEoBUpkcn
IjqPplCUVDRf2HCZPXb4ukiZIIPMEX9z1QEWZs+If9PgECop4sDBLc991HbEFQWFb1F5GucYl8Tk
u4ZqKXlnkgpLDMM+mkfiiDk3yTilSZR5tCs9RO9NW485EsKSkVA4GWasCmmWLv1IfTkhd9rYYDcz
A56DrVZsvDa7UlX2tzK4HHwDEBNti1m27Bwk39LymIS7LtOQPv9OUXJW9lC9Rnawt9unUGcAoLCY
on6kb03NqzFq/21M5y5Am5mqa+y6xENSwCyuo7W6no41RRzdKv7DwruCfQQt3wX1WtnQJJrqUObq
HHtUdBZN8Vrr7Zvs6DaMagxALzoOLZwQDPk8I+Wcmx18U/whonMcGp4QDAphVNXNQyDbcwVwZtEn
zgpuxKlptGcbqbXmsb0rO3HsdOJsHcIvh/mZQFEfGbE3bBqK2uq5y5vHjkPTtrc6QtPcnEOoP05A
i1bOKD/MNPiOS/RqX8P1GiMPGeZH05onN/NJSOP84JzKzA1E9zK954SegKgP+T63hbmrZp/6BMmv
7g1WUBj2C9q5mI2whzHtBECp1h1BYNcusw//Cik97vsfL9Fh8rhgG/KRYPgUjPtBM0/hkFJhNv2Z
VP9tANyOc3WihB1MkLNOzBqqLj8C51YEtbE8wBBHN4UD7Idf4N6Ho9S858zgnlM8JjwP9oguSXk0
Ja2oGCEC1sJcv5eG3W3NoT+3SfjkWdVHJRgBySF8ZNf80/jeT7Zs9eLZK98aaVzVAMGX2UDuiGsp
OP2bIHHoH0bT5V+/fTlwQkp5GvNqETlSspotJ+EY0zEludOqVBGCFdaSSn0iy4ZrZhuc3bDelyLQ
VxTkwV8nYrnWS2dP/PFrMPpuw0GWj4xuzdxD0dFuCkruAnzqalQa4YMapN98NhIRBlCCRnMj9Jsw
2drVnfFDinZiCuyVeL2L7mr51Z5A1CN9EfSzh98J+obbBg/R3I84xf0bvBOj6TVIMkBTHDZUU2he
W9buLLJ12sjN91x0PyntlIiOoAn75uZNAakaiD9x9RHo6mzr7nvo4D/NIoMiDDSsbGnI5CaHEgdF
Wf0ZSfPy9meMzCBkLC1ktHKoE3h3BHPlqB0npdZJifoohLlMtWJrJ+ParardCNENGQR7uDV9tVza
fsO8aiwlKvK0DqT37vrdm+QudipmE559AxFconFmz/zTAtcU7YtY3B9rIziL1sRuOmQUokkYTnC8
BPw1JaKT16kDh7MIiwy7D4INOxdrL5Lm1YCYsqiK6FD4DSBn51kkobcqMw3ovN/TGrYLB5IGJZxa
6qd4cvjNcxE7f+hye7RsF1PJVD2PojgrRspIogyFgy1u3Hd9JPTv6HStO+a7k3DakIpzqg0Owdaw
oFmzvcP9Nlo3A2rkBjjiWZ/IGPMorr8NxwZN2JAl8ZG1NQRdijOxFmKJ1En51jE2bynM9wpTJAnI
IqR7TOIpKUn44WdbjxOmHDesoBAh5TuFzdzc6b+TttoTUQyZgdRfdhO8TIH1N5zMi+NPkmQB+bDA
fgGX/GbgJjT07lLJGYCbqk2QFCCh6+DCHPRQo9UxCH4WJewyYnxt67mrwHxKO4eYx7ATgHSXYe15
K7cIP4f0h4Hzp8O6vuLOPxojYc1oKA4NefZdVXJWaBKd9nHlof1pVIYxPo5aihG0uD1PPS6NmsDK
WmJLWhcVOWsb+k03ojZ72SNg9S+HApaWufKyEwn5BcJLWMROToz3xkiwZNsP7T8LhZ1d3AyP8VCO
VABi3rXzz6JlP+8UVYYhpmVi5n97bE9Ize68UOMcCqSfgCMiQxJgfA04Siyssro0mbsH6DdHZ+Ot
reIZZ13+HXyM8lgMeqiqa3LvSzNO92Xjfei8QXXrvDQx0wqqy62Ci54Sv68i6R+rni7GXra88GWd
HOI4uXv+WGzb2Hkzx2jd2sO6SnIsBTkeDtUsBjevnqfAP5QmKT/cpEIzzlrUEQepKrR2Ib/1cWIs
nL3EsOZnZucNqjw5IhpzW4b/Qx1I3JWJWJGVPgLLrjk+MEpX6o2NOltSqt1wI8Z0Yu4mw1UrghLh
yoLqTDRjYqDbZAdR1SdfZ0ODl8bYWhbaKs/F0OxIyrRatKkS49EKy2JO2H6TKKYujxKAReUC1yz6
v25ZXEuZj8wHAwBAI/b2BkZ7R/gP/CcJTLP6YlxHJUFtEFQKJwtEFYtDZGUcZCcQAYVZHXSf7Ukb
7glDIyLW9rB0G/OxafeyJiitzEeSmDS6p6laW1Z7Fsj11JIlq8Z1cdwF8i3Uf+AbSv6Xcd23Ct8p
U0sGZnKb5zEmp6GyV1DgaAKb7IfkEy4a8QxDTVSFVUh7mNA6K3r27AHyya6tPfPQp43Hl+DGYBNK
pQJ4VkzCFUTFUWqfXq/bW0eniU6pL7OipWuAgmQL64Lu58/luxm3elvv3Xl2VhyGmtrnMUoo9VNm
e+qsMyWW4LsGFz6CQgibdN5cxm+2ax3aoebEXa+kIz86RdYvK31StEYaYOvknKwp8C9GG5k7Rwtu
CZYnp4jtjwj8TY2yCpeiuFm9eOHsWj7anaET44kYPxNuc0Yt2kvfYzY3YgMyFAgZut0XNpVy81mG
Fg/trpjS40phTmPmuzkQ1ldUTjmDhN/yhjsVDx03ijvpxx7TxF7vH+w0bw5qGE8aFPZN5tqvdolZ
OQT8XdUoIcLPmcBl7ToVzrYhbHA03pkHMyGL9AeVj9bK9aMPGbjbHL7TjqkyBw/RPJgRTfMEXiGX
2vFNOtQgB1AAmokRBvyIwBmPVdzh4Qkb5tb0dZMl1xa207xOHpdHHPTvWsVDO7C6aZFqpECd8m5y
bFr4uQn9YLymmQ3fPZ/Uzgxbzl7lraYziGe0BTd2159wXz/CagTe6qWwVSO6//J4OdBIP8eH3LVm
AnCqxnMnDedgNHGx1xvQo3kbrykqqxQG8lmBz5Hfg6xc6ZmFpCCuyOHHfrjS3kBYnl0vloDkQr4v
fkwI2/njtZYtXZK6XzH10zZqjPITes6P1UJ+C6lqdhQdjlPfHTm2ssLCroIq/QpjA7dn245k2CsA
Dl76woGRSbjB9NmxAFqPfQVwz3vLHBwK2nPlpQ7tOInH4AAvAScZPUtrVEfzgCr+TokA+/7KpRWC
G503rdhaWsl8KU8/oir1N3QDYy3oOFjUugeWP36awB+bbby3aXO3GVWt26ZmWNdg83crL95rLRVK
keTexcQX2kA1jbxix9UfRhcLqI9bbVHggEU8OxlCS1Y03Lqz90Weq95/yzAS0lZo79Fvsi0mLRdy
mHBoSyiIYHou6RA1FksmJIJS84WYRx/iawhbrPUq5Ee9w6B7KiePp8zobMwmjt9Azi/iMN7Hdjmw
iWxoeSFfqtsA6nWSI8h6Maj7NZ/0cRLQINEbhKK7Qasvhmldq0ijCBrV07GfC5Awm8gNLg1pssD/
dtC3a8waXZxwCPKiBz7RI+wMtU/LAsoRJrPeDPUVPsOHceqTFQ1mERv6YalTlYF2DS4uFNWNp4Wp
y9vgBOU6omVIE5QjqM2YcH+QtS5ZemyghMM5aCN7PRnjl9VcC0w7RyGnP2Gf0giH0uQlr66c2WkN
AfXYvEiKL9B04qsIKN3oy5qjgcXNJ0WJSj1/2kXzyYt2WVUrPJm6i2XC/J687GL316kef+oo+c2w
/QwYQvD5sMmj5Jlccxro7Zon0VfluCe9H79CC6cMSOp2UQMQ4/im31Jjvthz/yhbQgjKbtuPGArB
wkvyh3Z4j4nB4lDJlwXmqVWErX1h9uI166KPdgpoY3G3jOwuGj/tQk1M3ie2ULwKNUsXzLy1Bz0k
hk3h7wyy1NdERnK8XLtJEOCKWB+cxvhqEJNZYkiTThzOlzHCKThJKr0HmnfHweKp43X46so/TkyP
WTe2n9Tp8PToBDd+55D/7A0wtCX/ixfr+DvKHVwAKiZ1eTBT8NAECY9sa4ajnpKG7h01HTTJfZHl
9kn110LronXEBpQ9PaEaO/pbN9ZXEEocmiUzhCKfGEbnNnJlN23L3kQYkfS61k3zNQgrWpodhmhL
mD/YAagtRT6dGBNDQ6KxGpQ+1M2zIZwnXO83ngwo6JKr3AqDTU1fCT2bL0OecmxgpAtkAl9HSIGb
Z9xKrYfLMqQ8YGGgk+kDLUKV7rLRzY1WVDhQXaYcRvHqRuZLUTof0CKQ1OKY+SOhV+6aWRLGOkwf
lPr0TdY0XlfsVyM79Z5sxlM6IwXSQPGE7Dgl5Sja/mjx81tyj3/nZNNOv7DPGGcNHKsFsBQ91ndj
U7KWpRFXRMymrqHsChFtOjaMSPWAsmrLlfPB1+DMR/LYtpJ1kuTUdrHVJBMaPzPRm9YaO51lY+Ht
0TomcYW+bVv9uvM9L1s7EaznQhpn3/ITqKYdEwxLnkp7yreAMR/AgjARilpzX8iOj0UvO84WDH+G
DLR8iLRX6GzMNM9XO1AlcjkZ+r0epPtY+/DlAutlTNg++ejaU6n8TZYZ7/0IJ0Wz37h84NmYxc1j
auMRiWJbrWFXDWX0NBffZrX+Ew/xFt7KqyopPsIRz0rdLfs8Szh9MMkouKPQ6vDHWntnNMxNL+tX
kuQwa/R1442rId7/f80qM3TbNv9vrDJQ9v/7f1UhwLLXn6zJ/x1U9q//9z9aLbx/SCFdCW9M9wSc
Muop/gUqs41/MId1HJ0/d22HL/tPoDLXMaTUTcsUM5NM/BuozPiH6dEV6nrSFfpMGft/AZWBYPv3
Sguhe9IQvFwpXdu0DY8forj+vISZX//P/278Dx6KWIN1A4U0Z9PjjjzpCPLGRHLcT9AIHIfnHfe/
vVdP/yzM+G9Zmz7lIZlg/hrP+q/flmyjx8u3sa+Y/Pqfvy1hUGw8cc/oFlczhgrc2jVWlzGqH815
dmeUEdxS8x6GCRT+9kXTDiGMyU94MHdFwGuRYRx+Hyp3GWnJJm+C/qIHxQVJ5MXpvICK3rkmLE4o
DkRkwSUa5MwwLKg9UmTnwoCgzULLDAbdE0JAZ7C2Yoy0sK90CGsIcgn4XmVfh0inoT2YMVSmugdw
xve4aQpMnojM/lw6iOniomK8NPrYLgYzpdmjhn1qGocxOQAqxryjpLXBLfxqw6dZimrHo42YTAGa
TEBO3bIPsRZhY500yWnFsUgqVflCaKy1g66mnV1RWK/c9G4aINgGV31Sxh3Oj6NnNU/4+xyLAJfM
tMFadPIJb2wTBn1b0BMUC9bsfMkTurjZ2l0Sebg3yNtUUYt/uyjcTWi+YVE7yQr+VNSpt3b05s4O
lwloMH2PMU0nDZhe1n+yuYQuQGOlxV/lmmdazsWBXPemtJMfNWb4KxMGAq4nEH+xZCH9LcaqsVcx
6j7AEuTCjNqLooXmj2TyBCWB6qIifKTQzJyX33eG//pB1tJfEv1FLPpiOhlwJg71NdaOJ9UMlxDq
y6lyUR0nt3mixZe4KUqObzsHW1FApFMrKkF9cZhP7lbPZ4JpcdqjKYBRHiEGAUSDgd0T53Jofjxy
uBFLg5jtGlcmMaT2Mc3K4GwvW8GW2a1F/dDhHGsoiuA9pl6pdWsarrFF8SFYh8houkUF1M9xELFa
FFMx2U/6hO4zIq3vFJohKtmcLeEjaMMhO7LDY0ZvpjrT83CW2b/60gYr4WJ/dRDc95OYZeYQ0HvB
dec75aMWzzmALrqSR3VXsoDrQJx7WdfOXQx2v200LAhq7Myzl5xE6am14U4rK5wTGS0GNWHHjJMN
Wi2n2nQ2dZPQZdzNduhawC91GFoltCJtJGCIReecPfxYFa+WIb564+qlmOk3CeSsRd1T51ukj+MI
rw7DEBb+xtSIbnkc73uivog0+7yJrtnInOj3L4GDzwYv7WnSDElPsX8KK29nRP6VzZxxNAYh1gy1
qlWJ/49EIKzlLkDXYkq75Q0bAKxgtBVJ9mMoV2xlTGChS5onnv7hoqTuiXQEVwFWhRD/NSCv8bMQ
TrYVYxlvifIgunRW+ez3frvBgFhyYxP+yTon3kgn6F4ABWJ+pBrj3NCGgx5HLKYo5JfPpnc7JWmy
/f1tjU+e0oKstMUhdoziFFbkgWgcwF8a+h9hpLDgp1330tG0OHI78i042HA6Wut+YLz0tlG+CBO8
6qLh4PMmsYFeyoaUJ06mZ33d9pN8DuoAEOREiK/2JVzVQsO6YI79C2MqiGRAZXyj2hatnj/4bsiZ
I+GrkrTBOW2hZYDmW+hmgTWpJ1PSBzZBUV9tVduPDzUWnK3hz2bJvKbzHbGwtRgVgIQa6Tt3rXNZ
hbd2jORGwcU6JtJWK1zojLTCPjnXMkrPqs6f+wg+jEywzpmB2vkSt64SybmnB4/UG6l6IIKeBW0/
gJ8/xVF4LEZOvK0NXd1JCLyGbJvYwmOMsBvzoKPhM0fI2Bo2wU/DEXBBASgRJY1rfjCp+ctH8GyE
4/pjGxLvmVRTLYvMVYfKDLfsdKMT/eNi7SBHoXSzeim3nQsX3XbTBrV7sHNGrISnD2Kq3zg/DYjF
nLZoVGEfbBxkyLTcneSWBhLGBtXgnPGlNco+J6HR71vf+0hQS55rOrcVyuMaWyNB+FZQEFH2p2bG
oDA4GdeegxGxN6IPtEpGiojZtup3Vf9OeBWeD7XQhI5J+rikAQMa4g52LZZ5EYo9Y9ntgGVzCUoY
Z2UHMrCOmXRHVkc6Fdc80eGYJZA0ktWY0TFuq2Nk70PYVAiTpuDaqW8jMaxNPZkfJMOfysTtqVxR
3cayyo9Rz1+0eEblZ/qHGAfcjgPAG5+i+7o7K9d6sgMKrccou40WDpOgsF58UVTI3rSCuyxVzL84
6NuzQG207404Dxjvd3GJqweb8LHI81ff0/Ytm+yV8IjzR8BuPL2kUMeMPkLb0hYGGE2QvrY8cFTJ
9eHa+9TnNjOu3xgSFkiBw4TJ8YPEwDtZAWFLQ1tq9uQvk6j/y7PTWHcN9EywCKX802bqL3Qh8Wcc
/U9rl1ES7mKzBh19a6SO657rPxouxnCqy/jBizx8QrOtrBrumaAp0nEourJeqma4W1SX5257ByvO
hWlwAXKQMkl9pda//iOmakZkWn+vvPyvHjR3CgFDdKR3LIqfObUFi5axzCIfsj++n1/IPwEl0D/G
+Ak2yz1s+QJjoHrcza7jY+zW95ZDVGBXdzVat0kSpozlpZ5Nzmli3Tyv/wx9djwG8COdJQhGnvoN
J4X6vWG2UhgUJzr0NlstRQ3zj681/hGX4Bri8UeRPYfDeHMpx/aL+eemQQXBqrl3mrVlWrhtRtyR
ghbwnvpoFs+bxVA8T52VSPHH0Ff92wndS/1dWM+M5W7j+FC0xYc2Mkj0anHtnEVAY0Ipg838/v1+
F12jS50XO3PrYX+/DHq/G+ppJ4bkvfHe5vd3/kFJkb0WMfeZIBv/+5OhXfkMpWhjrN6q2ps1L+Jn
Mn8IqH9AXKd8xHiAbHqrTMQZ3rvojmb5B8EeEFsx3YK4v+tKO+fcdGY63XHfJ1nwbRS8SJWYN2Cz
rxFfI/KboWlvYwdEj+GRI6+jyV9RduXR0Xxs5ryfvx9rpDfP+IXp5Bzuv+99BkVyEXTvgLE+FD5t
MQCWo2+lNrO/MZdnNU1vGQ2LCw5PNwS4zzq8oC3z+qYG9eFz7jS32HIv5rLs32+aR9smC79/P3E7
URcsR2xINfWEiXFJs8nNfnWm5k8vtFfbRxG3SGHb+9+PnE0tHdraVY/dGfRe/AFIX42/P3tzZ+W5
G7U8p2G7ijPaaVPbuM3v2Wjxds8v6PdbypLLomHtD+BbzFeoGRcnJ6vW8wX/+1004g+GoR1Hmx1W
XDCO0LK3onG+KAljosF17o4j7AKxxzUHDGxggaeDuWACYcTjLS+4kwavfinRVJzcOyv4+qLW78zl
apcIIo1EYz/cY6M56KO9pdjjLnz8Bp736vj53/n3GVcMRupHLYLGnmrXxgsPPA8wZfPzciXNf96k
AHDa6AhcLGSUSkl7Z+1UEeznf5+/QL1YWnqVBT8bFJ8bTsNr0K4sY+Aazt/c7j5/t451g03pjJwv
YVfAFae7OuS+sA3etVrCFYzTF+XSCl0U3d6nQKKaDcZ+Zd6qKPusXbFPfXDj3AJezbUCsZZfIuul
xfKZT074zyt9/iDmRWQsGOuHTkYySq3oFDyVLt1zunvFzIwdkb9lvqv0rv6TOyetQQcz7cchyNAp
eBs0Gux5C9Ji2MOH22Qpr81LjR/4ZGUyLzR8ylGESa/6me+YguZM7BXjsgswPdgmedH+Pterj01z
zzWu0kh6Vx15asys50ZgjTHRoOcLMnTokeFinL+ATrgNFuxzpZWfUXOa/3NS9Hee+vdSr06hMZd8
P+S9f/u98fR+2ISNfjS4A6J0ujVVvsVajeDFB1WVOqvT8IYsvDRy7xoxjV3MX2XG4QFRb/P73Ssr
AgQ1h0gp7pXTrQ6Hm1LNfXAxV7Dty8GjsgQ3d+X5PLYGFDvY7s64Df3hxj71XsZ8wfy36GH2XJv5
ar6xCkNtAKIdKPS6/96jBIZusd7fMjUexgjurBtR2pK9BJJV8/ev6Cp1zerwSraGa8JPWTMdPuSu
C/8UUf7sFJwEI+MEOXTFg4y1TGV/Ksm/qAi62f/h7jySW1m2LDuX6se30KJRHWhBAYLkpeiEkQQR
Hlp7iOnkUGpitRz3p+XPbHyz6lbj2RPGyweEcD9+zt5riwQ3q7gwjf6xBU9CvdexUMyxc1KX9fZN
1SpVVP3FM/ynZaF2E0dSBpkdVe9kPESDg12tuRN9/jtYxrWUAmPGh2VEF8mfHAfjjeLsgKgbHCEf
2mARhEP8bLAiDbH4E7DHqHehMLJHs3CX4EevbWF81e0SOAwPj9paxrnn2RwvQ2FQhQSn2yujMUvU
yvJEXvvf96fPhi+m7q7NjsT7eunxzJFV+yxuO5yYv+CFXon3/rWZc/Teu7oUhT5dYl0luIQrN2JD
ZeOZc16QWd6lon/3ivDvhtMSGn1746KUn8IjCytlAa7gYgXD9bZnmeI7rMMXp2C5m7LxEnXcYbLH
3CT9TAvkmaOLTtHqPmZI33L+qdtVTFQZ/WbeViTeRyPGpcHP2CXftOZrS1x8TvQ22sUHIWb8Mtd9
IKhnmdhcmOlbz7XvJvd/crUDOCGkkzBV0zDVMvYNeUWgxuOstjKoJlzEdrrefvR2wdRiQ6zOyjUU
RcJZDb33W5jFt25xNWVff7KF1I1x24XHPr5Yon3QCQBSTxmsQHY47SfPSLxpuyNpmnTD2WGs7sWw
5zcxnuXs/t426pHnMwGfWU0QwjMCzG9P7e35DYnjgieCdvGsnrYM1u3tRVP7RNTrB89HPsI/gxu9
TF7MVzaYCBgeAmAWBo9v6GboSdV3CywuugEw/e8mSVOJO8hiBiQaE6//oV7k236uz8VeQ0rL3kRV
1D3XGfsS27cTGGe6NhAa+G21GlVTrzjN+FDJ4Sux56sspmvlRhuTsImx+/WN4c8NRKd+c6C1uxmS
apsPl9t/lIV3LpCj3/5F97kDYcZ3eCxmNQqV01X9pI7wUL2RCAAeRocvk3bXxuQG0sHdk+m3rdX6
580sCywHRkrCk9XcaZKlIch/2zag1qsfyORemaW83N6TuhyvOBd2fZ7u3Y4brFmXcr70lnyxTP5X
6garF4z68FcHgtL0nPFYkJnn2XW5U/888A7WfnBSmxq6ewb5Ca56BpI/3qN6dwu1iBaEmokYSrx9
ge/P4z4h5fY1VMjR5fYMSs37achErXuF1iRAyxKXPOmZME3L3NW+3HLnUQFSrFzdOPv25hIEzOX2
o9HM7htGq8S3ntT34VdR9yqP4jBcI6k9wW9a3hZ/VlFEBexJkoJDSzmJ5w+9Kn1uH+G2SgGA4RLG
08UG8tmWPKMOFViZZ3ehHYF3764mw5bOwhaDMRp+Al+l/bo9ovT9rhwENlowHftyOLcgRG5/YDYv
hh7xNIbgYcxPU2O5uV39pkSuXFf3Djf49qIVenseSKnNKFzckt1TLXSOqW9Z8/fKdpk55Xli/qWq
EvVCzqps6tFPBpQVjqqDHKfaxTmnsSD9Vn/6dktadlktOcbz+DmK7jwFuF8EtdWs367mEPqbqB+O
armrOYyo705v7NEfBMj86aoKa/yOr2FESldLZnqBIsW4IH+6qlVOve2ZgesiKb/VAqeWoyYTT40E
/96blyrszplQ0iUeT7Wn3ha6/9p5yjtOYe+3xRsB1rac8qNlUi3xoW8rgvqdNTsjNcIl6uM/ITN6
JP0sUFVlrApEimH7NXnaj6n2UBcmrWZzgmffFKKD/iKfhDVzppgv1kS0Nsce/kKUfonBn+C1jPeA
/LaS2aPVZSd1n2/Ls91n3xbueD/VoXNPSFXji/p7MNdbvTR3xaf6wl0jnw2aDDH90ZwMmswSZ5mH
P5xl0ATN0WXM7DdL/9Tq4eq5kJiZFWnBfAdsb3NbS6L58p8rE6QQvtQUfeHNSW0BK1Tg+WgebK5G
5IsjqTi7Wm2oidc/6m6ybrzsHCT0/jpGcfi3j3F3r9Zbj/7DCON5nutnyMkcVv/e6NuGDjaQuNNv
dXnVjW6a4Nlvo3sIiGu1dggFNFQ1/q2aqiiUjCm/yxCkyCR6VeWWKjzUZVRrcOKQHSqCk0hAukRM
oAM89HRsSDK4EuK21b16U5vjocUbMgtuaKJf4olqLMXvnA3h3QTDA4VP/tsBKyS7766LKClvR5kJ
chT/u37VedHT3HkEd/HRhoL1JFU7IB/BF86yj7WTutCK7pfFPdOm8e+ObA7NDwY2JPbZvXpW1TMb
yPZpYNxtJ9O1CDlGaTPPVMIgGjXN7SCpdmM7YUNFnAuQ6YFD+pMBf/K2Td+eXJ+pVjcbT2pHq8ip
BTURfXNGNgFQTiZYWeuVbhg9TXT59hweCTTYqKpL/b+Slo0mFQ+G37/dNnPL5lvI4n5KJoQC//zk
hJz9vQa2/luH9gsq7Wtcjbue4AtVpqtlRRCk5plbO7W+RlCmqhhTN6amRQWALfgp6v7V0LFAVWz2
vsSObvAjnlktI2d8UNvk7fFXNzEI2EgVB/OobDO3xUxd0Fs1d9tTqqp/q1JI+c2PVR7V/73pwh9V
Dg3Oa+z5r2HFxl/U+9Lr4fePyL1L4G/HDJP58Bgb4VZ9zdv11QnUC0L/qA6Pt1NkW/HSDhgsbZCn
twdQLdta+ckhWC2ppl3vISbhdsx/9ST4jVWVpOfeITbb7a3Aur36bkkCgqqNJrbm4fq3UMJ7qo/6
+XbX1GPhV/O1NDNoBDGj0PyPw7szsjaob2TVOOCQmqqX9+9nUgsIn4VChG5OccZfe+eOxRrsEUe7
jKXDi8iy67c6Nbeq0gubx7NNyKGKmmqFoXjZ6CA0y3l6FhmoJFiwAl8l6Vq3/zzGT2WKF1XY0SvO
uS/LizeB6ZLcZoT3iZdWy1SAQAgzf6thwFhjKDjUvt8BfJF0eCPjEFtjue4h/di6qnNTdKlBHBxj
R+sUdHETNUQpkiyrMXxoTrefhkyz4kkuV4A6UQ4PyVPB6XOXRg4TaTBhXdGdwCQMa+bh3wbqEGp7
77N1UWcYU3iXevFb47UPZq8Ve9M4lSWTKRonfMze+5payBlZQEJIp4+rTme8MANjIvLPOIR0SXv6
OoQmA1lwVGZAHn5XU/PpRNUXN0VfUfBa8UdW5D4zMCg2Dftk07LBFSFrnlv1J9G4V7rmX2SftauC
qn8hTbQvQ2tOG3K+SjJIkdLM84djbuna91C75fBYKvtUEOfrJK7OWeOcqrbiKEdBVxZqA3C1u06m
sNFHXJt+x3zBeW+KwEHYo+2bqOwVpK5BC9wB3oQ+VM3nwXcu0cDQIvQeSpMOspGaLyIAMaM60vi9
FiJs6MqNLzjpikWjU3wTUD3DVbiqlIIA+haSgWg3Y/meRn+dh+426pneJTG5vC4THz8AzhNZHdlc
o0XPMETjo8XZpg+3IPwuyoUn7WQfaRXnA8FD1/qICmdxh/jvzjWRLdn+RMblwFiLljo0LHlh5XqH
m+SxlAPrFR09vgC+4Wz7zqKiN1crBhDgvUUn4ueE7rhfWafeNOBHddF7PRY7LSo3RmV+FHpvM0TD
7iOrcWN6mkm7DY4F89HHyvVOAtvPXgbyccwnvN/4kGqpduwyO5rCCPC5JIiKtc7GVgUgCC2QznZo
wkO7q5gf2JpxhgQISSOA8JDsxTR/hi3OEPK9M0Sdhm1CIhI9+aR5BbuAxlwMMyQvcStqfkJ2Ymud
hNb/migwFrrHWCTHet6EOIQC7GlRBC+k+w21Pt5WDRPGIgk2uOXoeHtwmHWCF3RGHStPR2gXzUfJ
+GBTCPQRYGfctWhkzCJivdU+KhMz+Kz0r8QIHiMPtoBlTV/mPCHztq4M0ndWrbc0fid8OEyUKjIP
loEuH4opuU7FgxnG1bIrdVDQNiFEaeGia1ApKS1OWHNqsT62dNqScC0ClL2ZFuDv8KOjJ+g7QzZY
+Vj9YQ5QiSYOb1bcxfc2BxvISPWpKpO31O67tUwL/D7RnyKzn6osP+BtqtZqYrjsdyhI4PJBx4EA
/kwl9JlYHIJq/POLMn2xSM5Y1IWB5xMS9iJrCB+2NA0aE0MHV1ZvTKTfjWGcV8DU/rQCxWuft/e+
0/+Zcy/ZVVGyTXtgvLkWficlE3ngjvFBYSPqUicsncmE176HGpQXSZzgUotgC1RWuTDYptoIvm3u
Sny60XNLQKlebyst+LW1xlsYJdI3wzohQPvFldocRN9eUD2z/3UqO5gB6dLoo/NgiAmR/5hvRAK6
1p7AJ2JBOHhG1x2jtMMxRibrKk4z+TQO9NM6fDQQbAs3ysEuyfBoagB/tNkOj8ISV7uovP00ofyS
uVPchUZl3DdEGKi+R0qSuzTu9KPd5bTpG5waA4g+Oexl3I+LtAvpx1jfpc98K+EJGFItR+UyvlgB
Jbf7MjF0mZo5A1qdis3/17oVUzf/vW7l/qshzuv//Md/U6z880/9U7GCLMULTMfyXB+ErR/45Nr9
p2LF/4dnM75HxmJBqrf1f1Ws/ANaPgIKlXiHngXz738pVgz9H5ZhurpuWI6vA0W2/l8UKwbZfv8q
WbFYxn0vQB1Dip+r2w5KnX+VrMwu7rqepJWF67GSjwDlH/ClP5YRMryxD90PSSQ30teZY+tg7rtQ
T55ajfj6oQgAQQcoCf+9nsVGjfM/PpGp63ZgWi47v8WF+e+faArLMI9NFN2VWdMqQpFeJ9W8KrPM
3fWJZC6up79QW96y/VwN8i1I03gbppxlkzJ5aeYof0iDvlqZWNM1DCZV1PLmpYl40YqD37UZcZUw
2LIIROvU4/L0U2CNGgraUxue55yoA1OPil3iOfam6rp22xajvarQPCKFx85FJNIdG/B8AInKrjyK
Z0lyGGK958Jl8kgQ1QPwByi2zAyOxTT7x39/hRzTU0Kiv1Kg/eV//y8XDRN6ARCMOgIp/tn/H9eo
sOzewO+If4seAjhdbE4OsT5YsjDRph5B1kgmohF/YujLDZnExWYQ7rCMioDBI1aVgewoVkL9ywLu
N0MDXQqMV3ibXfpA1tIQGnFfM+BjckpOHbZNzhm7Nik2ve+gwWzeERCoYPBo6aN7ZwCLa8RvDALc
gvrBLfhPrevRqFLKQ9gBK3Bv9SoEgdIhwj9OGFUHtkl2sx5YYWHjr6S9kw7+Qf2lC+I2CFIkFs3z
ev8eINCM3C9ZG163HHG07C0Z4QaNxpUZEVHfe2LHyk2CQPKMH3gl0CVgxAA7MFXmfSiYR/U9Wkqv
+BwkgOYIKNeawI8nK/hpIlV+FfgxAw3JTz9R85mQEALW8XWVt2g97eDV1wh1RX+1ggT4QJ7CT19E
T8VkDSz1Zb52HFcesDsdGNC/DRAQ8c1jNK5nfQa5S9+06RwUy0QWdbCAoHY+uElIfW3WmERcBvC0
4pYp5PmFB6Vk2YwCaEoNZyT8yRL5IS0be0VXPnXur3BHe4uHIV8RS0uy4niqhuYp0T3SsnA7wj54
tZxumRkF2Kk4gBadcVxoWo7Aje2sckcyS5WPBCtr684Et5MC09Dd0toy3ExWHjff6iSm9NbdIdOl
YjL7dz8MEN2mMeMXhN3mjz/ibbcmEAsRs8JlAQBShNisynl+xx64HLP4U+Rsujip3wOXBi1rHKZ5
r0Jg6/avcEoQnjSQ6Lt5qzkMl6PgWOC2W8zuRWtaPObjvpfDynWLP6SGHQPZnAoHIFqSJ4ReVt+z
T+kXdePZnPEwO0W2T4x4PMiePCZqwXCY/kQFdCG/yXb9gBN5l7rL1g+p8VNhLgIfggtsvnFlcduB
P+aLvtI/3Tp5Ncr5kePGWsxtfAiro66baIuCgAgHhVt9ShIamEkhvgCDr1Pbj1bpDOO17J2A+cDS
tkGaF/PocCtrpQmn6KTdNVlNczQLA9KjJcLVhFsAnxCUHhpcst51aG0W1ls7lsESlteLy+decj3I
U1EojMkXHCEifEYBRhuWbIIGuOG+85HBnlsWzHbXsFj+tCNiqJInKLDonGU8fYRmv3Lc4qaO8Sui
v63vwJGY4RQRYPXc+eOXScYYwvHHjFPKaO1w8UHOc/WrgcyP2bZ/X1vlhYKx3kcjsJxwxDRQPYW5
d2VrubpJ0N8X7T5tEePNvouf0lg7ekUQuhsCerbwFkzeUx7nK9dEnT0mxWns/d+oyECj2iA5Kkj5
dTltKkj4qZE+RZq1kfooV1XyULbw62yU5mS1018qH2OZvQysWiT3UTPGpr7h9kRYFWaArqRPcl71
EnnuPKM9ZH2JDD+VFdU7B8S4zdf5IN+5UdXWoFKt8247iWfTfrCT0D3ZMQPyKX0QwQ9kIaeigdAA
BSVkVd+MSc6jLhO8VcUBG7hGzmPe7wqQmqQa4swqeVTN7k7vwm9fI8irR9rWmvFusJ+rgeZcnKcM
R9yLMAPiyqxcI02Bo3wVhR+tYsfiuqiXQg7fFS7JeHivZx+uo408DewbtwqMPa4ggJd5cjcImgTZ
BjUS5lfAsQBHgHJaymM/IsnwI7CX7tiuxwZLFUACMHk8Qr1eT7vUh49i4wMBAgNyZeJgYLjtsJw7
AzTLlxFxqKIoQbdsNuvQxROOmKlNup2dRpi0aVgtgsJCyIYKcNdlJScDribtYu5jM2X2ygqfUH02
yy670zDorx1ZU+Kb1p6ThLLrVqfWFe/5MGJng7Wz6mu6XU7FAtDXsdhWsiCH0zC+3MxmE9cwIgkG
UkH3NBp+eUjnBmqhXX/DAzEW5UM8zN/lkL1jwWREjSuhpxvCBwR0o8g/7whEtm1J59fMx5OIo48o
NH/i1MTTyxTa6ztvjbhlWCZMKXHXGu/aKF5bAmBBnFI068/WlJbrBis4n4M2b23dx1bJJfKNuyad
7mSqsL2j8c7lPpUSl9bY6ngsvXuzTHdWg6e0IRdnqY/irPtTs/WD7DMz7+ys2Rai2EtSQXZiHpwl
KefLzjDX+CvjDeqh977wXcCwkMmSmUBYRLceatYqHcgAcrA7ALKitSbu+NUGiGb5QYOHtlTZbEvZ
XKEC3flNycfoLm6JfdHgOMo42MenPmWbyMofwzI/6ymrfWPMxUI2hcNpr7pqVvsYcNLiZnOoGMTa
KPSjk8EZK4xTnOBRmDGDYnLYxcK5tH3+OPTxmZjDvVmiu2UStNMhyfm1iSgFPFWlFxvLrA9t13za
xREs/7Eh8YmzDI2nDKdBOq/k0BxGfT7nwtjRvz1XpMyCrSiSdVtWexny+WIYjynE/dTstkNSQcCu
k0tSDyPnKvFtWGAXeEI3ffGnHtOnPgF/UIj2NTOSz7kV1gECGJrYGh+kby8QcjLHq/8AM7nkgkCc
rATq34TIMjIG9pV0rtK24l3speuInAX060gaORiNE2sRjMeFCVjTb+yQWUG3LfX6PRPzczvgEc7a
sl7odfld5R+5Do+9rP/EKBJXujODO68mkrfcOVkaiXbi0YtJr0VbKV3No29Ar86vd3SF7dHdCDCc
xU8TwI5FsOlvZpR2MOReXAyda7Pp/kjplzsNTTeZhcFL7hP9WyUsuZq/sp2JFAm95bWPZfHhdPfe
JI45FEOkstWrnzkDPYB0yck03lkxxjSTXAu6bdgWjdhSCCP8EZAFCdGOd33/2jDIpE9Ror4GAxiw
h0xOsKta83nu9VccqgXEpdG6Q6edZ+0xm3rWKNpPMAZeAOhiJGaqJdNpVUpuEzZ79lvZv5RD8JUW
w0DUR7avLXAoTgvcFh9pCkTAHHAK4ZUJdULIDHH2vTBdzH7+Wid0ZWKY0itILMHkdxgx83TbTxru
OegvldXafB5XrN3B3bbAGFdg/R4B5pLql5kaVlv5qEUgfsmfxI2Ph341m8Z938QYqcIvIsjmRUSk
FllBR29yOK2X9kor6BDMkUfiJ+rlqssO2VDIezk132aLuLqoeb66GpsZTC90ri3abCqgFjQM8q51
Ed9ZLq7sMg7Nk4XEvk+yqyNFS5wMD2Vppqd2SQLFfZUgqhgm997K82/bh2oLmNjZEc0TQBEu31n0
7/oYV3djxYQEXCtDH9Yh296hotLsM2KfcNPsU5x4u0YJoO7wwXSbqk6yXRkQVjmmFVxaE85rW8hl
NKfZMgWjvh3MD6x3xiHxd0MG3c3D524yAVvmGQedMsD9bk9gI2LNWE0OLdUcfKlNgDNQXK7qZrbn
XVAQTSCIJIJxTo3jm0damML9k6XATwfnweLpPTqVfi5g2iQRiMdiIuAyM09ynEwaPag5m6h61LiO
yFcaz8RLE4/r0fltc/No5FF21E3k9LWOpcCwcbKSTTLZR/QDPHE5SvUem1OW0DBOhhr1ZOSvHFk9
Oz1gXLIpYtq64YvV7nW3tZbCAzhUGsmdLMmJzNMGj6yRKzaFxQ+TatmPr5PVweOPfPooZJYuNJMc
aQrcLxaB9GiSbrCNJeL2meMeMejYjAUcN8p1z1sAWKdVP+KGlWH5qUVUOCnq7D7FS9ha7MLTTJxx
cUzi9hyU7KS9HlAVj9Vnz32daXNpzcTcadz6RkGNjdsiCGpQDwFrfaTf5TYO4jT/6A1ivEHJAeei
Il1YEoBi4n9HJTYp/l6Ps76G4Pw72vJs2G2yroGt5q6xa9LkGpTlpxES5pQU7aquI2IQR35/75XH
pvHPEu/wyKlR9qTFuDi1AzbHEbM5S0kH4cv/EhEPseNl1grP17XTwd2YSLsrG4qOHYmIgwkejNF3
doNFF576v5BZc1Q0iHHAWJZFOWRvi4hkneGkO4r3wi3qe5FzQYa4XAGTIDdJDQKl3NgSRlcyvMnB
+K5S7ncn64F9xzh0FWxuIOgqhaVheJS+Jtb0bFgmx14D1inEyUDnS/SgGqlwE1zv0DHIFlMDJ8YY
Qcf8kUvute1OE1x225h4prIJeOk8AO2zsqWYw9dMAmAZrfHZyyb4mt4PLyDtBIk/ow1YYeRrSJ7m
sXRQDQQfOYrkhea1E96a3642y4e8j77AHOsMTFgeRPTt9MZpnvHaNe5JA99SGO4HAfbJTkpyqV1M
LpUPsb5p0Uq3zOK29li6G00U36Br/kSdu0J5be2q+oUMvwvTg22EryQnhKi07iUyVXCzySWr41eX
efJqsDks5OKMpGcmuQbVh9UW1pJQm5l0RCT4drGZxc8kSuofO9gAjPMWqKXzjYvRk1cL90Nlm8Ga
HIIfySh3g8j1U8XMTX2Awqnwd3Qv2h2bCcQBDYejSDnlqLFMuGuSYxJUkEQD3tjRU4Yajb3XY/jD
M1phrObA2nHytz7GTnoHLRx7VCDasipaexm6nP3Wg8xSOhn5ScLTRrzQvPW10xxK12hWUcuji9wG
POOXYBtdtDrT+q73d11r05AeY5D/4BHovNPLjmzsQsWubJPvIZ6DVc8IhGrWqwnpzK1V4kbf7GRL
RsI4hDPYP7lNU8GxGmiUyS5pinIbNsGS2HP56MV9sQbrCqAYlTzu73zVoQmsKTMppvpPALAomQ06
5+aayYuyIJSrIRD0PmzqnZTx1oJO0D07bMvTWu4Rt4ch5758gARXtlBNBTK2MgjfcXC8N5HmsQoH
7/AaiSKJeoYvwietaE5+WshAWAbQHqQgBTaGbva7PsVaXceJGuLz0hADC55C3+K3uqbzPDDAJbKm
8gFtApP5SKx1numnUNf2aekALuX85cTdKerHQ2Uz/qNE3ATpq1nFA/k3q8guHXwZeC+T8hNlyqJ/
dcjF2LUzjvY5+oxzcpeN0S4PE+N2IaJEVTdLW8uHVUwE8VqU5BEJDJ06X8twq3GdDrBl9BpwGRyR
17lx0aUxkaGD6a4k54R9PWdbU840q9KqXqOpDhJwofg/q9xbZYUPI7vJ723b9si7LFv4R+G9EQzJ
rtTzS5XznCRT+44MA/9sA6kA/t1EL6Civb6CiMjKaTjTg+Z6DE7fzGR6q6BoLyrT6RfJ4O8Eto/F
lM6HdpTiCbH/hgEJ5MBRe+vKaul79cKOMZEgG3S04Lkvk+RM7vtn6VMaV4BFJVlwDJI4NfW4bQ/2
9EIrBnvTvJ0q0MNx2s+LlJiLpLlj3wWJPwtnrdGOzDrKARtcMqtH9x35+DZawBerCGhoHU3Dyiii
bxv6PNN//+BWWNSn2OGaZBENpmYON34iKJK66vgoiRhdIvm4CF4qhire2Us56xqSI5kXQCVkFFzE
5boy2ytnMCR2GU+a3XCA83XbP0yVcWKnaPZRbv6piWCxvfRd6bGhEbXu+FLTIiOnZUXr47GqafvV
SBkoksatUbJLJsTqaQmKge5nMCZtJ+LxyzEdEkp5BLjM8V5TprS5ZZUqbKp8K2CvkVUa8op0Wx+2
epRxVNckDzVkNfqAIYJ0zm0Fjj4OomFzAeJ2TCrpLo1IkHNPjSST9tcz55Y3Q6wTrxrWxshamFvk
G0GzxfjcIHS2/8QBgXwGlXNDWw30CHU76fM2R1xjldjmdkAi2xtRtspFTr+rR8ppjLQDOriOiTX+
mjYh6j1HteVoGN4qIGxkqZSsXRZdbFN6q4rXlsc+X5kWJY1gh/LoFJ7mwc4fwaYv7E4deDkc7AU+
ylWjZoMUOg8uxT6UFOIMoRBvy5YRr5MNf+BKYgAT07NmlY+iju5zzgD47CAoGtawz22eqNLyf6Iq
fZvMLl/KPr/HCxMRxoTVKFHf3eqbF1lK9oM5Yy8jyttlLrQUFq5Wg7MSLVGJjBQJSyHwpSRts3bp
/ToTfIXY7inlqbsY8ptjtyl7/n3WjmnlY66w8C+KgEOderfqVJLJIyd3WfCypAnoBNOkjLWYRJit
ByBDc1ei0xvm6ikoDBewqk+sFZdzkVpyy7SlxKiXcpobwUVOkf8H9tSrcLkkTkbitA2mm/1D1yb4
Qvaa4CLo3WSXTL3YlR3gpCnSTyMeRwKKx3w/pDRfI1megFqnfM4G3gnn1Sga71r2SPKVYIgXob/2
OLK7hfWRq95uY1BypUDx4hwgRFvFH+j37yt4o2kZnf2RD93ONAX7EIZIE+l4v5zfJiU0Sxkm/ebO
13Jz4WuiPOSEL+Skoy1iAypmpcf9dtA/+3aAXlk5wYvkYw2RHLeAB6H4h3m7Konz4Bj+Poc8vHRS
1dKdv0wRA12ol9feCEkfT71TYdLZE8KE3A0YrZ/DS1gG9TofoR6FRFOXFh2PsDVeK48QmqEugZ9F
1FQMRCym1d2MF7CcwvtRj9NNkw5Q6CC+8mEU5ITcsRhpGwJiQtjsUmc6EIz6yjZMYpUdb5H0IxLx
GUqp5zxR6gNo0OUJCgdBXiT95V7zUAAnXJh1fuhhPtA6Uv1VJAd9CZopLzxBp9u+lylBvEnsOsvZ
hpIz5KskJJ2p5d64fm7T6BJA3roac0PsMkBHkGZ4j2Og0iNIa6bV/JXqJlNsd3KWBV5xtT7oq47Y
XlQ//YP0yZ8mV+bZ1sjnQIX9jmDhHuAhSLe8OLQ5ZxsLNKprRp91YFTY/vLPDJgie27GzDn2iF8s
+2aD0fLgiWFvv6YhbeVJ55xtOkBIGeqxFUKfFB3DISHRrAj5xXTkgdIUZyp+qnWTnM0Ai2MFmAAe
MAEHOV6VfKw56qbub2aju4EInOngSDVt+hxn5G24RbeTTixi6E7bbhhwNvbGp4tBdQFMQxHx8Vma
MI/hTqGdrmtjge4ba5WZbNHE7WrTfyMiUr2/sbaeEPOy8WVrqFtwgWgUT2jUW5nstZljZTgj4KlJ
lPZ0m3ChqlgqTbbwPrUspo1DCGyTOa+167HeJS5zb++n5/ceUHS/W1QRpv0R+zPBTS2Y89wOfsAv
8cnMF9DgLxU5b3U0ri0n2KQZTBTSf1nCujUV+kHDVkyYVP42dBjF7cQ5IQOn2Ux7mS4jaTM5fyhs
7r0o+oCh7jMtQsiZ2zrHEo3ppYJqYllk9TH3uQMYtBlo4ASWTeCIlxyr2DqV+m6s2FxNYOOLCp/h
MtLWLQO8fHTPPePdPUNPcrkQInCKB8dYZ/oiOodlytrrr8XYFuuu877cyr0XVt2wG8Kl7/QHZw6b
JaZefZnVCUVEW1CKdvLOykGg6T0HX3dT0e7FDxvTUoy1C2x3eOkzlWHb0ljzYwkyEhFvPU5nlBqC
PRy3cFpUv72vIEUs7ZawfhT2t4orjL9D/hbQGDBahgiByfzGaHziBGzB0bSSq7oM3EUKPMuvami3
HUBfmXDg0sxs4+Uj2SacZwqDHCXd+Bm67r5WkMB6mLah2e+jCEM1Woq4oWDWgaMt9JSbErtZu+j0
gYOtsmcG1m9QOQ+yHA86yXALkczDrkCbshxhrS7tpNr6FEJdKLXdLhN8UAYSQGMkx4PsIQqLfDMs
aT7SXIr137DAyzLK7rNP3c8G4tiynsDSmOOalhc1wmSPKx/QUJvQDvcJ90N5RkQqjBor9O/spCjW
oPfuoK4+zwJ9hjtNFsr5VWzRXPR64lMT9DVm3pRgwKlNCFx96YDFTECx3QiDtBv/2Hq3ZcX4vS05
sQgXNKKHNd4HH/MXfsy4fVHt+R6/XUjINCS//LPD9uoEsII0pi+1+ZJr6bJ0Nf4sRON1cAaxkCw9
E96qVZBlyFlfag+FCBXY9ahaxAvWL7ajjimvNWyniLD5QKeU8EkjXJaaxRgAQrMTNN2mzfyNm4Cg
G+tgo+m1z/tn0yypq800pdUODZNcESiwyXu92k2jINEmQ6lUi1+rQJ1skHBd6XBjJTThEJMYRJjR
5a2tgzfCJ36CyLyvs4KTelF+aA6Pcqva+FOUnWcyhxdGQPvHIZgAXkH1B1/5whkYPiW5f5k0tFO+
0vk08Zwzpinv8sh6aXISxqZ4KLfwuAxwgvEXmX6fyBWsh7HPd4XqkDmFvk4S7glGX76tQuW0Xr/m
YX/jOLAgHuheUz+nCYYZHRJHFdH8f5k6s+Y2mXaL/iKqGBu4tSQ0y5LlMTdU/CaBZqaBZvj1Z8nf
zblxlZ1UYluo+xn2XnsdZ+UcpRVD725IVr2vNuaD+ca5fofhys+Qk0vR6Pogq7xeE+zgcvnE15gk
up2q0rcGYwLxZN7aMpEwjsiqdCk2oUzhr1b4Wp0HtYw1DHm0FhvQkkGBBhMmLMb1yhsuXjPRPjLK
hhj+WLcRcx17GysD7Rx4q16xRBsAONi8x5MOLE87IdmEW7plGFevGW68de3y6g3Gpkx5kUMLCJte
yJCujF3uGW912zebpPaJAUCpMNoUDxDvrdeZa4qFMCkSrhoOZSf6/32oZPb/P/35g0Ckf70Yr1Mg
aF/7zNWYaB619KLtl9YEAB0Ew+dkLV+G35hXdoFXG37ikSf+ZsbsvqQOGQAoBBVNzNY/CSbBgDSp
zz8fVHAJmuI/Mmwj328NsgwMicaIYrQR5KgHVWfs7XgmEb3kWVKEhbMULT6zPA333PErFyz5NslN
7770nDQDxcFJVONwHJsPaY/ds480FEQISyKjwwhSj7O6WUny6SY2h2YuzAicbPjUyMx5038t7i3y
EPq3WehbELPtIiDHezac1FqP2ehEliHhsXLD1iRq7TX3LoEPDunjNFVegVqLRi2V8hqA2idpMfeP
ovpNTre7JyeFA8moqZKDol+HJpQS/N4TE6LqXxFbn0NDYkvsOsvZeDTZQ+Gt/NTO9rXlolKbHH2w
YFD5duWeTCpJyAM07J2CV/FQrj6KzLasgsNQvtc5b8s6FjeclngFcz/fj6l5MyrUxB6YuLMFaf7D
Zc6giTTcNBMyzaLp2EM1I6+jGN7bsk7+jS3pRl5x8q0a1wcdxUkiKOb4PPq15TP7mY1TIL/xoBym
1EiPPx+avPOi0qFX1HroCSzt/b2AkL36+dSuiJi3Tbn/+QwYkoCYVKHOKXARD+10I+feek0MQBzK
KuTp51N0rf1a55m9/fm0CryZvFlrv3TCpLiY65c4j2suPcrB9gFU/PnazwdmN452y32TstloHq99
4tXm88gYaohDPksL51Av090lDuI0yZ6FWSzyTe+Bxij82Ln8fOjHDLVfU/8mheRvI4tdkvgGeuuM
9W5iHKWdV1eBH47zZFkTyZgcJTPwsxF2LmWyq8qrUJ6Py7lDfdPGv3rynE/wWvInPngEN7l7X1k8
mEWxqWgyz8E0AvmQMZoQ5qN37Gjjfyom4BWwUffiMms72hZM8LhaDqb0DxNZFCXMaNvV/7WB9dd1
mUk+fpW8H/x988JjpS9xriOmTSE+l+Re2nF8z4MlMlkQEWrkvzPKKzYqKJhulwntm/fQQaDkBMWV
OwZz5dFcJVLXexXyv/38MiuLPGMfMitIrRnKLRKhG0M2OxJGfcPAVDKj4hppK+omkTAAHJpwjJpE
tPB0zWznNmSr2MYDFpw4v5meEz25PFZ1PZy+YATLMVqkzkwMElm3SAdAjypXztxWhybAes6Q7miH
jY4Kt/wXWH0M82ddCPHZFXr+BdsDGo3Or35qNDcXLT3LQMNkPNi2twaa/rN0gjPtN45G/u+neUEq
xfKRH5otczy54IBjz8QVl+EBc8rXoW/nvXSY0JtG154zXf/BbDjdp7E8KahhO43LeC2lmb2Yy8Qq
9W+eBfUHMNrPsEIqj+SeH8QVVYl6kh+zr/v8YCDWPBTtg92dkQUEXvLckIW+KrMpOw0zuwRqpeKV
Ho6lZtBgZHea5ywtGUFW/UlT933wJP/1gPk+NyT5Sk533PWT/JwTvR27vQ0P4X1yQzbJQcDiSC/F
pnOScL1oxzqmLNaqGgEObGTC1oo2+cqCINKs10zIaRpl1R+/RwvmDYP9hofUk943oB/zhGIdhJGc
xHuPdKu0i/Li2axozMBhsdxx7WZuooHU5TMQnu5N58PM0OKtJjbpy6F64DLqhsh5PANjYSUrBiTW
xSaOseuy5x5Lx8EZDBA3mcFQw/XHfVEBgjNKcz4Q+Jvy44x6I1T9hfgm+XAyfrfUOs/MFauTZLlw
mUBNdmZPbpDo3pKGNI/cXs5FZ7Rbl2DsZxjLJKZMl5i86NTorTOYRUqNqjiOVrshqEm84WTdmYxi
DrHK12TJjqe0YOjMLYXwSU4nz3ZYsaVmuw+d/sL5G5ySGIcFe259BGNSQncLUxRTDG7Rq6+XyabV
pHy8hAqWd1MMhNoo9vRoXj5ajqmda3TDyg7N8tX2zFcp2/jsDyQ9TV5xJx0+faqtXF7a0pAHpGrD
U+6X4lS0YJqRb/FhHgVTA21E2cC90CCwOP98IOkgWyvcOATddM7WLHLoiZ7SX5juDouBZMhL9C+u
tooJktl/zLP5XXEi/iMeZCjb64BWb68NNuMLPveHqckHU9LcF8NPL+i9nIuMg7+xcoz3ReZ///fA
B3nwJxH5dFY5kaWi644Nj9kJZ/4Ti0v7bbbZibLvzg9BO/rX0EjPAdE1COC9Yx2Y08WhjsKCOGTn
wWkI0BJEEXLgRWSzWEekmtyrFjYOBrUoKZ0i2TnWvOtsbQFw5v0DjRZGVRV2rwOlLGwAzwCwfoQ0
XF0hkZebormaXMDfBDA+WY7Blg2jtu/4t8yvl0tTHHyy1gkNyd7liNim0gi0mqG03mOmGWqQGZTe
to7wgBjeZD9L33Y3vhmOO5gZKOYRRW4wuovE846DdweyAy+zgJfr+RmjQeXW4A3mt8nvSHXsDSBm
FUb1vEsPs9eJq1Ug9DZgpmaB944tIt1bQRepkADBuG4gYpjNsC1m3iShmHB9EsY5lIWN+KMR6waY
xEo4eox6lOMv6qGNTFxFLFvlpBsv1wEgTwIfh6I0okmxcuwg/LDI7CXoqLGOiiFxr+Ho3FS9AKdC
i/UBPH1FKBOpTHM68JMZ3qluEExODZloCy6LaPKC17qsvswxq7dKdrRsIiPPqOYwHqey2pOZEN/C
anxPdFfspkxvEapW19FvN01uNneMISYBQWwzRtC1PukjHz2/HRvcFuuRUG6GB1K1ncmSyMcZv5/h
RTjC069cwDnLOczdJJxuY4LcNcv4J7JxOHBRZifyQQ0yKfNjZxXjYayJWyGd72aozN+zW/7VuaZ3
EykLhbwPvtwKdYruSoyl7fgSvNAeQagE3rcJH+9t46GpRZlK4J89tAdEJnPp+yd08oWy9mPXHRTT
7rWuzBjVFTrJRiH98S1jOvZ5f9ek8B0F7BXmYqamSA80uZWP/QtlaKZ5fyloRV4rb3aQjAwqJ2bE
tm5ufk5D7OVedySDa1r7lXVfAuCsSch2SHfy2ShIla+T6sOeXGOfNp713FtYDoipGtbFVHY3nih7
v0w4FH3x2VDN/1qaP5aLLqItpyAaXVIKQL7KDQiO/hl36Yqng1Ji6IJ9o3q5HahVQIMW1aldMGkN
3SQv0JiXympuiZsFnH7sQMxkYSbT5wAvO7QHcx4GWzj+n6byfcap2t3QyP9VXJm4V+YZT+yMhQaV
dsmBSwoIAXTw6bZGXEBI6w0qedZuzTSDk8+zfFtAeOjdyr4oFhQZ1OdiSkhnT00SDmAg7CVJxilu
FIC+hop8YW9lmSW7lGjxbI7TZ4X8lB7L6SOi/LpbrExIuKF3hmzNUJ/jazeoEB7Uo+eKgYVujcC9
LKayzoEMphcBtV7q99hGlYUxX42XSXTUG1ac7VDVEhgyWPvOycLncKyq16Uwz4L0AnQEi4t8lL2F
INDBXcb4NgKsi4hP9ZE8c1d6FhmIRKEZx0nLraWZiQFU089wm/GA6Cy4VR2QdGaiHTlMUxfZ4/CZ
GZO90q3eoCYxT0g0202t+meN7XUTL4TQjb7jXMOFoNY0gyYdT9LA38KikpVz/twbwRkRZH0Zde8c
+kBnREZOH+DAvTsTUBbkE1dAnG2dOMQYJoxgP2uu9G6a7+0cQI+e5vBQQt++WU0T5Y5Ud8qnKBd0
1+wC0g9dH4cZlaK9xBY6cZnj8DQ55JXXH8dhGXhrZHy9a16TVK8Tk5zTci55qeFju53cEoH0O4xx
XhfjSMjDUupX4LFbp2PINXh29mLF+W9TBc4m6fJ5i4ExeUxc8l3qp82mJvwSRH+FPwFexZXve1VU
IatFD/Q6Mu3rYqLB7RLmrgR+17x/23sxKtq/lKiFZTJ+/xgfEpdVzYJ4l2cDwhV7R+fQebwOda+X
g6XcZWU3ZKmpsjcISi3WHbC7NffMQzr0OOtDFokp6/vL0D4cFYmJRnkS1dZBwpZNyX7k3j/qVGdR
11rn1HXmX6VFmEfL7pco0/A6S+NuB27zJcrUO6qpYS0v61fT8V+SFqFs4iDd6XLLfJE960fZq/9K
vtV975TmLoMo9jQ29WMLy/iWTQ8qmWH4qtSyV3HIotKNpphZRGcO1i6DzulnDMa6MDxbvEMg5u01
uAmgWeM9ezyILLhJ8h3mkSVk2W+68TYizI2cYGyOBgomwSIPbKJ3TlEnnqUidSyp/gaFiTph9D1G
JgfXzqpXU1qfSCgIfWPS2ZmL3kz9bGy0jtcp4m+WyV3+Uhd415rGrPeiUvey9WHyjclhgKgNqpeI
nZ6B/3v4EOhj6KB4ZJlJb48YxA+Kw2ikZqSdg6Med9CjxTdC6vsia8l5dY2t3eN/dTz/29DM44PG
vivJLxXm/ksMiu9W+onF1Q1lLWthxAgOj25Of+OYCSPXDWrKvqQibIM06ILZAuIoTqoVie0IhrJO
72x8GHsnJqsUCXu/D2l4oq4qUS0LoOw/T5fbTJjzuBhOic30uaYbouuYjnYMOy/xKS+gF7Pd6Ivn
ServILD3w+j3B1r/GvCOTO99TzqTPS5B5JbTtK4NUO2G65rPRYN3mhfzXIhpxu422eChdBIFQfjd
WI2zb4ZW7PDcveTxXJ8pJiiuUjD4TWGT/aDEsfBZ9ZF32DxedbLF8KweJtdEbcpI7yYtAv1I/DrB
rSOH3GDn4cpuhR8xuQtlPCdp6D45DJlfjU7lG40eJmzb8hLHvkcZRdqinHWzthBk2a5fvRIEj+/V
rKcnOyckLEyEoMZC6UK9U/fJ9Al/Ei32YUSjd+y9RuyQw2jmA8afMBv7reulKXtRDNu9VSQHOyuC
jTkjL01a65uByEOgwgTfVS2VkKnVrcmJT1wqktl/jky/IhSTIEDNtf0IYCrS+HnW5T43KvsaFuaH
TOzHqgdmX1yQjxYQOsLbtQMfEaTxB4G/m9Kyu52k1Ga29MgX7Rj6uLqi0iFfKpl7sG0Fg25YXr/T
rpleEkOSs9v4W9kmr7ml9lkBJ9bg2TsMnbuj5yZSGKtfrGX+QmKsdUZCcnFGlFw+fsfIIDH+pqmS
nxTJa/eRRarPFb0ZiuwzGIPkPBDiYlT5gk+7SsiVeSyhkZZTxiI1Wy8y7E7oNP3rIsietQfxyoAu
PdlQ5E9W6m5Fa9iYJZF2/BwvraByL+zzlDt06dI3X3hU+5XP2Day7Dnejg8JtsP2KlJG5kX9HP/r
liY4WCbCl2Sih01yej6zGi4qRwqIPP/P2OevpPD9mVMHi75KtwxFl7Xd+e4zV+AngM+b9paCEb3S
68EPk6imEd4gCADkDgZ8ow1PR0It5IO3vh39PK4gzOGLL05yzn31J9DNnb1DAy6lKjZ54LLmkfJW
qeKvDI34kBVQP0e0J1TITCotj/WQi98n6vMFgxMGXD/ADj0aY7drJK+izElbsfM8RmZiheusD+kR
JcAizGaKsiqO8Do4SVY9tzMtF5TYZLtIVCGMtX7bMVs3p8rjXZNW0AJ6LU5OT4YDNRX7NMshaQaY
b2MvIy+W4PEME9Y+pZbsPUwbfJfTe9uhd/Auxaq8BCNEC0aIN8HWWIzNu5UPLyKp7a01sOTreK7f
bXK+mXATrndmwsmyNp+nV8/hiBoCdw3J0sDBHJJ0AiohnNRn0HYv89SbW3jNG7NPBMsdkls64wMQ
gRiVDTO3fAEiytEtQN8brnFNMp9epozvE88S5sYJNzOLJdvLnoW3kCsZ4KpDeHY12u6oxZHy7D0x
y3eGHMVVerKMiMLdhzWqxdoQhxjsAhmK9YciTqXr5qcCIlgksIE9FQhMaOuDU2pxZoYBweOd4fBT
GdOvuZ7ynVEhuB5zILPZw102NvZ6NL4nJPaRFjWb+SGtzuoCofk/cCfUQ+UYtclDGfLIUdSBTyJ7
oVq0P4xEjNLFppy6F3CVe7WUTLZb2lUzthmeqrw4YH/Zw9b47MzJXavM86KxhH5Y8fDjuAntoCRr
DkTwoua9sJfpUrfjfhFZtZ9cPPLBkubYuEkd+/SQNu1KJOSBO5rruEE73qGTD3vn21oSZ7/I4Jos
4dcYtFQSCgV/z2p1oi4F6zyvqP76Q6+PhWmc3TrPmPsYvxOeESK3q2SPLeBD4uViZ1h+FIV8hn7G
yJUw4kLuq8TCav9QomfZbe7pe7t+7qLFn+UKZsrVb7z5yNT01wD+PiLeYIehe48054R3aYhMzzyw
XahvhVk1+6zEvpK15MAsPS1rSZhipIam+Yht85BNXvlISbxradr72ecc8MIWlJo/weHs0yjjZqdk
Gd9R1bJpQzmHKBgwFSlKdJ25vmvWtkRvuKclsa6t7fVAaAvBWnci9UlWWL+E6241Y5RNu29K8+Qx
nH42Siz4E9+dMB08ZLreWGPjrnSzRYIjtk5lnOwB2BrtCLLO8iYD9TIlw5/ENHnHmxC7fERgFjoT
g3aUEDKqLoNkoAxa+ByIjcujybnK4tQvQZbl3sTEtEdBYiqhV20DxFrW1a6LhwJjpicihcSnXpqN
E6O/LFB1zcWwm93lDT4UIkwW21M9TOu2oxSIQwY7uNCaTVXrgv0LW0msssfKFu+yCn4FScg+osvp
bgh/DAkuiULykJ8HjdULUVTitzwSCRDX7LyAcz0zrf8nLLi6Q2HZLIYlagE5rwe7S1Z+R2yESrWk
3blXI1AqUOa/ulDcVBNT37KmTWx+zfmIhLIO8nWXBEwDg5nHqbIP7hKmTygPGrOB8LlAfg/oLhNA
AmwrbWIKvd9T/lEu9ja353nr1FqssffvtGMzAiVYle8iu2QBgAIs1DRIw4AjAr103zKQQ6dFkc/X
gfSY62H2+zUsCKrWhhBDDYnQHLEQ2ZkTIcNjtHkUdcT9zgyNJLWl7c5zEYudRTzqWJBOn/NVFKrB
KrCQAVfsErB4/TEhhAijzzZmS/k1dmW9CpXnArNhre6h4dl79arq+zGy6EyoBV+dajpboDHY1WVP
YULRmCrU4QoLn+48INKzSchPRa1trIHFwKkAuLQlYnPPb9xD1NWgizb521PDcWOirtOYs9f2MP4d
1H3o7XaXl+oF58a2yPu3Hl6Hbt2TVe2zikgmxfiOc5HkOsYXI6GJIzy7jO36YN4x5NxCzkUUx/ba
siFO40tH7cESvG2rrWEjsAzELWHPydh9fCoXDc8rOJtAqh7HRDpSZgWjvC45UoxyXNbjSCiSL8TL
MoLMblkPygHIimbjjmjuM22EFeWt/lM9vjKE/S/d1H+0QpNnNe0v5HDGE8paQAqctsHcH3vVvNQ5
nwyme3qEeuYVub6DPSM7d7KrROw1ue3dRI6sCRTdcCiuqYIIZi3HGYmc/ybSPt0LfHQIvRD5xIjw
UtMtkXW60SLLLR2gWqupxWMXp2C3wnibqWzLFB8lZphHbtJ9iCH08Ct0h6lV6zBlO8fFIl37V4OY
vBBEmpXUzvw8NNuteV2K94J8g6lTWx8C/eSJF6JKUb1NzjvuTzItzdrkdw7YE4/MKLNPYOanlC78
8Xx4a+XMcu2PxdXU7rDOluZv3TMjHQz/JODpR3314lb5HS/5TU3r0bk2sDgOtBJ8AT7cW5erjyoG
KlpbvIjlzNvD2ZB/921wrhFQpb5bjWH78fA+OSYiRUSxhfWrxTttZzSGA48H551EC9j/VhXZAR3y
P3TXM/qPGK9RNn6KNLmg47lJs/orpHdCDVmtKsRreWfvXaPfkyEc7jKL87hPesJy1dHxYHRUwjrU
OFUIwv1nUNMFZfecFBVe1upj9FwuVQ/3tiN77DLNVfUYD+r+rx3bNJNMnanSHIC8a1EtN3qQvw5F
mhVgcDXd9WwvUW38sucK6hKpU/A3YFMge04XMiGCLHIhYaVZw1rcokeSbnickLzX/oz93LXWMGPG
BVscLTwDXGVse4m/NvNUxJXkte0h8UBSTepYkSaAyILAAudFufZHCwqhQhjDpsxfBbBin9IOEZ3N
k8NMfhM/LtOZdXGn4SfPxRUx4LtZPvpXdJrrcgyj2gI1OQWMJ1vkTWVPdI7X+FnUwGxkzPwC8f3a
Jv5Hz7gizIgo4r9bNb0v8Ix42IOzaFG/C+yfQ/mrDPx9C32A8B797gz/ydg8MMs+dLSESdjaGytF
LCtUQdFs+DvaAkmRUa9Eq9+DgkUUCp/vALA9Bi2sTQh2POeftwRPXTAOURDjRC4CArZIUSDQyA1m
Wli3wLY8lKuaKU8ydz3R0zJ/RGi+uqV/zUbycxILNYE7UDMwfPOCDT9BCNSHTrBlpiV8vp3UR4IY
o3SjZkMsZ+57QDlj+ezkxUdvJyhnyErmFg1zg4g939zzyj0P/UJ2yjTfvJkkuoaYTDbMO3D+rDvo
wMqx2VmxRa6bdWLrRhMiDQalbGTxoDAlcMx95eZ/G8H6HMcbeqIGe4t15KryV6HgRVWsHx8PC16G
QnK2V2SDZuYW1vxFDmJ+U6pH0D5cKs8/xGTqxZIJx++0NDoK0ObDh9djLOFvHA2vXul1RJiYX73d
beLUYy5gEpsRgJ2ja2JPFIabxbG2fWPfwrzBwVJcG84Y9NAcH6RkreRQjyjp+SN4mQbVg07AcPrg
wTt3XxMDIerlnnt3NbDNEB5XzIh9d84NMqRa/eFe+54nQmQRa4Kd3S37x7+Vo2NY13Vm71qWr7CS
otYUR5RtnJl5dsGA8bHMXxaMqI3TIIvw4xfGutlsr+FQo+Uqu1djCHeML1ug9SyzRh8HThxNYXm3
64bHwmM/jrHuqYDhNCzy4FAV7tREhJuY/4Yev/sKiFfstxeTFnQgp4qlT/e1tAQKDAxfUbnqq5sV
W9OTb+Xg1Ce/Xe78yXevy+e2Bq0VCp4/QcBLOYAxQH2AqCiTYBnxsdTeWQxcar6FxHJSXU+Ik3HO
oZoay+85GnQ8/pcN3zBO4eZ14basiB3zMvGZOdte5OCFHk7aaXCvQ0ut4gsmNugRk2Y4djk8hgKY
MRqNtt+DNtuMjvyIUwKiQywbdUkSB1EZo+Eb+KewJXA77aSIv6qxGldO6xIsbq/NAo0eOR0lkOaM
3WdDsBQDoFPCBu0KkANB0Pxt5OOO15pDu2NHubSpsw4KQjHXcaJPYzt+p7ONJ8v1yO8Ysxcnj8N1
7xpvaKninRvEhGf6ZM4G7IQMS/7JjSaOxNTsgJ34KyXkvdfjoXFwEEKKpjB08lUpT7HOX2LJNsIb
GrRTxm/q/W+IDgc7Hk4KaxdyZu2Q2ZW8Ivu9Z8zUtsIkw7qo210zq7vdwfQllm+0w/K7JymMBx+M
oWHToWGTucteQBPzFL+ftmluIkHL9vNX/K1Scf/HrOinvAzbRNgT9dPEhrVtgY7dGTGoh/MXWmaC
a5sx3O9gRK9r67R8DlQ2E11KTGzSmOqNgeJ3kbjzH6Nwd3Jx9ddYCxMNKxuE2Qsl8hwSMBcxzA9f
03V8/Kv8ly908MVHPlvLhpJbHFvDcM7wx/TaAVby1Rco7B5/tWrjPyXCiNcg/Bnfxw1tqgQm2KJS
S4Kl/ZZsZ3/+6pCTi6PdInwZbVosQDHhbm49dVNYDf/3V5p3387aPzmJ1IiMIdPnaV/ugfmbW0Fb
dHebhS728f9qv1xRXL65GEde2ZrinoMLfJn+GRY2ikpNHIkQhDdGtQiMThqvb/xdm9nWK+YLy3uM
6yYbIhQ+2E4fVg74I0Y0kOyYVggpBwZhqKQWCuuaXNraMcNb4D4vDjJgZ/FRF7pfdsArjPdRhgzN
g5hlZB92tyYrI+bZhF7dXeh51AfNsptkEwBIYQLIMmUHZu3sofxgAMg21i1557u+Pvs1yT3UU+uu
w/yx+A5xsv58GC1gDDJ9hdm4ELCcwyUkCSBumaQQEgdLJl43IaCMuNRorUYL8jO26Fa6/w0d7Fzq
zJVOkbskc4DmpSZYa0EANFYyXJmYedwJM8/IhMwi9hCYvL/SlvJWpNxwMdN2nuuso5SrXmIoTDs5
JSQEw7RcJ7JwN0nLQi6TSbEn1KPMmj7qyS6PwmUm1Wipza3jelYEPGh5n1vS8CgUR9xajkCqJzyA
6mspQqCxqNBjnxVtFBaRSAf+e5I1olq5FH+ifrPR5GL1PbNFpOJcmGe6GAgu2jXuMcOEnZChj6YA
lo8eKsyoTzzT9TOZTVvLx/BT1NUUUWoPayCvl9ATyZHowXk7Vf2LrQaYDGbR7VPczTpp7BcQ0u66
c56zTihk1cKIqp63rIWeE0u2i9AhthjcSmoVM8CJqazqFnfJPyYj6FNCuhIou095NhYH5dyXhxEL
cijyWmF5mHsdZkNjqfeWraNa9uXOm7SIhoRpDbAiwnK8gKIiTo9Mz/SmxKn31Dfhi/ByJ2rx/m+d
xPwFVYEtumT6l43Xwe3uPRisIznvzJfzpd78o8adzwYRLE8dY0uk95RMZC0fSBb2Nn082CvVOSBR
lpB3DguKrdXCbZpE+OyD4mSsgovvUdWSXIYHGddWUtjb3k5/KBtzZOM+R4iZk6Li5Jei1xyzaBFr
F7FUyY3/pvEcBOxZYKYZbDcgzGCsPsNhey7C7B8OBpwleZ2tmS4eRzyYJ4zin0OdvuOEYnOa08yP
JrSHIhAhRWr3r/aIAUUymke+Rx+BbQ0lxrxKyfAkvrBex2SVRXMoOdBzbaxMj8DPGm3f4uTDpiWK
aRcs8B4H/9nmySW7IA4JxDWfh0fvS5QxPiFW9QYRDhi63E+u9HBfdU0X9QxZVulD+ko/G2dkwcwQ
FVbEjzRXwsie2vA1CND3x+TsUmKCzy8qLB9SIrSylekeStOg0gmYW9fksU8txgcjMPeZdglMVyQm
ZerfEOLZhRmGcCn0vCcET2TeMHUM80kTh2HCibb6TdY+9DaZFWXYhCzUt6o71LpaNuYQ4l0qskMw
0W/27hJ1nb4O0vvHv0ZbSiwUbS+JojbF1pR5VGgeZdrCRppkBocWp3BCHAwoOrFuY1coojGogV2l
Kapf9QBbd1vbopKwoMq4rY3jOouXM8K+HFY/mBWPCGNhYnmtNYFIC9vbzePigX1ELa/h9U+zPqSI
6oD5N0yVRgcXZ2Ztk7RnJi/GVzEj4tNCfhkZIw2Fq42F2loVbfBkk73bM6EihKJh1OBg31tgtuQm
DCtTNGBKw02WWHJfDwYhuD0N7FzzLZbJ4j7sL/S0RbYWHbCFJWxkVJghd9OIC5E+3ZdJ/StvX4N5
XEBZdPl+ss4O58382Lv5hCwjczNWThEET3pGf21V6hOIxzXOWQ9187iHnxQ8xqrlKveJ2Rr0+CTb
wjiRtrms58GnHnPpIiVak52VFhfFb9d2Zo1ykvzlOIH9ag4v9v6jT/DINWXjbPDHMtmeseTai54h
O8Aastsz0tv86JJHTWp5yu7Qq9YL6lI3qfKtFzIGiXWwS+YTzDEE67pkftYW6RZ/9Laoh30t6FLY
NLK/7Ih9wxqsMfu1GAWZlUehTps1Ttus3CiFgyVDRjOZU3GcvEbtRka4lOE9R+0hlsRbDcz7qzH7
mB5un9wZxp0Z9LjwcHCsbWC4bKsyH0235aDB5V3XL2VUZX9E7lQgh/6Tfu9A+YoG9aUG77fHWwb4
XOpGndteWqSJGz1m3zZnOIl5Ehd2iUG+y5HAmDErpDr0AIzRSfa6KGmpRLhqSu+lt4ab8Aizj10L
58Kia6LYHm/fsfhaUgZFYX/mLifGMCiecbF+VfWcrWTSPFVAx+pUY4tLvL8xehVqTS/A6cuOzvW9
/+Y8A3Adgxuif5QoMPGtFqr+3S58a9abIzIP1AZdbe3n/5zkTfgNqoWgvXJic1IK41PWRDink3MH
dnXEd3ts+DWhlU3sLcG2z1nmMrIwSUqZvXORjuSEWQvNXmuv0qbjoBtc9DurIlVgguEKtz1Bum5p
bf0pf82ngh/DL3jAy/bDFZLDRIlvy33cC3+EfI61O1+6nJvVji9Inl9ihd0Bn2gfYv6zin8KaFg5
ehinZyuqbNzcNkfJnHDcIVL84nyo2dGfrDb8bEX+pwgw/jPNFBukabfWLPVazOahiP3X/6PsPHor
B9Is+1cGtR5WB4MRNI2uWuh5p/dkUm5DZCqV9N7z18+hqnrQ1QMMZjZCKuUlMviZe8+11DO1/eJx
YQo4Mg3gXKIHi1/jgMgppCinuif/TFYvZQgMP29eguYEuTQhH5n0bzdMsCcju/TbD1VQjkUsLtLk
1tIZTFG/cqG1drhAncTeEtGOqt2ZDcjkA0dLiIWZ9jCdiudwLNbko7Ki8qsFrp08hjuH7MER6sLU
Zvaq996aigLGNrH9qx1H624Ewy5pvUmOLKmUtNh6TXELg3qdWu5DWsIcqeKKlTamMttbe90zDuZ1
h0A/bB/1XC2D6IOhU6LZf7UMDlZm5q8pBM9G2T4gvb4pxheLZRe13CvPh3uVVDcrSJ7x4fJA8Yen
xisPpR5PbuwtGxKb2eT0m8jShzphKtOBr9mmnkEiDzxfHwiH6ZAcgDRpk5VBtvI00WYAf2E7Fcyj
DJcVNBUWjoCD0zmI6sh6yyRhfX2I95Fou0OY2+ja3YfJ+CExhfBInV4DMy5W1lwfCq2Qt3gQ0i2I
XgqyNSAGx0rPwi3fE7YpFL3GfcYyF9M/6xZEXOM5mABw4DN4aUv1METuvRuXctXUrxm3buQWb8JP
dj1iOEhwGZSrDhdeWLz10v8y8wrHz8Dyw+5bbPdQdFMnxmxh7byseJ2JIK94qtvd2NG0dbueIAmf
wD9GjmvS2Gmyh34BnbG2jetoFQQMZwyOMs4fuEQ5sqW6eK3a6soa5p0smT3Gfjw1effpglUE1k8T
AJmx01xdZWzhVHHKY5kgYUaEJjDFaCQSM3rhcTuVPCZrL/3tV4JU42qg32ML57XF2V02MXmNdGjR
bkXdMhwqs7ecIPiO/ETHZdlmgzPkylImBG3Nir9WbBtHSe6REPsoAQeNAJ5TpSoxWwk40EXXH4Q6
EDT5ARukWjcRg6Ck11d26iWXXIUxQKwbQ+3FQi0bUUlQAz8KJGl3SKZ37sS8Pbb7R5VwlLqIoRxG
fWVgPaRh85OcqQ05JndplZ8MdiVtTMSzTj1cNktadoV/+C72k2NvqmmZlLPggQrAspsAX49pkd2B
gCwXz89s/monXAs44551YQ0bRXTdamJMu8fxFGwabYB7QEEf50G7AYag9jblyNGZINKZQfvc2vOH
dsxyY4ND5soAilS67rVIqLjMjuXCnNnrmqX2JhLGOXbtx9aBsD37Vc+Aatom1Eo7AcyYTLo8XcU9
i4SiDp9kufBHkC/HFzd7p1XiAGirbG8KnvE5VwuadXZXNaWQHJp1iCluM9h43SY5Auoc9M4XxTHw
xC9jKo1z4vOdLC7+rmO1VuEr983xJ6TRTddTuIumejCbbVa3xn5pORRrrFUlQIbnNJRkOAYT9i/t
DocWKPsm0vVGD9UVUXCwwWyVUNAgifRMEPhD5uwSz/d2mCd3eiSrRJrGrzaMaXMidzd3zP6GprU2
isaxaGhYK+a8SAyIgp3ae8VXpdBq0bwyJLZ8flIWbBBPJgc1Oo0GNpeUKO8KUze8yiyO1nFv7GDO
9MfY0mqDZuLnUOQsbe3plYrroWumTWuhyZ+r+3bMvHUqnksERpyiwlnzWPyRgCLcAsSLB82+wGMJ
gzaZSGf/Zod1AKm9XzvQPRGpiYeO9V1KlCHCix6zgfWnKBjE6oUoJOu9GIlBzZGjYHEvvxqNGS0S
La72Yaaq8BDV2QUZtA1Ic466JfxHxIc6ZsirqboCroxd3KM/yhKe8GzDBL9/tKPMnqji6Nz62tvn
+QwakJk9BgPkl86IY5NujlZIPRlKGIzgxqMVAggpsO2skhoYDyvwOlL8XZA6VhP/OwwIB9MgP/0k
g75fC4yyRFUgg4kmZytFPrCJMBe3JUYAZ36JFegHgYJhquXeKJ2RLioP79IZcmiENc6b2hsrzmnt
tW21HmdNUP3azfPX0NT1KvBACAl/yVRKjmUULrmk8fss5Y/QbF/MiC2Ny8Fmg0Fh/OHdIOY+tMLB
tYdGGxFnxVBNu0+Fsj5qabEImv1mV8tFeJyy4xi529NUqoObfDCJgPTd0irURCoc7zM7yq5sKfk1
HsC7dDDo3HmjWLsYcn6NwC7JjsE+eySiVqn6R+OLlaR35+D4QI+a7HvbvBQpJC0t5tuowEuKdtq7
sZ9thAdMxef5WHTeDvd8hnv9rssnlKk+65N6rtc6UGpVarkpCb0nWosDls79jxS/hMa2IegaynLq
z11c8jNEycOYJ/Fj3QIJdRRszzJ4awsbW8TyF+ksevJMdz/c2hJHcgaICErBa04xeht1pI2GAVNg
259pPBGivAbBrROCnrkGqtkyw3UmGZ3DYtyEZkLIkm/djXSFSLfwTxThR2QENiNh79I4w9HnWjlj
niWLyVJX1YQAY7JLTxTiicFTyCQTaAhws/wJZex9B094VU45TuyYOTeREl+u71L9Kb04VPnGS+OL
4V2Eyh5pDUUezEMoCr1J4aYJiCRU9owfXZ0CddEyc8GAwCKoyMNEDqAzksHyDz/un7HBBKtcJ2+e
Gf6Gz0VdBYH1rFx5dJvkExDtuA7rn23m+tQCW19Gj3MHYRg5Do5gKBKick55QCMuA/KyO3JehsqC
CVD7+54D5E4x6zdMxCm+Rq6PLEpR6LCi6EL/ZZkrxQa6HmFah1EX/ZawD9BsQbCrsUDMBqOreLQx
KE7Vp4lklu3XBLGpHHcE9r6iZMtojeRPvP5AagyK175DbYVJENUSA9KF4NNH0EK0WlbYPHYSmz5Z
6NDamNR6iO2/osQiB3hcyv30gNuVzc4YiEsHZydXBHWkbYO1PbvwOKYlBUIDvnF+ngRfC7k0626s
AhkMKksLBuQMhXeR0Ph/Tc2KhYzYrmCqOOKJSeVDTMF7i4pyZ7PZMh0LY0SKCsQGwSFQxBg2VnIf
dB0IlYXl4c3NtffyX1MNcbnnzmbwuiNR5x7RPVuy4TIYyMpcJzz6vl2vx4h9ZenxBwvs2CbGNyG3
BI4KIRoqHyvOfTqYumvsu6Fmd4WvnuKjG/ep1SBtZ+aNyFByEmlCUWanU6sIzTl6t7S/e7J9czME
yI4rr/zk0rcP4P8h/9BEkHXzyxp71PCwUO3Be608HG5xLOTWYlJTa2s8lOPbEPk0eL33bBXZSwT3
e0FqkO5g2adgRMgxa4HMSMMe7dvfKJ5YRI4MZXpp/SzRSxY4bHXT2M+JfYySOt+HKjmNsE4JQCU6
pVd3tkX2SmMA9g5AFq7tfrhIG/KySCprP7XRh12jywP9cAitNNt6cXipLaymFgLoHVegJlizn3YF
7tXQYHpM23Dn13V9qKhwkokLIxz0JeGA6qbkCwPniY0gyciW4nOMxFJlPGeUy6Sncw//d5C5/d/g
88q1LSld6VrIJhZr+II5//z5SHhr87e/mP+zLiZDDAwGWOwxYZFZHuAyrdG2+6AreWrZW5P14LMu
5SYPvPCohfmcREQIuW5SH2bXz84NHkGnz17tWT3ltgrPKZrMi27ROtszonQWTvtqmh41d+fZSTuH
Jdl0LZeSNciiC3kHeIdxnw43djmnYR7yT7e4soscfg1t+cSmDhQotL3ceovSWNIOqae+XCrwaeqO
dNY4ZooG14Vfvnsda7KyafeumozrmDM4YjuTTewUSYx6BgRwHlsdPOjI7Q/ugPaoSM5dFr60BJ0/
U7o+xXY2roWh8ldWm7BROfy/f+X/9jn+e/BV3P7BiG/+/h+8/ok1p46YM/23V/+++yrufxK49x/L
R/3v9/r7v77KB/3zk65/tj//5ZVN3kbt9NB91dPjV9Ol7feX48sv7/n/+sb/8fX9WZ6n8utvf/n5
O4twTjZtHX22f/nnmxbSvdQe18y//dcv8M+3Lj/B3/5y9zOMfv6fH/DP9AXL+atluQC+tMMYUjgu
MQr/mb5g/1VTJglXCaWVKZZLL0c0F/7tL4b7V83XhalpScW6Vlj/NX3B5VNKB2SVY1tKOs7/V/qC
jd7sX0n+WriOBT+Ax7TiXnSU+6+3QJwSBOc1mH6GCXm4YzuYDpcXppWhYqyDI5J7cUgdrAvo2K+E
7k2nKTWyW8KgQjCI2dSBmpkQDuYDtDe4PJFXv82VPpRECTF+9T6qBKVT5rgnt+mdLTnz1jrLR2dn
6bDfallGKMXS+KZzxqAVBqsAp8jXCBCMEUTgPpDEtC5cZSI3Suv7MDQQX1kuoTohMPik/ihCa3qr
dHjxS4T4XUf6bl6AgYj7pjxb0Q/ANvpZWaV11BpC4wVAfPXOUKskTCc6fjte6qVKcxoTtFIQGIfW
Ey9gQsZ9nTmfjhm9ukXh/5mWrBlgqppYoYsI40/TSWbWKL79iGW7Viq/RHbICLIjUShyPovGeWXW
Nb8FKT5YsbbM0H6eQ5XezMw+5l0+wHatf0aVl5wri/TWYrHB6YAF+AQIkD+Ggobx/cLMG/OuA1Zr
JJ53Fy4PMIWjHt07sT309CWoNyvYZqb4mXhFgHHyP1/QsfKq/TwEeXm0KdjJZuhduzl5RntENpY+
uoV/GaTtPWU2o8veqM61hgILvOQpaNLgkLUhznicU3dQQPybaqR/Y/wasreeS5Px5qSSs2cY0Vke
a8neUyKsvGnPPpnSmx7nCO6EVO1zACbvRNVSnsqF/Pb9ahWoYdWljIJ7XU33SVnvJNzuRyrH9F65
3mE2e7IzsF6DrRjyZwSADcm8qLcaTAtb3ndafYuaIeOptbkYV/C7lKeRwd8Nia55w5zy5ZTLMD4d
tyWSZuBBrAylnHBv2C3m+sgNSV2e6nVp6mfLL/rnIGpgdliI7Ig5OIYMmDYjzkrmiotMum8bn3qn
id8SEzSKBnZSZFYB/59M7JInZ+OW016Abvv2nvjYBofSv3MV7xOFiNpnOUPEQQYorIAilaL3Eg6O
c5lcKLwdjBKnMa6xkc7PYVESzV7IBn40m1yR624HW0Dd08n3+0Dws1OWgUCLfo2dfIpFKZ8JJ1ni
olg6YJ5wZRkTimCalwBdL6vB8SDclNxE3Q3vdOZvlUmdFaEp34VmB5C7nMyj56KpUF6UPRLW067T
hDQ1Y7Dz+zR5/77qIihv+K/J4ZoCeeT5ZB5zozP/8a8IEfY6DbElItgAMuMvuwUX4iIICIu9AF4P
L3T9S6AaB5klSNqBQ/L4/X+JC+7PzTPjwuBzZXugwfeYBBm0x4VUq9pvsLK3ISiKoomSQyTFCin8
XaJkexsR6T7izh02ccvNlMtIHVlUr42yIsgDr9URw786NjMMaMTTj5yu3UU7DEPYPUw7sp0mZsBl
wYiYF982FTC2rJsz+yRHo7x8v4ByVl16mUNCJrKNYJNOUJdyLdV4iK+Nr+IrHJT4ypFfnavQ3Xz/
vyUCUB/f/8SovE2tsjhTQ7/i9qz+YbjoyPXmBA70Ma/ReKWRs3aagF8VsacDv+QyZ8X4/aIxZuR3
rYUcdPG1xt7enuzx+n0kIynPb8IPjq4bjVAV0Sjiu1XXuA3fGUiHBytM23tZtd4plDGwb/uDB0Ox
G1I/ONOTB+dBMmnvjKbZ6fLYBxHKwsB1ANblJ9Q84lnF4d4Rlbkmn+dj8H3v3q31q+zNJxQvxSmJ
sp/WMqBHFzu4mSS5c5GhoVyue7d7Zntdr0M25rYEXGEWS7OIT/QE2EH9wx1T8EMfEseX+zGwXoom
41M5JSlUGvHh9/3ts8c7AUuNNxISlp1U9273o4xscQFQe+oJyN0Yoq6e6vbg1sObYWj/vjZo+cPS
UvhHEmObdExJ2yV7hPQ5Y1/MO84Xt50/w2b28aE5nOYG0IlhIaTiOn32hCU3Exb6R1H8cR0sYmJA
8Ft69dlhXMByTK6wBD02WPRurh0cWJSma1NhZQRqBKkQbPRbk0uMrtg9rJ7YagOb5Jk7+0dOLvAj
nsI1hf3ByjouawthH0X1RxsIlIyi3nQaB43we7nzG5YH30+MLPkyTZPNHpDYfY+wcFEE2mc6f9zr
ppusomIaseQtsPZ5+I0btT+3pstqffBMxmMD8Vvy0Zlx3gZVYm3cLibfZgn/FKaB8sshEbJziH1I
M1B3MftvNeEbrAfAnMjWMxQT0XTruNjMdArve9GALf89tqbxonOmDHYL6dptsrWCEkhsWHdzhY7v
R3yCXSCjA1v2Akk5kS9VOlaboTtHLbGv0YBfr0bMOpl9/lKYxWflg7mK8dTcIrvDHtmbxFvE5cEx
xfiiG9c5DboAolil69Epp3tHZ8Ga0KKHtq6Ki2K0sfYs4uPoL9/p5dsfleqcLeNq59BkT+XCGotV
3b10BNMxbXS7U+weXJ6/DwuXdSU8A4t3KH84SCjoFsxTXSFF0oPrn+L28u2sQxaYg3ZVLmPPtgOU
tPJm0Bv9OIY3IyyxoCc1cnvbJkxQ4+HUabRrgwRhfyXCC0628A5mO38aGXFXmh2wqWZZSHbl03Kf
uXWXvGcJvgzRX8Ria62Dc2nNw3Zs8IpYXvopGuU+NLP6nCYUf9/fVN5AFP/+I/FzNTOEAGIqrg5Z
Dj90nKJTsoxNSGvLMNB7JD8zeJ4Bp2xBra8MDGZbW3rDSRXZrwADP8JnJC3k8wIIacduO1seKUGo
mpvMwEM9ENjW+F6yD+TVAfW3bmGorELfOddDbCNrLS36FaCFOmPqUE1RBuaZ+yHGGQAJAW1F3Q4b
1seA9gvjFUPGNRgKyUk9bZiBuEiSoQDYbftgYwzcAaxkBG98YeQur0nXEyFAGwRdQ2PHSQ5F6m9r
6t5VN2YETdB0l+UVfdkzJCY0S01XbkFirHvfTJk+j6ial1nI6MT1yuVOukP+9DwGcbkVLbZDdtPr
1JD3SSheDIs7fQjCrUbbSo/Nax0GCMgdA5ToULeIRDa507rA+vl4129huTXJdjYV5UPzkrQeopqk
MlcIdfdGWsNISJKH1Jydoy12YJPkFtsSc7iF31IiDraqVF3dXLqw+JqveFnuzl138Vz5ZLRuxFiN
4NCOp/WyOUsOSlrtD+wOPsnpwPSsaFgb0Wje9ybKbOZ66AWcttzPpFrflXMU78KYWJpaAFCaZlJR
p9AUjJbY0NVBSuJxwKSaUSlYy8SlDMpzrQ9Y6gg/v8am6q9hzb4uMt5aWz4aKbPzbE6PTXEoqgiJ
DWnrBdec7DWq2hroTNJML3Hdc7ygUaEmrraNOxqHYSa/IZC6hCfT3CNiWxhr3B55kWSUQ5a7l6SV
blLyUr7toImLgBYZW7Ye1Yztpm5sRBRETYXDPp49/DjDgATfuc4TLgezHZ/SGCfzkDCJqlmD1fSt
q1abJZitNOCgzrZtOet9P8X2JeYUuYOfVHSNeT8kQb4hgAvrVBuGlyiN8DPyTW4by0SlFYURUTXF
exSKGsIktpDZwhOQsITZFkxKUEjV5tooXGeDimfrh/NWQhU9zS55N7LEosqGPyINy79WNXGZrABK
JFaM/A3/MPMnI6TvFZimOtlDFu9QIYB3mzDrNtFTTS125wb0UVmkIXTU00it6qh7NhOLTWauPxxg
zbWpgq8WhXDTRSYAG+kBikH+CKS6+gHxzVlNWRY/mfz8a8/RA/YYrBsGRJ1DNFrVLjUnuO4ek0Vt
9vqhlCN/Rg4tPxuX7fM//xHW//wHbxpMrzoJg8iGWkOwpH7NTmVaN2+YMpMaZxap2xbBDc5LEznn
WPXFRxOBbrMk1GDgFNFNh0EF3Yc3GIJjsakDnILxcG1AUpwYU1cbFRTWez6GRAWo+lParGzR+Iib
2auZO2nhrOLy+0EZuYFAu4Uc2n5ACBabqIQVHXld+9qhNvj+f8t1ki1hB+YeN+jwJqbsLhS8f4BX
mhMfprONH/JUmBoYm2OdiPPwr6Mw1fNsg09yuzaj8CnZzrMqWBtVW+/+8WrKOsRrs5YgCd7aGQZh
HoplcJktXqho8k85rNmHrEUTM9bi2YoURB5yteJcq4fv/6pm9tWx70c0srwxkxXwAsUxmWRYQIfY
9F4cF8VmWPNLZrrhv7QOkQk4i2+Vn3pYwKN0o8ZgAyxDvwca8R/L6nanO2JMSiGOiCQ8Yor+cNx+
BoEV/rCQKcjKCPZDxxS6m/sfeRzCLmC1B4l35grCQJBNUXfg7g4tayT1sLt2YV9fmpkqJTReq7kI
d1lK3SiN6VYrKsm+FwcSnYrYPhkFAVdNuIWbgBvQpND12FJValrpMH2wqqo+snM4qhKIMoAzDDZh
A5SlWTFRt3YOBdCKvvRzUDFAdIHFA9IBsec78gUwLgyssmaNrWe2xcdkPWkPZkhbX6YJkTjPgHJt
yXodl8ZH67Hu9mdoVpaoluiExda3/At+JWx3wMMT2qZuydTOiPGtLJZGTUhL1f1RdfyG7Q32IAtG
PKlPLeaEOz9n29e1OKlytQjBylcpYjxkRrI34/GjV8G0njxY8/y9Pfgot8ostoXbXP3Me7MJpc8x
5urM+yp1W28kSUPAY6GJwejxEVwWUbeNOINSxA2s0St97xBEGHvvIqWjw9n1rIqGLB7P+oDMAxZ2
WXxlXG6inu996f5UBMJuksYCmgIycsqWYAdBAQT2rK0eM2acmWn+qsdp3xTdn4qvOwfTbUg88iOW
dRr8+hWsRcyIaGvrZi+AFyDsxN8VFFfUSkvdoa8IWXDClMEOClC+ZdcEdz/E6GxaSDXc8sGwoovH
ExkPnzOynf3tjopwGp8saRXHwUmLGpRjHx4azwjweuLHK9NxVesgX5tQKbagzJFxBtMlnmYNtQJk
lYjjzziROdvMcPvWh+ayw42f3JGAlJ583TQQW+g77GO9tFvPAvqlnxUD68jxYIY1n6DBbQDF+lYL
+y1xct6Jp8aK7+quLHxnrXAF7yOZHjU5kGYuNxXy0dWEvGRbx1ujHxn9Jj6rloMIsdkGgE2PfV1G
G2YqSzTaJvGcJ0R8v6Ma7Aw6tlyjjNYFsIChQ31v46UtkuCecW69HZxsqRpYJzg88DBj/qHn38fV
xhfufMxMHiQJupCrzQnb6Urd9w1aeB91AgXJXWXCBZ94PhB1UEfvlVu6HKUyOAZ+Qtx1Gq2EgfSq
i+uDkXbwpYzkhpUw3sbOcGHw9RtTPxG+Yptq6jzaCQM3PXotbMl3bR3ad1UF1zn3ZYDcOSaIxzfV
TpjTI4XKIa1IolbEdg5Z4D0nZAtvvLpfpUY/Y6AQ5abFlbADA64x74XZXV8MV6QyAErG+isTWFk1
svytTZs4h3F8NMuOUaIAlF+B2cSxAz9hTCnTUdpzkfnzJmMOQCHvWsGhiEsICibtJV+6SMLXebgL
hA4ueV5fRspRw2Gz0hfhprCbFZCpyG/5m/nByc0KXAJh/hTR2FxMcrD8ISOFOW5SJhs5tSFDUGag
e/YrNQLNNNnnc/5s6AI0KjcAsIsNflyW5FuObwqbnI4kMJ4mPU1bRN3mxqhoEBogYI1gX1y44IxY
JZObGdEP2FWAqshjD4u+EHB9BQy8nXZkVtOPx6+DR2yBEQz9AdMe/iP8EUJI8w6QM8nN0vpKpOnt
s7oEn5f9KgrzFhYRxDNST+QEy8r5hsSbwzYLyoCyrSz36UjP6wfoKXU6HiPFfkwYJhTUjouHO4MT
lcnQpmrxuPUeo9/e2+mmg7KZ2ThlPMXzy3UZJ06s0WNpMiRigNZU5b0ZDvNqDgTyqCaOgWoEtJEu
wxyJ6I6IHoShpQw3SkmYGoYJdJglfSI4lQAaURMZ5geWf8gh43iIUo8Io5lZQltmyEvEA0Z9Yw1R
sd3m3nvEZIe1HqCMGSrLniAzY5WJ2aCm5R5CkqihBaA4Y0SJerTVGWKcxGAAsQCQlUjuK+3pzVwl
uxIX8pm9SbyyQ+sgexJEe43IAyn+qqzkQz1MBCb1PntUQDF201Yb+s5bUlUMHQWHqehwHnuh/Ynv
qbzvLSBoKdlpkbYObg/0rMvcmeFf3G5VzscUyCl3dJHRDuzzNUgQ4pl3TZQl20IKjCsIeoKg2AmZ
4HjNh1sIr2KF5/kyOIAz+86kkDOC31iaX0aT9Krc22GjQUetzU/BMIiBqXdimoTWaIL2LqpfGXgW
NdBvgzq1524nve7DCO2POdxONm1GG7YjzvbmPTDpjXt1Gq053A0qy1fN4rUzKXcxaxAGwAhhixXX
XFdw+ZoQg5jjtG8S3UI5Sg/U+RTt6tFqdpkAXxkXZGMMLSfwh4MgmY/kd19ZKBiw0MBWN0MXFUu9
yydEsUEPWCOP7Z/RbDd71gpEmwbmlY8pV35k/wiVMtZuWwBXqkBIe6uwcadd0OQvbnZ2O/a+ukyw
05I0DnbB73B4xGs9DccJ7capUnCkbLgtCbSy/IYD2Tml7u9ZBKcCQN6qt2TH3byaQNIUyzNOFi3F
yYADIhtXkWTdQSwVVtUZ32cQAd5N38AnvmUTQfWtUX7GNi57htMry0kBiHqUP2kwbBnIeMy463SD
Vh4jqpZPKB8JBpqIknB19AsqHkk0WQS8CpqnOYIMY46XbQzvmdULMi3VnEYCgjeEK78lNh1xBWgs
F+emJPExYWvLj5QRTKz8PxTCnOXS+B15GTIv1Vyq3vwouba2Wcl9oQ0GTbn+IV1Xn8ih9CO/3nu+
hGopfssapmDs1BaXJNGb4yPMFoSkZPzyCu7MNVEuejuOLnSuiMwNggdXMh5o8pBNlJl80MCbfLCT
3ONJmROkhGohYv8x5oA0pRPtgzR+GVvv3U3d5J7vDjaC1e7CfMD7Mc4J3H10VsZSgXdY8TmFcSWE
Hi35bOO4LbV1tWU5rcHY4VaCWu6DrL9kxisO5HGFejLbWY7z0Hhq2rgNzm+743cfsIS66+OM8Mzg
GOmbsrrwCRvG1qK7PdQoBZQCXW7GWBBJOjjpxHX4MfhRq3YRQfWce0bPQBXTtrO3eR6sJga/1I5y
4y7LD4Nv6o6Ipc/Mk/itPMfehTVlEedtuMVAiLykPU8+CwhoNpI0nmbcVolCBW5axD2lLsKo2il2
sc3AUODFp/Crtlw2IMTL5E87AfqLQ1+tDA4KQgAQ9KlTgsdtU0mYe5LcyXayn3oFq4nubVHYPvLV
ymNRprvIxHKepwYCBLt77BF0tbzjY9vdmyJJN8W0KH/AE905WDNPffxm+VlyKoIxgHXP004xirzL
e6/ZDSYyoJYV9qbLNZEtXrdekDMMCVrqKQO+XOY7h8D0jtYYvBikSdiSuE2S1PduOgAwh3OymUXL
kWRQyxb+tIxQnLOvyzdhY3WqJTr33FEBBWIJs6UFlGVMyI86zW4PBUiaJj9bZE2t9pyDH/wulFuf
SmQ9DHbekNahg4Q8e1bWzS9N95h5DHWo2+O6WUqiq/axD3ZNvjfsxLirx6I4iri/cIBM6wHD0Ap9
3bwdM+QzCk7Hhs3eM+yAiw2F4hLGmBenaUCiE9Apyyk5ILwRd33Lc2XqCry2UzCsVE8yiAtP74Ae
31gPwnj3SUnb8YhFIZhFXF44/HySlWFNfSvzJPooT2F+6XEWAhgBvA139KjGFCEUHlY9FzP0L/Z+
vSvlvgnkE1p1TBuU43HUo/YUmDFraA3b0ilXVhShJI9/IARlD5Do+3jM6oPrqRTzHnQwobpbU9vJ
thocQpIrsn9nfOGhwkJTphn5jU12FtQW9ySarLMm846sC7nZQcxuUD6yfuyjej+XBk8SnFoYBgQK
6OTSMH7coTXa6BH0H0RVmrxoG1u52MIG8o/MZW7SVi/2FLyz319up7haucVFTwiQko7fj0p7GDYJ
5WfeAfacC3XxrU8GgME5jSPyX9zk6PQAUWqzUVvG4w2PA089OpXASwsSMpyq02SwcGwU06q+UqsJ
dGoRNdHZEezEhsBFurdAti3BsLaEDpMriuAW12KXzW/CyR/HiODbaXBvMtAv0m956Hdc5W3221Y8
hgFZpgv5DKXxoMNVq4qvrOVP5TOIAuJbbKxZVjQ/PPdS4lUJcAgP6YScpC2qbGtZ3S/YGgMbx8xB
hOOluNTSH0isFDtGZC8Zl2HNE3qFZD/cx03/WnTOfIy8K/JsIPb8OjfKSd+NhnGaFTndoexBnyTt
/GdgFgYUBduGQ1oe7WjUcT7hzo88+8IwxEBTdYraxDtB2fWwEYqTrcuUVZnRbQaGktsARy4Vauvs
s+aSdAf+tDaTrvzVmI1iBxuP2WDd6lupu+4awx+szqUsUFpNjgE/6VYsxgPMmmgq7WiXuyGBrErv
eqtejRHz2NEQWJ8QecYE5KVgMoF4NsWxLsdbNY/ZjhEsmIL0WEhuD0Au8B9GpTEDmvUxVO0Ns/+E
dplnEC01mPadJB5jDH15NhmkDvhBoSOcnByIcDLk7k4MbJ8cI/mTzTiYSwWuLvMuc5pkZyPEnUIq
gyUI5kXBNt3V5IrcOYHWK6vlWdg7qJwJS9lR0m3JQzHZIJ+DUV+yodLrhOJ9hy5146NoyNVcb828
P0mHwAsp5Bc9DXEx5HoxO0cXN832tZiWjFpjFu9kJ8FHo0g5Ebfm/5hQ1TVEuJ3TpkKyl8btwwzD
pg4xRCaJWvI751+EV70jwf7VGQLVhccDqh9nkkPCcF815TGWmBOk9N4EKQRbT6BjVJn163/xdFbb
jWPbGn4ijSGGWzOEObnRMCRiZj39+aZr97npqk45tiyttSb9YJXqhUESeFysekEUKtAMdCNd612+
97R83o7sdbN/Hb052aBnPHCr09cAXX4rcEawT1m9AzRXaQdFdzRAiPBXCQIo1Gbe2jQofcfoW08e
oEe7yCxATauFFJzYqCXOdZBtahfMMBHmK6JHucSvAx0xnNyZdUUPoG1BxhlUew2McYL0dphhcRTI
n8Ht2Mbg9RYgrKK7oFhHnYmmdg2WD+8YIRm1/hrpr15miM26zRDIQF0h2AaVfhyRh2a5x/h5FJBX
W6s/ZCEtXQ/1Dh0RpS2IK9KR0Vjh6oEFsddkexDwpOI5Km+jr4owzSYs3PJOUV+6clSPerIOXeOr
LfOPtmfyEcGGXNg21w9khHyviH8rH6bw6FLstnWJwiXl08ZjaAGLCMIUlpJf6eBPMG/JXmqfNWZh
4RyU2tFO7LsyJrsLbRX8xYg0gJ/nK32CVRj6EfJxFv4cqTs0lFU6istt+chgGuNtfFVURAfmxPnz
EgKC5QIziAfCfp5edIy2l05gvMxlgYtQWSjAQ/M7VWHMrSEXsjAr7OKSlpK1aiIQxsGlSFmXlZXd
oz2F1owZwzsxyTq6cJxWGIwYh0ExnnvVew1L8l8lTfZVZvpLhIzEwR0blBFbJHUwloO7D1PsMoyK
JKBqQ4yWYqdfNbX/VvZjRF5svSPXAFS0hL6jbYrWQ/slL+4mJfie5BB167zdAW1EHdIHZFMnFiYO
Y9+tyhIeBUBbFFHw2N2aU3EgNUBI37DHVUPUUjynXYdN6G+QdtyVfDjeNtb449vDEtHbdxenm60F
EQ2JcUooxwZ9RF5gmAGpRPtkRzHEUvQM5o7mvFrWAzNjPIv5SMDKLeo6apb9Qs++nwb0izq9tACI
tiK+FO2DKXrGJSCiNfYZ4rXyOviIPJjFdytMiCikcsha5qKBoe2LGbk7h0E2FDfV5Qgl32XG8jLG
ZrdH+DpZYeuBfmPFegOkQRfXQEospks/hnC/3MpAaR4niZwjafQ+Z3N8dPpwoJMMc7RKLNbaRNiu
0NY4xrH2ZeT2LyTaZcFIAlsglSY3+n9oPrgKERt9lqH9GbGHV1HXXphd8K06gM0nBxjgBAQISNJE
FVRhAxqajZhd6VtzUMBjZXDSBoZQlfTqGhufZaw8XpOAEpE+yMVRMbkJiKU7lOnbSTc2CoQKpOg3
YRZ/W8mnUmskkyA4jLbK19lw71t0LptU+ZgY5y5SMgB8QdKljY9E1idHOyrtx0z1t3A37AKmo+WG
D7p71g28W1u6fAx/NeSUlQLKaoxs9DhU6OExYfdaJrOophEKHP6xUqtvrGdgd3vVRz96UOCgj9O8
VR5IDc29LDy7KBhqFu1rbClsWg135CSLn2Lk0Rc0cext7SSfbnDKEyaL1GVw4EhYS8Y7TMrLQ8AC
2qgZ7QetJkTOim2ujZA77uAelChddDBDb+2A9kLPKOgRU/OV+6xq3jDPfGaUDp68a4IdaulbVMeb
Nf7dT9XQIckYIMmIUMg1C6YJYVWmhTFyCWuWxbKNYY0zMnZBgGR0xZDIx8+M0w5dF882tsBhAZtl
3IbUdpE618adO43qJnCcfomP4CBE813eFfm2syK8EHr/jiR4MDdFRYrK6Z5tNKX8TE2EZpGu35jp
BHuzCNUDEIS7QAPAhgNyswSeD2W1SnYuGTbALpauwYQ593xoHj4BRUEEj2GZiZuMaUgsztT11Bwc
fbbB/Vgf4LA02guOt0jziPMgSV7Gqvps6ZocvYTHarLs12ZbLejrtI9zbQtNERZ7ofxpc7O3aCQh
XG3R1yyMTYyuNyTQ6L7VAeem7fhn29MrjVBl6SM5ubbj5JNlsp8G66cbmnsTXYlNMFeoD1bFumOd
LjH3iAF8aB3Ol27sctND7VWf8w/wb4e+815J5PXtWM4fzH3CdemjceCGDsdEi0heGgK+duI9hc2w
LFqD0wkVFbDiSwM5ptUMucnI791EMVBomlAzsGAcGan5qhrQIUnhi+XIoZuH4cfoKS894q3LQamu
mXE1eu8CCMaE235VPZt+eYR/OB/DcUIWlQfw2+Go6L1O3WHWG883tJfEMo74QSZ5eHQCECaATscl
3FOgEPi31XQ/OAwTCKHYco62dQ4Y0o2uj3GaOh4VlbtV4xtoRWW5yO6iAUK8GmvvTLjepx6nEOpJ
+ogeFmAa8LLULNaeCrOtCZtrjIDhohmrTWT9GxVRRmD9TBjTV5GP7YZPKjRN9Qs2R/laNfLf3sQj
pxrMY+M2xZ01RU+Djadlq6ohJwMYD31yN1rpw4CDDgzjNigYE1VIJfbZq8FiY+aNK6ambqrCR3jf
UZtt1ajuPdn6wXKcYA3SkEmwhyF8aNK3L9C9VQN9gwgU2okcbsumdQY8VLX0zsjLi4Mq2NZA6yOI
jPZgx+4XrBJl7SnGFv0tY09jlS5dHALMxjGuZwo42JAHoXKjEMGoYrI9+Cd6B3W5r5kiWuO489r0
Ja4gDUVxhkeHyYxFqy9BtKVfwoS7db9Uy3uPrcHZ6j5sOgW2kYJWC3GyerRIxIfeaWCaq9mDHUcf
lWaNIG2TaUu2ybA68o6BbTxODre64MzYRNGko7zRtOS95QNCn9kB6cOowLXLQ/tLt2YoGuhBLbXC
+caQ731yhpYxnTkw0MCuIIk1GtciVwmki+YXmAkyrqB+rVIoDXi3ZDx75NpGPVizq3qWHUzUuUP8
AFGIfUTpsw5syOZqKIl9VbVsV/Q4XR2UGZm3muLoaIaXYWY61GdgGfN8MPadZZ1bu0wQYyyUHR62
Fv1pJdu4LZP0KR2WU2slOEXUR3vsMHOMq0PTjPhhGKKAGXxNCQaRloYRuvWG0FDywDB/qaISBk1F
e3YTOmhubO7Aym1btAJefbv79qx8WFkMQVa+mbiPHD7vpRm/2woOHGZF7tcaCTzHIGIvdGjDm1P8
Mtuc6G5/jzNGCSiI91XCTTR2KyNsncec+Xk2g58qWGWj6V3DuXwLnZCWUWrA9wcqOvsMCxLEQVZT
WufQzHBhcVtYwRGt8ip2q10stgqjNvoHFTUzYxz+MEhAWYMO/hS35l6zy7uIOdnKlvltiWb0yp9C
COSKfmo6asM2Mu7xbLdH90k0AJoifOSUpytcobVZ1Fm/c2tyhchy+02n0wkrwHbN9uSsAXQMpD4A
jYta+RzZQ/vUxTY4i04FsnYbpYVPO1VfRsF+YgMCk03KAnzjwpmiaB+29SuqkTRQ4jDaoXv2GWQI
O6Kb+22EfrkxMqQlOtcPD43B/XStP6AOBq18cF5Ex3QVK5q1G3PtyVLhPpH/MTqBznFMte5zjI3y
0IHNX2RPKmpizCdMzKd0C0iOEwAB9hGi0jZj7D+bif8OS45yQcMAN7F8qmNv2rdW9Kph1yKTITOP
fTohSbIuK+HwqSSPPqGYkMtGLNv4CDLtR+spEkPvEHLa7meTKSiju2QXkcK3Ks9+tGj7DeDNFnlS
qWurz45Z07qPaa2cFHQMaL+/D3kaLKn8mo2BgnyjotbLyHLVmC1iktFMouVSV7jZcGlsoOx0JvON
SDH2nv3u98iJ1CHAPCL2XWhxZ7VeY4yXdWvcqqJeshAcH/do5jHAtZB4TlIwFZR8oPcBc4eaL9nn
cvhKsWF8tJr8NUtH6OC2vR/rQtn2BYiZ1p9W5Rz+aFaxrSrDAJVcGCgQQ37kNJNmi0IWIhCghtG5
aoLi9w30ELkDbPU3pCBRH9aVR9vvu7fexpbGOgg+duVTh6wzZnxowsZ4Ipb5veUq8bpzWm/lVPya
SxpJ4USjx2VQPTdGt00w29ZiL37tzBKXA1SVU0SmO0d7Ld3APtTyn9CkwTvUhz4DbD4KrROIf1yH
dKlKmk6j34BTQH0jNsgJ4+TZmLFSUPKVSh0HAUraYnO2trHdWtAZ7XH/o4pGAlUI+gvXwNLPYhq4
in67pHjSRuenjhTgWBPpP7gzGrIMcSYKxk6nXz6mIuvJCCjOrE0BlLHQyFqSUdWBTSUbzclwuwdh
RCOIAn92ZRYxjxsremTqRjfdxy+6CC5Dwwf46DYz4YAAtgzCejPbY4V6Uk4mM+hvo7LyQ+WD7YKs
rR5pOw0ZtYXuGyaivGdQxAVOT0S1KLyinqBQtbfbbkYXojEZWI0IZci9pMGRjt+OIFnroP6sB1jn
sZqYq3TScCg1HViugcci8CN4qCFsOXptZ9U220VXnrDQlSw1q5de03hLl/FtOOePWdqbS9NmjhOz
yWk89AuUJXB/6x0Nl3mUqHWrwhlTK6odhApkDzKgg/gT0Y3WhnZHTfKAE5dN8yVHQ8A9AJZbxnbp
rsYBVRS99E4+0E4XJY9lJ4IshimzvDxcpR7apVGKynBVM0mrEZplVJbfJ6GCxbyjQ/SMfIZ/wFuW
tao697VuP5JkejAYQiDAvqIs4grOKDY7KsY/61Z8UdA+pxqoyaNNf0d/ZWSBN5/OjM9x1kHXdrtV
UqLEPHTPVhoejF5HIS8KVj4WRMyh8ZFQoQ4tkqD9Bd3ruO43cgmgyPx0YkCzKh06nnmLUAfQUW38
bUfvMqnZe0whrnmXpsp+Y9u7oGF+DdX0hckmoFVAQNVvaMxXy/v3T5QirwX6TJOtX3FU/Zuj4kxb
bGFr2PMF6jXUhr9xCt6d5uqbwZXj9BqZ7V/FdBOZ21di8UvWEeGa+ZrWKNnxiVY3XzE4GPPsB8/w
czOjATAKKi47l/nwZznti8n+RKLkPOkcBqM1n+gVXPOZpda3e5zrdxig7BhwnEe//2vr+Nw1IGCj
4k7+3kbzdS7js9XaP3yOgd6Ij9+uqdxPXifIxf3k8LZmNZ5qLmUcMkqw8lXeTi6vHDM0m5pznOWv
aYeUetPub9eB4R4/nK+t7l1y+8tuvHe5RqydD3RVNl1Rn2eQAryFjxZsAmQxGf6iTnl2+BT5pCmq
v0GeYg+41RA4C6LxBGbkvUzVqxkWm5YK3vaVy63B0A9XgsbKmqfjzHeUeyf3LQ+R6Ec1yIi1pyjF
jpan99+jkpvX5q0Mf45yFVRWW6vK9hUu1LfLkpsYtMEVPuCi6eKXotvaZo/bGXcjUYerYcwn5LNP
IHfkexbpeJI/axaO1vgro8Hhs8VKej41BtoYXI58jIKla90D1G3TJ73CGM+qjjX3UqmGvwSZBz/V
ryiWnFsLLoO6Qyzw2ffS7yTkqrI0O9u8V93w3Im96lfSKavbvZKLko/qAufCgPqRI1vS86t8iUx3
7xDdXU1NcIWhGCy6GtRX6T2UU3yW3x7y7ByV6rrQoV3gB+Dk/sWaSEaRRreLGNL3+GekaQAqBeQK
AupR/2Z2tD99ergcIgGD8hzDUzjq0G96td0krXYNg+Ss+PnZtfr9ZNfbZtJOcEGvDUNQnjcLv/+M
+gfV7nj0H/LTphhO//0r0toHr7I2mateeys/253+jNLuQt7RBK5ozOpriKisk2lPsi+Smj4Ty0C+
pB5adw7wzDQ/Vp7+NQfIVrJ6cFbbwxvYyYqxYve7QQQPnA7CtGl8HvLgWmfsoTl75/hcyPL1J/9b
I2+W9S+PlgHdY8vgQh6x7L/b1uQGz7P7iZuKYkzbxsz38ohkdelVdpbFbOGx7IN28myf8AEQiT4g
bvTztUGdH63J1sLHIrjSlIAd9CO3DY2ePzkbwqKG5JHu7S78RQCjM8eT7WS/SVVfZtRZnOGKq/hV
lg0u0weOXMSl4QrhgRwG81vgXrSZM8jljVDuRH1IH+qLvO9/7x+k7/kQfIK+ulA2XSvoCGYTr0w0
PcPwS14pP5LPQEnpiOXyRnfGkxmCZVD18TR0xu+8vr1MNk0yeCtZa/K9Zak7nvpEEQsrjKUdwVzA
y4ujdMJrAa/KZ3lapD4nxhA7vBl2t9sst50qgEso7jxPxGXYCxBkH3zS69tJG6FWE9ibACTXIubo
HYLxtiE8dG+nsruX72bN5a9Pi9f9dUbjzZ9fe85debEphAu+lr5y/OLS89DJm4bTbALFjmNEDbRr
kKVnN9GurprfsYwRNVavtGXu2sRe4eeLIZU/neCcXpld4wuJbaNJ4RwiD8f0tlXDq+dwewrfv2gj
XtIkIfxVdhDA6k9w2rNPJ6hFcMFLzlH0XRjRF3zyk9NOV79F2nFCS7gsfsvW+Ubw/xrY6UfuMStU
LlNon6MZjwznk9n01dKauzqsUXDionXeP+5/ptz5nVzrXIjiS3bEcmcVm+E1jrjuYCb+5CZYPWBM
x4QYHmT0Sow6vI7j9Ou8qcn4V+PChwdc94d3zrJqspdB8y+3X5/8+BJSLGTjH9IcAW7z47V184cM
nQ7tGs/jtS/AvrVTeq6B3DTutQnHP3lPlYZHqPXP8km5yc2ZO+c1AqZ1e1/Asxws3J9prD5dtIz5
q+KM16Tig+S6++5edd5qI3+2qu7PdXlmRZW+j+XP7Z/ldVC5eI+5+/CrV7tnrsTjkfdRK37ej9N6
8Bh+6iAa5+5P7oNecnpZnvKqiUowr7Sy6KxVxu230DTb+VqzbwbzIakUUEpct9v9DdzYrOxJ+q6W
nIbNNP4hInGO4DWUc/DipNGVId23ZhnnRvNYuoTE3r+oxvzHQPyeThC9uX/BzSBhqEvZicbDBGzO
Tth6YXBfUPvKsVJoBB49/g2VdS0RhPSjVvTv1un/gATsp7TYVEi6q2geyeklp9NcOx+usw/D+frf
gRYY/icWKbeQFeTj6d9fJHOgkEfN6+DAS3LDD7kSQHzfslMxr1gAk3uRt5QkSH5uIRartbDhk+lF
2sVyurnuv6AWTv9OuBhHoMpSHo32Eg3pq2ESzSfZo3hQdPMP+lTsNfzf1K7c4gmxk4O8MZWLr6Ms
3KLEAKhxBksWdvNDkdpnuZuyR2RpI96KUiQOW3WN25QF7Nw+x5hx1IDauSOVYW0AUO1mS7tWko+Y
TXGmGwk/tNoO6nzSwuwXGZWrB+tpUN9Gf/5LxvrPC4qnRq/x15Q1xTaVpQEx7XPor5avn+0HVJgI
l6FykRUFhOTepNMmz13+/xb5gqI/+y/eZLBE1rmpf/Kmv4o3ncaZX3VqDw4mM/woPbOULmYbvTUj
+BO2cp5WP66/MgPtmvXpuZ24QRKygRS8kwu79a71ptsJKSelpDTYjjDLw4eQQ1ICi7zaC4ZDQ1ei
UghS0qSZg/I5mrNfyQbQV2ajsj5stBJ1v3+UhzqQZxvBtz/xCxnN13T2dhL9/ltHamM9mAXtGV4r
Oc7tTSTcmSy6rgena10CzX0JAdm6jCAV1giR6JYZsxZ0FA+q0cfUQqO9oB+U/t9akXXiFNNLYIwL
KNcXWeEgkL8c+0vyECuKr/K9+nnaoUm/r83ulASnrtQ+wdgzZJ2JddwGv3luDfDqpXmWYBIX6q/3
rMTFNzgp2pbK5ha4SaIkAs0Zk123TQ8GHsZZzWp0zewsSzO1AblmEV90vGbdrmyqU2crz2XAVhy0
q+ENf1rnn70PU+O3zC493/7iASgG8f8i+b3kOKlj3AG6XtPsO5c9HxbUPjK+Mcso6f56RgBtET5w
eWcJLUVafcMq0FvOwIZzsnfQ+jSsiXOUfcefborpi9oc5Qpzf/grlJkWMJSA4VG2C4paRNlRvW/g
6U51ei4QhrO8L0aHVzTuz9ZknNWFXme3LGq23Euu52c5muSIktxrIJBVtGAjNpXkYGPLvzvlV29+
OmXDGAmEgZ3f/3/IIrTNof+TaHC51aucnrczV051Pz/MwyE1lFfAIn+ubCHPAvNGBzmN+WQ56J0k
P+dD+hhq4Iv4HWQmYbgM4dVomvcm/B4VpG/8uLvLbG1dDNUvwgeX2Auv9nxRnfRdQpt2n7Roh+lg
3Rsqm1q7ttV8coYzwqXfErzleSFltE0t99A141UOFer618k+xb3z/f/PLqU/Win13ZAgMES+Bf7h
L7aHO2h1a/exL4pbqSX5hkV+LUsa6dd7UGdr2zUeaQ6jpdT+3fJ4DnGwiCc8CyTX8W33N/S7inME
cjoHOxJGC/AZ7+5MiVdKwk3iJuu/yDq0N20mJdajiiEnSJ8/iQgBBjKLHBm3pHyW9ERSNlkDlgKP
evSPcLV48JH/Teb9bfp4Jvz7XkYAmLuuIRVqX3E6XeuACMRjjq3XslQ+5K+zj5Nz+jPVwykvXDQx
yTXkpaChdnmiL5WYxgnHrOTZsxH+O9TkQStXLv9Ed+NSk9x4iYGGOede4X2PIygI9RYS5c9ZIfQT
Ij36G4h/tnp6N5jqtZQQ6f7v6GzUbOt4+j60uj9Zc0MMtKqt79ORlMG1HZIoJMeIsTBMf/1MuchC
CC20xMmM7OnkFSeQGp+m5EwOxYhuv9nNq9QFkqqxn85VXX8P3k5yVbmrt8fImTFPwcFEUBjmDplb
ZD3X2rcrJ588DurVtZoWd3JUeLTJF42+sK30+3aWYnx2TEaU4+mREO7k/L1VhP/L+9tsnTXD+XZk
6dkdbjZrOenkaUq+L4tsXrdOckrtzeQG195gHTRzdtbyVW/MF7nm25EydNoqC7pDyTOVpexEpDEI
WkKKg3Lh/Uo9MNTDi9cjOybM4VYrvm8HG0ntTxvdywvksLAUrlBIYa2+kTdSI+tbTh1MPQENaC+y
3+UG3tIdKdqiYdi1gbK9PSmnw0rKtraSPsEy+UEr6pZBsWtjCYK3+i8E7OYNyOKRbXI0yDLJpnlZ
TfqjmvWfHfqDkqPJWpI0WkJ44zc/GoiTrNbu/jsXNWiwslNlid+WfgDvUJ394+1/5PuEA+UTumZx
AguWAJM78a88ha6qP9rqQ4o9iUgJvRIzV19kU0aKfQEtsUqG7iHj3xuPZhAkaJIY9whyUKCUt7zp
thQks2mH4tw49iUrvtMm/JImiNT1EgvBTW8GBbkztFKkgibQyuYfch7KLYVzUCavpleplKViVvP5
x2/XlY23lK48Tylbgh8HFYdgUkMJK1+9hgXQNuXZ99u/THuI5wxvO/VxeHQDEAQUJlKkKBGoGs5j
flmW0DjUy7ZUH7pwKzdLfhyywuQSECilIPuSJXWrhWTV6WG6bcbk6HK8jbbzgamIyaxyLMPn0keJ
WtYUQi4oNMpCivGJVmd9Ly/RZ/12ILpa/ELf/vYl5ULtgIQ5ro9Tp6xvy5XexcfUvkGQfm9wJwG7
dRiAKEkwlKDoYo+WxOPb/152+xX4JRtmnEejE6tBFqQy3RcT2lYSQBESKPqvgWBG5b0CwY26dnr2
W/us9/5HPJ7duP1xJ+UiL+mCChlyVmZe3Za2bKIsasjIuju9TM8IfZ0kGA7dsc+STwkU8msiQ5Zo
lDvpuVIiFPU4FgOkFnV1YyNjOKgq3rY0JDzv9q4daCOACPdGRj+F40XeOfAAzunGTn428D44Cl9l
EpYApfYG+E3zqUXgIoirPTqIZ/m1XEfUk7E4ZpQg7JZD7z70khNK/ShFpasY9/04rHpsarToRw7r
lND3XwMkR+Unb5In2UzyFkUcPcuvDg0x1PC6L0Zz8loj7P/Cvv+RzVaOiIS2LWKp4Tqt7Lvof5vw
thm9O9dPP+RE8Mglin44uVy8qRevZWvc9qq8zCyq50xZ2RRh9XQ1fPes9oQALi538PrN50cALWeL
QNOQ08rF5UNJFImWQxzvpHCTGljiQoRs1aIHSO6RUdzOGEvvXm/nSAPDXR8mNPlIhdUS3DEjImko
GUN+vqXVt5N+ow3uJTDaRa6Pb4pJGCC3lighaQ1t1C+1fzDcO7WwPuVOSIy73b1iOr9KmLg9KG6Z
N5AXKUeXUtvRqJf8H6UMXtoMyBNig+ZMFdx9dk30MwXFv1pUrr8sG6kn2/gpdcfPW616Kxul8M1g
DJQsKmpPqQ7+/5LrcOcyX+vQeZOUX1aVHM09OyBu54PTsO36mk3M+WYzCfR05aDREvqviJI/ZXNP
RbGAcPYqr5NCi4hx9cJpP9rTJtxJoJE+kGz5W7Ax3RfTB99BSs3I+tZa7ggZE6Luqmmt8H26k+4z
0FfJZXHKrM3liF6y2t+21sifTVkTUj8Rhy5U7ZSb4jr2b1Vkm2EabvtIVrXc4Hhyt3mG/Qm5hDQm
MkbuY24+yUoxE4cycD6CIL9KbI7V4EVWS9pNq8YN7mTzyXaWHR6G2MF1+k72J7RpyWhlCboqXpSQ
AGSJKmOAGDY7ow7vK3QYW4UdJOVSkXev6O1vAh2VF1KmW/kkNwOs4FalZ3b7soPmXBoD54W2fG/K
YpNGSFzTaf2vemqc4FyN2mcRvcgZ39z1o3m+NaJUeq1T2/61Q38ErfGZ4FAPNpyhtcV0ogRCMbko
Adg0Nk1vgoVgIb5e8+Ma0Y+yj69jnu6MHJM6p+Y/AD8asF2YktoPoK5WGH0dJaWXpZlxC6txfs/s
R7k7iqnfJUhUyJ5j4vetA/Kx5vEZ+O9FIuiAQ3iM0q0sMHkakr3Jn7c8CS7T2NWIuzhw/7hVslPk
jWQ7jLimOopzlDNMloMkwJ7RPKgIVUgElbbylFm4SBjb/7pqSL1ia+Q9ac38mTT3bGcmjUQXCLiP
PWB20DFnfarfi+r79gTkUVTXUDFvYQ6e5tVDT0Jr52VH5SWfKLERRvan0r3I45KunAFn0y0goelX
CwPPzLHgPJMt82rZDJJjl5h/meb51pyXz7fa+M5xmc+5+nuT/UjLVbJtydrlQd4iYq8gCNCI0FhO
KZ2DMCP8yRsrfnwurpIvSXSQ009S26Z+Zbb6URsP0eR9QpM6eX0F/cDa+UB66yF/ackmFErLEKTQ
Wmd10ME6t0XxUnDHdDRO1jFfaeX3FVO6olkEQXfOahAjhom7vBGXqyByfOxBoo8QlnwRBx96NCD5
FQALR67puw4naIea9Wi7iBxoDI70HgMR9JAoDdJ9r7QBmhbdj18xMCimuzKFws8P0JvCZ6V03S/d
HrZ9kBziGidwMnzf3xldlSy0mcq1gGExp8jOItAMawxjUC9Tq5VpGusU7fTdGD8gy/TZ4IuiJKDU
jGnTYFywsCdXXWDsgF4knf4QBGW7myL1XKoBWCgU7+3MqxYTEG69MGcuyMMsGTD7InWslRm+uWgp
Q/rDWDNtzReMnJGDBOJZYuYGMeAJh9lsYTvkxIq9yO1hF+buSR+MB8rHb7cNDvmY/UaWvce0gRSK
HkfbqyhQ98yVg7b4Rkbq0+W+zoglL1pkTzBJHRkw12g54eZhehVVVPsRJoxday7U6uKfJm6DteJD
sfRHTV81ZvIZAAKkMc1uQ43+UtPDWdR2AB7KVr/KAcJdSG97qOovvDcgkmSIOtC6hFmn3AMWe80m
eilxW2d8SVw4DH+XuOlPhuEbWqAGKtQmNnCjc4d8KaqXebWcBhxXRpMkKispMopMeAQfRlrgKFbM
NF6LhznBgNh14LkPpba1be0xT+oz+H2QEVmIgLWDljoCBEMxPISu2ogHQb0pSSaXSlA/1U7YISPo
ox+c+ssGrO3ORGc6V0y4ZvAqkdNvDjmifs8D9kbL3jOXlYnw1RSRkY5a/qQMIPh1zDMLNFNtabs0
YfVY2+5LY7UfPiL0SfmXN1jXZGTOsMoxWe1zbeeV0lOZh7cmp/iYjSg8FoMORMnipOlx/2ItGWhF
Y2UxwuSu7Va7V0H7b0LLixemrXboqwJ9Go3xaiL/YoNZByYBQVKZdsKFcFCxhzLaxmZ2qP2ypVWt
/WkK1Bh3xq6NGU2kaSymyVPRnWE0jVKhB3oC31v3LrBgUs4h8lJOzooYUHtmqS8GQ3vkaX2GHeIl
ijrSVuto/hYw0QpLozaZkNlQtTME9UDHFSNQo01jmBBWmKzgNndv1ogXtn7+5rUl39oC7D1aRxWb
5anStuYMBDFQkNQavWRlFsjHmq0lWn3vk0Vkc0CvhwaQgwC3RwhPkJt9r0TPyEDBKGXipSNWVE39
tijGp8GJjnPnQ+RSRshtAiPSnVWKMWBS045vAKJjcfHnhDgKDLmGvVBzbhpl64JAYZrYReZZ981r
1lj6dogiBuXzQevx355gxZeCkvGeQZy94d8BLa/Jk2WJbqVpI8zoz7W2zsGHW74DxrnHutYEC+iZ
WbJSgbPvM7p+wL7dZJdyXpr3NHejRVjHlFK4ScByY7nArzoGMbqF4/RnYGi9qtHZyzv1kGu8zsRy
A3+eD6oB+FgtOkZTm5zduX3X6/QeCRdlkRb9pi17fWfV+toYEK/2Gg3vRA0ZfxCNhetqsOV4bKn5
25EnLD2InhjGUfXYwMtTu9gNvnkMR5BCbKGHNmLj6synNf2XL4awP2aSbhV/644eIMYGvx0KCHJ/
jscxmT8UmjGiTq0+BU5sr4CmJSjNiHxugDpHO4AlxDS1jP3jBE+LBAYciIp+nJq+R2HwmJbla13A
OgZmZbDQ13z6I3yi90RFMiOxbVA+06YNYSFN6j7wm4OmZ78KDJeVlyjFMrR3aZnurWFwdjMK7myx
S6/qRGmahYXFeaHG0lqMyl09Iw/Y+Kj7gPevhjvoom9h257aEM14o0DToAmnR0v8L5LehiJbOgCN
MPJyVCwHRwsUshZAE4IUMYZuvXZsuADhI6ChYD9G09YDpUOWr6xpYVHfGMcwxqgG+PcqCasntgVu
4YGCjoDp7IfsrZ/8p54BID6WbwVgyZ2D43Stmn/1HB6DFIYGye17M4L/1YfuyfGD+zrA7q6dYAYn
9n3mYjIdwk3WQMejsF7G4YOHzYYSpIwVcGwhOay3CB1892KP4SSwUrsez7CueWwUekDw0hZR5N+T
lsD3T8d+iUThXefVVJXmDFcKdsTCyPENNsKdX81MqSyMYCPuGWaO6auf6TvHIqdJHTa5pc2PJiJl
i2L6QIWvpvUJZDyFhqPBXW1aqk6Aq4gOzhA1LLfY2ZDB3/HJKmHgQDEio+p5G3rmZLW0qnzs4fg3
5zND+PP/uDuP5diBa8v+iqLnUAAJP61CeRbJor3kBEEL700C+PpeWVfq9/QG3fMOhaRreMvAJE6e
s/faFSWy4VUPIqXnNkCpMyLujYgcZR9Jl+dMl3yh3htbBCcWBn3pTfUqN8eHqCTBzWmXclNZ1a0k
cwHNktHiyi4X87PujOfBdmOUc0qR2mPqy55G2spBu4y7Mm3eHfI8fD38UG0bwbNZ7TfULiQx6kfy
rejzOlhPjHvgOZ+5i1KM1qWh4fwzSLwcRPqgpluGTxMLVAJeOI66DyplMi+q3T6pWWzU0FoMai6/
3vPvVIPs37PceeC5U6NjospLXeuztfjWBW09u7336+bmWmYisHqoObWqNHR6JJ9efmJwdE5YCfa5
N4hVuwzERolmPzXWq1jabJfZlrvqJBXB2E/V2s6w95jtkc99EyW4RY04Q7BXoxtmAipx7d1RWb8N
g3yQi25sJfiqOSLw3rk0RC4GZrmb5ifPzV8MUuTRFqCoYZVGYy/pdeNa8qIMePWLZeq37WJxiRQE
Yk0ptM3xLTM8Qs4EojV4D/g/YN+gkE+DtKBRVfk4Hji9Z8NyXHzoCLXjsOGzFS6Og+pQDu051nE0
MHAlOTuC6uUQ+mjk9IEdOPxIS0h7b/HxRI5z09nTRXceOB1DIKLlxeo5nuQXBBOA17LqXytfuKt8
1DtMRHS3Yr5+YVDgVTPxUw3+qKXiaybLwZ2LD7lMd0XPczMvEFFOmoWfwzKfy6oCudi4Gxk792k8
rNOWETNmP/RVKLspLsGE4ugDeDhT4gUiKfam2zGUwn06WzAhGO0xd5yHft3jFmUm6CXlDRUt41lw
pD4y5u7WKEYcnkVOGrC+bLWkgRwA+Ghdoh5FdrqOUlUzwJwDxLfinW4cl2rOg8mw2facR2N0WQ0m
LQy8K3+nIyeJPYzb5fkREJ6CKORGkCKjGIFyn/Ume+4XIrzAG8ldI8H19814m+hIbaOC1BnizuEy
3ZndLC5pFJ2bGP+L01VIbXq4HYwAqFAIDwy1jApFE9QspnQubAT9YOjmEB/I/DDN4bNuJ1Bbl3yN
R6U5UQSw/C74BKNhp1fDc5+kL9BDaRyL+LFUdU0Mayc0yjvmUeQrhvA6wNP+8ef4I8yBf4yW/lak
OH68As95PFd89W6t0ezjwUyLI4Q3k2nNw+Kiz88lTUMX3PrCtUXTbd/WUbvC1E92Kl4QW2Mnk0nE
loaFLjJtzMeUPu0OdiJAxeG2BkpNaeo9tfpk0mgmc9Bx7piJvDB4YnswZyEotYTekXbC53HMK/3Y
zNZBm1Pss47zA5rtl1Jr3PwSuRk4Hu7wxSodpS9v1rSV7wZCu4MQWXJi65+e1o9YI53f2kzsQz0Q
ixnGw71hE7f7SecuxXtE0ZgQ29H7rVi52g+RshzdFn+FXcx7EkcfjGF814BL7i0aNYXAJOwbw72V
Cw8NFOi3WdToyhyU5GgVS9zbmvQ3jVm228hCD2fm/SM34albHuzSnN50ke9znbBKYbHhiX34+9yD
b1WTIdPLy0MocDQRY3G0/XOSxF0Ab5Qc8OlIPBU04/HXHe/qCQpf6xfsJ2rnJcupY/Gz4PMe93X5
UZskGkTS9861/RqT1LOKrAIujW1am+FU1K5F1IHmYA9FmYODByWcXp/ahPVIUrYmhvsw9Z3cWmCV
V3SMtTJHcizIzTG6jqCAtd1G/qauCT6VTeYjIu+qjevhTmU4szMWvGKA1b6a+cscHes+m3Beo0vw
trHWXmD1X+jxmfixVa4J0Jy0Vj0tncAyy2N/2wvio0gVZ+RaVQcPjBh0Bmul95OxI6Qg6HIM9q1v
kN3UNwG75lc++ZqQjk3bD8Yh8wcU0T5WxjR5g7Lxg4b4cUlhcNTssrckO1wcqjhsKZfILnZWYxmI
4gJzSgS79JHrkaC3Wpt/QuTBff7sW/oT/IMvcJZPmG8ZFgrKBp2FGIxStnEpQ205nT1CT/a0t/OO
kQ15UjgbKVzyPn2wnIQKnXAplTAHaNld6wKySgdSA+ZO+DVBiemqRgtEj7nMD21nlzn02wp2GElm
zk/D+CzDWBy46k/aQtiWMPsXo7eRus6IoSqSsGlWPJsxtZZptUFG5Bk6FsJs8oGTw7c+EJ0HfMLY
pZ74oxu0ThdTdJ+ys25yI1m4xZeH2E+YrlkqIoRQ4J967F6Sti3f3QSOjqxc47kPeeYsWPAuCdbM
bcwW/bz0Xbe3ZGQdc0iWJx/2177OuZLSUcy7ciEZasJWc9f6VIMjfqlLz76bAz6aj3SYdAbTif0c
4h1cDYbuvyY4jHhADbCdsfaQYUGcfT7xpMlxxmqj81s13R87cVPwqCzvSNB51uZM6GpHet7rGHmC
BzaT1ZGrMCCnDJpQMXqrqA+DUc92ejP8jBLn+RIxvmN2U1nwHn3IKIyj2NXlA9kNTbKd+sI8zZds
4oJcQg8HT0JXB5A5id3FTJxkvnX9nyjOIGX6uHm9PvuOw5Rc8Mh6mxtQll5xH9vTWdi2DaOeuj5b
5m2zkDw0w50q/QdGRDomOgvw0SRIAsrdY+c4+1HLcoRwAhlwHJYby7buq9I1j6WF27Vya5SafUK8
SEEO7BINK5iwDY2G8DuTVIMCKgS9ofUIQBFhN9sLe0HfF+Mx0wxw4SFyd5LYg5ADB7tjeilnauMS
MZiUc7k2DKijnfUO+4frO5fTFvL5WjfFvAnPOB7mrTGJnV2C47IFHQSGuKXewCsg8W6Loe6tL4h+
0gtPw65eFLuQ0W4ZJ182k6Ij8KeF9RZBeZ8k27akpmWaD8hoMuCoLGSieCO1YlEVByd1n0N9puZr
eat0bM5928K6KNhSsm2taFmFI4GeQmwjc7bYuv9JRxPaEsDKXZM14FNQ6FdukaPy80+1tM+04jgR
HlibpIFGscwazc/0pHdMSiFG2wfAHCuvGkQAFb4KxmqaV7QnwNkZNAicyL3BW4ktcUHYTs4lw8Lu
vRPkONsJIXfGjAXexFfilIncjHA8R3f6w5yfaCDz1ukbzJ4SoSL4T1oBJPG07rGss61uPJd6pd2M
rX3WmZyeO6hBtueXu7Ch1YCPI1zRXMqJ9t0MUdUe0yR5zSP8i3BkXfaK7cao2XCPWSs37AlxAfRs
50EeYfD1FpiUbc4pIt1KGJu45TuheoFDPgF+T30e6IDAmDkSEuRLHinzHBK60N+hkkTvmgd9N3+7
OJ/R7hCvlOIvwM16i6dsOHU++Z0FdVgQ6lIHW2i7rNHlUYywECPdIfhXUhxanbhwTEC9uQYJSSBV
D203UDy543axWfjzSdyCmUMZ6nduABMal+gO5Jy2c0P51uCdoBNAkrYkRk22HOZalOe+JqOpTk5+
KJHqkX4J6mEFO6YX8o140ktM1UozjPr2QkPuO4rzT52KkksN5rHE0NptR1qVakRxbXyrYVAlhjdp
3yndnmFYP2qos4znXBverZQqyG29L+FCslngLtGDt0umS2hMCmF8FMSh8+GYM9jIVui0X18Uw/LL
7B5VQ10NACXgtZX6xYh+TWuyixL1KO0GjMXXlFowHvyLUi+1KAyJiWO2VD3RtbxxC3bnSRYz48RB
IskiSjq2lux4VHecljFqVEl4xXA328Y6hXRLxwzNF9JWNax1IhoghniAkgkjPotvQrkEEYIj9f48
Aj8HVFjsuiLoPX6a/WiD/tEyY9ayOw2VrGq7X3vh6vVioqokTLdrZ11puJSqOKu8P7F+p7rq6LCV
6wPU0V9J1dWWQGdIhB+LryQTRfFZflxn6k3T/6qpPBvBeXI/lhQFYHhHR/lNyReLcHo0MKxOi7yZ
xxxiLCqZq7ZMKdVCUElEPAUEUPwSOQ8IBAEAXnS6TSwFxV1bLmslAojShcovRQfLJCGTLyMTeiUQ
QAL3rMkP1f+/fhMl4Vm0V4amL9aIcYDxhuWIvV6ibHbYbKuDr0obC7NcxcBA7Viv/5BJK8XNVc3m
2lvuljc565DVl+8Mo0Zta+/yrhpXip2r9dPFwgJKuZN8DwyuCDJZsWl4VAMrpQizG+dHz25EZL1f
Z0rmSAac9p4o+ewYSfCpvfvgKl7hyIMa6TSjj/l28tGREVB+39EnJILi12zNm6mLNkqYkNja2cFw
qn59VXMqAYPTVn/C+FkdZaUjVa4OPeJzKQI/gtIbR7wo8cSoevk5oyn15a+qcGOfVMU3xPOPqzyz
y5i+FykuUgblCK3UnI0uJ6esfyrUgJ8JVOXMN4WVbq7aTjXbVNfc9Tdq2KO0G5Pe37gd+IfU/pwm
3CRyuQoi4hwTcZ1elKxAjXrU/88HhGMfSh/XEyaGPELlZ9AKre5NrYEHpv/W6fytlCu1i0xZjc8t
49NdumcIkAdbL7Zgjn/VEC3TvWcFtlHDejXjVoIE10W4ADrCQsSgbq4EWWSXlK/m9E4d9UW4549W
A5RpsUjr1Xuvn9VV/vf64R75a8OQNxmMFSUMIUbxSNDY9nrRWuP8Kx33qwWy2unlJWQqXGbUYTAJ
P9NmVyU6Cjs+GycwM3NcaP7R6LnyMq+7nqGoeHP9/tXrKXVcuXzMRJSS0r1bKnV5qkuEpyWu89dw
qf9cLxD1FnU1YT69Harx1qOgmBCsXhcWy5leM9sDRGD//Xzqw5eEybLVu2SUhFetvGBAPPXubR+S
eBVJZjP6Puv/qLmxuteVbMbWe/ArYmY3OIIORerhChcRTlZWB8gMLCqOebdMY/SVt/3bstxNuh3u
epewvAle1xm+yj1RzuOmNbJiZY4mFQVbWShUJbmz8FPs6MFsqg9Ye2twxydoTl99zCMrNBoUYDDe
dAs0P0GwSJF8BNMLxL40HwO/Wz6jDCFFOTGbsnCa1jmuTUOQMEicH/gdLTyR23VXLaiCECs8zLDc
vRkbXwqqTJqs/26ztejc5y6UgWjAfw2IPSgXiGY84n3NBnrPZdKb7stSPKprQd1OV6Fs7D86kX29
jdQi6XTuF96keiAnkSerMlBc5822qVNtOOaPg85FKNWejZK078SpX5KAzDo1dFQCAKWrIb9PhAnC
A1Z0ftywstsWBIES8SXukdjfD2CJvxaem36Zf0cbaloWnkY1hGzEd97IO+w2AXl15Pja37Hqs+Vx
8RXtfd1+igY2oQgTmWWydZDhU5hxXWn2Jw3ep87l13mMChqNb2mOl7AkfgJVoJ7Pv20ffmU1uint
sV6Md7u+lRT0asFN2/onZbElYe5AHvlBXWNqQKtcbUq+qqbQSsKSJ06yyjvxUU7eQ0+fuXcgm48Y
M1up3RELjKtheq64vnBdn1ybfjG+hdxyt+GcHa9PWjUbpzj7Mmfx1LGdUZr6aUi+1SIDtnHXdcnx
ehLaBauCTZ7hGL/X2q2aW3tF+AQ6gzsNi8oIotWAMLa7SpGUSnZglevaWrksNuzGb1LUB6XHyqKW
7cQYgwjnh1KZXNUg18NWjcbvVVg+seyOkUkZeG4EN3Y8POXZuLJMhCx/f3LYZpn+eTUkuFH/6jbv
fts9q5VMlS2qPIni+CYjSlW9nRLEXyUNUUqeYi/OaulS8gg//h01/yHHEJwY2VEdWaW0gJTCSUQJ
w0aVLt54MGvjOCV1cP2sFc6mq469iONny3SvzgZV9WRw2hmesYLGJROlo1cuEMq9vy91Pd5Rp30l
KXKNZD941ptaPU00Tc0kLmPpYqYmsVj/vL6BekElDeza4S3v73zCzf46Of5+Jtt6N9hC9dNNqeV0
atSyjiLo+pfeDHCnKO6VJyWR6sPqmDfcmlR7+DsTP6rNOXqK7nD9jXqmGp3x0ETYlVFGqDvDpEgT
6Eyq3KeLp90srvldF5x/cpYHZ6csM6ZWbTHKH0dZ/Yzucu7Renf18B6VWzjUv9Zov0zaY+j/SyaA
gJChWP2g5A/q3i4mVL4hoY5mOOBgTYOYXVHP3cTbXxvO1weE+ml1sQFs8tv2D7RLuqmIKuwpwU5Z
QQHCHUideP0iwJaei+wuY+Cxup7KxKCdPQHHae9mwmiYsFjp+BwZ1FP/ukpcDR0lZ1zsldDJ+syX
XV+GP1XjfCoyTT8F7BaMDZGGiJlJQZ0KyMI+Q4sTV0XeO7eGzSBEn4D9db7BcDciXb3Upy+GZ+Fk
OUfdyr11TD4JqOD01QNGuEvAS3Hw+0Pfe0ugedqhqqrHqLb1U9pAr/Pqat/Z58QYXmxrQv3AoJPd
R6Gf0O6dNKtug6g2HybT0jYMybiCpH7yPfO+Hc8ykvWGN15b1IZbp9RfQ2ZK20lnvmE2ryZO9W0N
gGvXe9p9uwhFFxi2vey+G0Pg+Ohza5dYh5S2m+hFeqLfBl/bt9gT5wst9JTiqs2aTTaGOUvKxPai
JzAeLvSOxDv7QEYcS/7kHx2PjteAF8hiTxZURSuOjXxxrFDuq/ZxRrwRjEb6+v93IKPrCev/lsj4
kFT/2LUf5ffPP76rf9xWbf/zH/mMf//9vwMaxT9NwpsA22B9021s1v8noNH0/ukYpk16gu+Y1NuG
/18BjeY/AQx4pu8ZhDRajDr4ZzDxr+GNzj+5bATp7CarDYWO+F//Do/8j3DM/wrL/Ec5FPcVW0sV
Oar/ZzojJ5poSEsYwL10Po6n/v6/BZTCG/SkjK1fe26Ysi+f0/i1+NgijehSAPcTU6ry6W5CHEj/
7aD965P8xztzUOu/6Z0q99LhndlY2I7uEY/q6bbxP6JR54yOo2O476rVFQzNhOeHoKcDWOUWkrrv
UtlAl83ttNhE7ojdvyh/sEP4p8b9zX20O7qe7/8fn8k3/kdapeULWOamcA3+4/G51Kf+b8ejtRo7
DHXMlxxU1SIPV7gRu2DCi0jUWb33h/LUxfwxs14ZmC3/Y8S4nJNT4Us83QaRBXVUOzRvJJj+gWJS
adfs5ZJZ7G1KpUjI/ARMs2veCxmhIDd8StUixLbL5qbU4pkFrWN9tB6BBTGNiHBf4tDHLNBScgmw
fZ0171l2UD90YpvZo752J/Dok+Y85io6Oc6khJDJcDHKwRXoXlAWeL240CQvZ57tkq9UWA4C62W+
+DrzeFkALZoloP5hygMP0Au8DHPn1VG8tgQgpKhzN7KeyShuwj6I7Wc79sq11vYgi8pLO9bw6dtj
hUO99sqjCZkPh5XItkPKmgNw48K1N67MZrynUaf9PXJDAzqaoZUo6vvOnR0o1rRJSR4kL0gdAFgy
KS7vpB70lZvUNwXNPrje6WsI4StojI9r3UHMTr/ytOSOJHOXYWwng/auksCNzXqug5xeU0Veh0jq
Jzu3OywIPSbVqH6C47AE4GCNtQU3m9oP2ULh/qF3z3eqx8+20794VLBul2iC1CeJlRytcgxal6Cv
FgnMbYqJ2oqTKrBIegosfXiKBHN2P6c+pyu7ruTwOS3uF9EX/HU47wdS21epV3zmGpPLvGzfZqPV
IMSCo+zK/FbQkwlyMjBlLB5iyz9Wc20EPVvNorJ4stOVJo6eUn5WXuHOIX/IhqlupoBQtAHDvpmF
2qpqYwRhVuiu/ZJLpxoK/sKND7Lz+w2kd4tYmW1oiWOsXFvlsFCQ9jugIYelAY/VLVyUeawdEGkB
KoEuwRCkA3AsW7iY2X1O1Rgki/5ZtcBBipKrMBFrUxRgzLj4HeLu0O0EPKaRVVgZP+oDvChzeyMI
gQLzWsVuA2OKLWXOY5Dg8AKVOBomTU6wWKAQwXFezT1+b/IWtExbTSMEZFYyQrd0EzYjKLlksgpk
RX/SCbAKdf6M8uuLoKSGE+ZibVyq9TiR82iBjg6MEHwKrAnfZj+Ac2PTEIXQA0LGpua36F/gBjIW
xvoHiydMcpK1gTFu8sm/gadKbFmo5trlAba2A6PIWSP1US19G/Y6/PqIsOkDnLVRd9fSQu7k5DQk
mnnjc65WRNJs0SqiIyFtdYWW5Ya+9rJG2fbr+dn9kMzxIZw2SWGR4G3n6PQq+1YH1cJQmTOdLcad
z6wxQAT5KazwVkS0CMy4gfzr8vLEmoAsLiWj0Ch+StPuIzbbfQEject2lL6BywSGcKoKqor3kYn6
ZZ64DDxVDsRWUlAP0PlsYqjLmf+na/OX6x8sc24jGvF2yWJrDNnEO+g08FPxTGsTijdTOS5V5DA3
et3grFSrmXQ8Wn9svq2sh6Wf+Cvkcgpfv2prlr6xAyzOxHWdTx04YNHgM08eiCz4o/nxJ8BTJPUS
K6HIcMXUhRN4Fp9xcac9Fua/S4JIzSgw4y/MEYIriZolPguDNwM4S5cF6Gxxzf81zXWi87X6JF8B
5osCwMURW0al78i/PFncpJLFevI437qBEDJOOMKgd3o6dR4tLC4CiUAqfhih6QeNL2/n2B5XhduJ
gBk442S+h97nTSDoY8Wey+hbEkRR81kW8qIiLTTWWgKinsEZnXvu4tznQbZE+gObTEKC/GkKmApO
to0rBTS+EVcYojIAQpX57ouBv+WBwjwMjnahQmFlsgW3ieIkHLWgosgtbI+lCsYXY2mbZkFPNKqb
03AcoauBBEzzodpkC+fKstKXOlP44HJObun0Rz5oVWJ3o60z6O9V1Ndb5ihQXO1GYmVyzxr9o1Ud
AvqD7ker0fZul54XGFyiY5A0L8yT3bvYIWcy9ODVr/pyYJxnyOdMC5HWpma8gX9TKiROO3qbNHZs
cDuspXR6TfjAMLUm7p6RcFln8XaoczJOGhAm7yRGtwhseGRrmQDunenWYwoYO9Z5jHtSeGxH0BuA
nqISH5NdTbGulaz8ECmfkjx5c+aek0NMFUSXZtgPpvNUmNG8sdooJpKmAkxvS4S7sHY7EEMhUxyT
VdaA8bPoNtG59U12LErp7IhaAj+UadCw57oJsig2T7l/SasJa09S0O4ysqdrJiEUVOwubXNfzr9V
u5h7cFIbSDlAWEaSp9tm3FKmJzAcGBDyhHwIkQxOYp4PvI+9TqP8+xoWbfVA7Aqk7DoROI0wdsT7
4jAt+mrFQgxs165/Bwb7PNn7KvAQoKxn2z4jeO0j39mAgQLZtpTaJrI1ZsrxhOoqBkk4AP2bJS+Q
Z9OtPXsvbcEBXoYFSTa6z1F9ecjhRthM4BL51t3kTQiW2YOpIYddcKDtAu1YWaRi3XXlW2wzsJxG
ZEUE4Wb1CIA6zpKdGFA0wkTZ1Caz1Iznj2F0f/JQ77GyB6iAszMcUsSvVmRvw7rujmmh8WQnyqjS
aYgmFq1tPMU3SQz6C2ikfrKWel10SImAUH7rQx5oIjbv4cnCiFzwF2QEm6XWPSEMAdhnnA8ZROaU
PKDQaQ+FlrxkGNzvCxSEW/BS+LmdFwDJ8rbWDLL/pHepzbzeMveoMItZ6COOxKJadXa2q9G+qUuL
ZOKoPKQhKddSa++lF0c7pxsYtQ7hM2rZ6gjEq8DCHBVBMVn+SWfVfjJk81otdkyd4HW3LMDNWHTn
tGYOpJmdBkJY6hueJGCaSIEai8leJbOhM4FyTWdTFTWJs5u0yW9T7PS7pUvJ7w6x5eiDjWLGRg4E
wA7WY0xIBoEyGJVK7TylC+VyMu0FoxRw6xrAAW3ACGivy3TW9j7ajmNcW98eZ2zn5lDUIzpVUvhY
Ezny3N8fTtk9eDH7Um9yVVkhsUwqydbsLxviGBNzL+OeRpD3MpDFtcqRm2SivVQ25BCuLB7N2EXi
o5SkmBEoCpBHKcwtn9LJX35oHu20ElBA4vhrk+XLGXmR2oIaz/DqS5Puy5zmN6SoPY1Te5AWr0Jg
Lli04azmf4NXgyjWmA0BS9yHlvwybeehjrJ1P2J3a78zPX3H+IJlgBJ4lZHg4kRhtdET2ik5E59c
XsZMp0ZAI8JjYl3mVr5eDCQsZdkjsbSXL1kQS9QT57eClh4D6mU/XxSPSN/i/L3SvYeFXTi8u60D
Rsdo8z0b8n2cxcfe5r+pIIDQQqLuPfKEBZict5Fq0O8tfblFpf5IQNd+8ZCLsT4eyG78mHsYeW6l
a4cCi+IKGR0qVj7+mjNwL8hn3xlN/uLQbXnMLM5H3Q3jQbC0DXZ2UxmzAtF382ospHXszZFUtGJE
R00DeUXW0SsgaMZfU/NrQAZmSCuQz/HdrzGiZZ/uuPynra4QKAjVnJ0OeMUVpXVD8B+vOQ17Q4CB
r5cvoclbKdF8eOMoVmyFTqSK3rApOKcvJPWwgM8sVProPhJhvza19mRogDl1OlwTaLowSvG7GgdD
qw6L0ndNt6BKyKGqJvLKCNZxSSI5iCne4wCMt3ZUTauE1JwOdSZQYZICmRyBoUPSvhJ2fbIhU3Sz
Bc00v4hyuq0NLinfbBg4GvEu7/0N7ESS9HiYk/RKfKdqlcNajWjtGe70xQFwedzXGSND+VihVb28
uSlo1ZZTZ7X+i9Est42LLQSXQhx7L04Z8y/n+CIcDYRfehx0Lkb4gZfOQxYwspkaZiU3yi+uT5hd
+EwTiaM2bgd2gGs0i3D1CTSJa/+rsCgqbebYnOMtOCrKsQV5SDO7j6ZnvUqmizUX08BdBv9uNSyR
v/KkdeeUwwYvpHVAk7UjHr3eDQDG1kbCHiLye5bvwXmphmzf9Vx2ley3kjjUYaAVt8TruudnK0q+
bbwgZDMsN1xRyFpBqvvuLdj+Z3dEuELT3H4EmffKPcwy0oTJW0f0ulvm5YMENs9KZN/DhecxGHX+
pmyH4VSBql9HOVIYp6FOZqPqwQ1hYKhD30GZ4m9icohYYJFPE5f2NiweT6iSwE3W/FuYrSPj4CIE
8GJwKUeORvRvuOJGP2Vx779oqNNtioSDREfVggdKBbvVePDuNFkxSeab7tJSLiuB3Y7wArH1wJni
Vq+2ZKQ666WLjqj5e9ieM6RumuoFK+JaC6n0mPCMAVDHh6oT+F1qyFTLEoxxM92XuA0w/bA4kIQz
LOmRzcimzCGjksZIxnxlItmrxIvwSwueePTiaRBYeC54Dgkl/aQdPTPTAzn57/boSsadrN6Z7ffb
Jk1OqRVuHLKtyOj57ORY7XKXFDV9SXZLBu+3hzrOI4u9D9DfOeNaLmHbrDoE+HGL+xEEFig/IxI0
ItgHOnidajs5MBnutwn78k1l6t4qFh2lX0UiVNKnvHnZ1GvhQFEkquGticc/NSEy26XnWZ3K5H06
pZGAAGGzBap1jUOrkwo4aHMUGHrfsJkhy7CxHotykGvCB+yPJbE2BvlPo1hokBz0ifGMk9s4jSvr
nseAcchNcrGmsIYGBkZ1Y3V+egGNl+LAGcMNE3TSduPwG0Vhf2xKq730JMJt0fpdHEf8dOpPmOjX
eytFwkIYcQtpGbW2YaTdZdLro1g88xBl3UdnF+Rgim4HfrzAeTlxWm1q6ga1GeynI4kyY7AZOqp/
5Blwsf36aSmj1xFFzzKSPa8irIumXjkSoylXObd7HbgQaLxyxFHjaHrQI9lhOSKkOm13TYLDrLdr
SXpACzKb1dJUsim9Y84GVjJYJOJeQsCCGAn3mgfxrp0h5U7stYOCA+Lg11vXpT0zBUcFHDnYqyYQ
3jpv55b1SWd+vc5LfpqtHpgWcmP9Dlxpxc6atLlgNpCHaWSajIiBg3kwL8JGyMrmd1PKQkcsmKKB
NUVgN7wGI7uzjySX7Pj+2T5yr2PRU29lc3jBUmZIkxBxXf9olPkKnu8hntDWSg+N8BiLO3SraLUs
fleFxPUiPzz0bX3IeHADJNbxPU9KNGawR08nXg6coTWH8JVqvgUJlUZBNnfmEuzJgGsTEZcc9HZ0
wO8UrY0XwMp9wObvRzQEl3cDE1CTDgtpmtAdCKkJKmZsfWO+GY0NYxalzyC1cN2ASWJTtHLZ/CIX
nvekt9aYmCJ0zR1pWWKkJdXxr0O6Xyz22YYEuTu8i2QWtfDttdg86zX6RXLBGTHhmgK4U8cGCkuH
VM6e0+ubxEKKRh78iNNnJxPZNxrov9TkFY3uDlAFgQL2m2YQmYPE5LbocI43Nh/MkdxawJzeGp1v
kC8WlVDhbvuRbufASVFDRDE390YGijQEAE6XD9tFa7+jKH3OMro0bqch+2/Lc6qnb13IQYgLLq58
9C9SBXmwEYBTnD5fLxRNGvtRIvO2sYYEektwmCjHrRneollLKFHziRsUywgNPBPF2HqkPTd2fJHO
81M0nLrqRhkBliGdlCu8FPrUssN1keoSgzkW2q0bWVwTLV9uynhupi5Q8pDJfI0lz3LpG9Usa0FJ
ZraciBXo9YdyppdJomSzTtV599jhmpE4DpNIAKniDTbzECK9YW8M4zwPRwIDbHC0KcaxtDi5IZ3O
CGvsxp8+kHlVf28gxupHfZGEZy2go8eCNhxheRppnWvb8tAEA+yNgIktuqCNacgsiFrI81MHqZ52
5ZIlD2O9wIZj307s0v1YIWuTDOepar1nT2eTjrtNW8+Wt3ZsQawCLS+SND5nx+JRNo2ABcRjTbzW
amq59ltlVRr5jnOnvdZ+Wq6wZXFXqk+n2Wrg9igzjF12i31qaaAiRQB2siw2KdoHqimOEUZJjCIE
kRRREkS9R7vWYSfGoY48DlOJ5ZOmPvf7gLM21I50fNdLPrJdLmmgMT+HUt9m63jCfx3rAzp4JFlY
s72VM6VbZAI0kWGRBwbJ1FEU7foMplib0dmQmnNHV8wBMzWD5jeN55wB69rxCQ11DUExwe4kh+Ou
esGV1+OsoMfanAQyBI0GQxCrDvUY+fdNRt+iGmDBe7WHATcL6bdBmo0d7zPNjQcS8ppVUVNJJhoO
I6sID+HosF1w6JRMPrCIlLWq75BT1uk95ttDGTGu9+Z4P7W03coBIataQVMiLhIGJWsATSRus4Ki
Gab7Tnew0qZ57cegxtQ92Ee2jhmb+TdOqsUqAsfoHXbD+anPYMFMLoKTMdqw/0EVCdyF/GMjECZP
bO7QPcnzTqBHaApymTnIoOb9mDB/xiccMkyrGAAOGe94cpNyn8qKuDHw9+slhs3uFjSiUq4kl3kl
uVVkjnvTvZYVITZyjY1+YVIZ0++io83eXrzbfskPlgawcLrRXjNmgYaPQdcSlZtt0RJDIND1eDrS
Q+5kN9dJxHU44LYcgGVEHD9FER+OvWWGS9QfcUpM/UIkotc8WTqPtzq1LoaLhc6s+2WV6fVt2HeM
J+hw7oaBEWkY0wmSOmI+iuogN/x+hQHt8r8pO6/k2JkzTW+lQ/fohkeiY9QXVQDK0HtzgyB5eOCB
hEuYdc0OemP9gJJG0h8zERpdKEQdssgqAJlfvvYH6V4rTlsCImJK6eABc8zgDm8duws1V0Hv2uyj
uZvhvWWFW52BYGBdO/db61CuuizAlekwSNfO9PZDlPs5oKlWA5mBrtmKDWF78IpOvjVeTNDPTKI2
SF3HLBj6yWEq5SehdL/Q06DxALTdF10Txh2/1UNQ4gtxDd/w+4elGZoVKFp9FLp17acg5KYL3AeI
hAhvJPgsB1pTHphJFqM0y8TbkFaftB5BP2yvl6bhklyNADaBNIAIPQtwbiR3mNzQLnApf9vH87iD
nkK1CDeNXgpQpgjIjkIVOot9l9AcikOEzXpEsurrDKIcEyjyuhlij7PILINmJb/cxXuVb8rSmbwE
Vigm5QEzTgnzHdDrc2xMbOPkixugH+6LllnFbhCEPpkaN3ntExCLGrYnR2I/CnJua/AeYTCHuP58
mkc4oe27vW01mXy01VOqEzdoaoGBP0QzQK6xEc9BS02UalfaCgq2PECfyJnjt36wLvuej6OqOVa2
7kRgnDxK1JwsZBrPqI5fpNUniHjm/nbE6MSd1c8TaegbTNwZCIsIwhg7LIwJNns7rySqpx4JSVLh
54RJSzuKayyN+0Ao7h7wCjfGBrtxH4tSr667fsuigVvT9PSwjLwzjVw+raOdvGKr3y582erRWrNz
NjPdzaKbg8pnKUodwrgVN1SdO/RFSP/y51LaI5+lXurXZU6GSGfdg9lu7vSUp42bw+dq57ODD8xC
U7N6x5gUXK2B4KDHETYHANXdfgDVDQ1D2WXisXKJCYtT8TyGs16owChYd34ezi75qNLuvZv1N5OJ
k/WOX51QgZSu5WkqwS6dzsdN159//jTHB3SmA+TDSlFSbM9CwlDL49n27a/RVp+bbgqXLqgwXWmD
2dPfSzqOretXzgBDN5X4AkAtn2PBDp+UpA42mBDpBPkZcX8GGHNihmgt/7kVKPHoBPnMRt6cV3Wv
wwTmwZwBW9F3z9322HobETmH1ZhRHEAHlOszQOs2u9rQi3OHHZ0SzvefwRZ6Vg/6k8WoFPzs+Q3V
LY1xVW3DlgakEBTb45UTuE0v5MxAm4YYE4x9Y1rnalY6pwxutRGxpkKWotdEBbeTjqaOH7W7fgOX
qRgB/wpGg47IhPP66lQ3f/mTJgaszuAGpMh5/8NHxV566VTJZWp71w71ccGm3MTVrAXgUi8FWvSf
LEIktPSWrQU6ehKQbun6hbEZ2ZuMpb/wRC6jzuZ8lRunjlqIeJirY77Szr341rs+HtZMraHrAE6a
xnfiFVASy3Yqn96Niq0+0YcH9ITsPHwI4Knuhq9Z2gqOi+at9qFjp07jq7gLfz60rO8x3ngtzhis
eh3JpLuGvINlryeEYfQOkJWf0R7k8DSV8USLdenBIarVOI8Z5bUV6vtZB6otHWprSK2iWdgJxzhn
RxjqGxZ8J+xtdtoWBDTwBCD/YMUUG7R5YJqAVr3fVcCCWh/g4bmHOvyaXVYRr2kfVsf5DVRx0KvF
Q9m7XjpzImg8hFhT2je1rXYUi+nKwAMWEIOowxru5kkdh5y2Oon+dT+28Mc5JuWNC7qlqMneWQle
l9FFxDONGU8N3po59m5FBhPMLQJPK5bzD61lK0WzAScy6KNjXXIh1njBf+Z090PPaiS09bKxazrY
evcwo3ALMk5LdEv4cL0sjRSSSWyAHEVX1pNhzoEChw9qSHtonSFoFkWTQzce25GdIrE4Rg5djMJK
EuxJhAkIGd20OCeHXAu1zSecj1SXTDB+4Uw2Dn3ZPS7GgPNMHPjkzE3UkR+oN7wfGvwcuGY1jmLU
B9vLyadqGs9o2tIA0VClVE0QnyvLc+EOZIS57b5oUeuM8cwEOtwZRfHYp2LcZzyiCH0I9Zk3ClbB
kGDSDttxJBc56dhvq+aYMsQBrYxffQOFy6lMHYg5Shqbojv6gTvc1If8TPWtFyYWmqo07yKtbDeF
ELxbUzsOyXj7Av3CTho6ML7zkZTNY9eKKszrB+WaVqhNDtUnLjAvVnijPDcNkS4jylTNBfNgct4E
EQmUFjNMYy1AA5liTLe+SnteaQ6sASgJ2th7GlSZRqFjWBk8eH/6t//4g/DlH+Um5h+FLuhoHF24
usOI7vvmH4UdCg6YQtrkzfIyeAmybG9WbcSk05NkYbjloeXhCCcG0YMl0mVn9bobVrmAHq5sETmN
n14ME2FAbTKc7fS6Y7ogWiJzn9wh/p3Rd/8XLcp/fM3/+XdpTv/zDr4aiTEsSYc/fPlfh+/m+gNd
9v/afur/fNd//fOX/NBfXzT4GD7+6YuwHrJhuRu/u+X+m3Py8LcPbPvOf/Uf/+3751UeF/n95z99
/KoymkaADbOv4R9lT76FJslz/uGibL/jrz+7vYk//+m+qX/99/+us4//68/9VTDl+P8uLMt2KBtx
Pc+zbAQ403c//PlPmuuiitJdIlAcDhqCMenvgikPUZThUDwmHJREqKr4sb8Jpgzr313fcizfNXzb
doRu/P8opngt75+VSxZSLtcxTF/n96EUsv+gmeqdKS5SJMtBa9pfCzFlsorgEfDj5dYVeSs3rkta
ZL6topsmiPRloJZmuZY2h3CVd23YY4Rk0VaNVz+bwr6l3POrN+SLPyvneh6BG6SLQU5O2ELIlEA7
zAFLgt2jX9rrlQk8wg4gOqzsZkGBZsXhBzfug+aoEMsSK/o2O6I4bgKjKgsgQBKLYazEgVPWFYPV
oZtgNzo041dOT9QSZ4IL4SdA9Izhl53nfg61OA5tGx9dr/5Sc0m6matxDlrHMFDK+2VmrDNZkv/C
c1UjTyEhZExsHqimK4PRWa+W3L2ppQCp4/geWxz8CDd9IpXYOS6j/6vuxIffZSjD65zJrQ2qeJxR
GgCnaNVApUofP8AYMv2VJoQqex1lL7e9bjRhlc2oJMYubI3kVDQ0pBEzvjNzFSqCanaAHjiyMGqG
U7N1YKBftdSunrsnzULmgh74hYjDh2p9nPNkX2VoYSTJAMcyvy+s+D0py/zkkytBrgYRQYn/rhI5
YWQXb81R21h6TtH+ljrgD81yR5JeoxGz1nltcsg9fLY18/rR08SzLtPhiB6cK5WSW0TeyjWjTcky
TNHS7Gh7hDoGIC8ov3JIATfYOE3tHWTODhRBJmPpLEeChc7ejygm9a7KrWsgE+m8k97EbNMQq9Cl
OAazxAm3Zhlka8ODQ7rPbtSrS7MRGVbmuNn3QgL+kdNLnbB96cb1si+b+HceQ7vObX29cihKQRY7
nbeaC1E9DZOrmNLUt4pJf0uS7LWrFNEgpDBdRCCl5QXfAJrnQ+nAbkfKvMU1YEaNS5dn6TtfnFmR
Jc/JO/2Ej6a5flF596szWFs1+VaYhnWSusWxrUmBpGPvxmxgLdt+ktcdobWWO4LGM/fsdfona5MV
LnUVoDszdTPkp3j0oGO0yX4zFnFf4sPd6b1ByZYlOBSla0ueQOMHy5wj9+3HGxvl8l4W1RIqY9Qu
9M4/Dmsto0zQZAbm0Z7JSR1PFXAwmPYNiUxT0Hvilo7t+WLyW0LcmBsJgRQtxk5y7/HOEMJhGQT8
lMyRlFm9UNXD+DC7z35fwGpOZ1VwA07GTW5P7WlW3bOdXskc6+dcyldtroj+Es3XrFxwkKwuzrNo
jUfSlKlMt5V1TkbLeCxrjXQs8kKjNC44ymku1bEl+YoqXpi+vL3VqHt3KW85ntPI2s3XzbI818k8
HOI++1oSIzTa2Dsulc9s2I5r1E6Gf+lSsZoBmuzxBDPAaW+jrgjbRtECiuGFilwFMlp0jinKIinT
RUDMNGZbI4NSNj9lRnugJhCspMW279rOvd5pO0+ZYN2quh5MGXOM6q4SQTi8wxsVw9xx0iEOynQO
rdUfk3x6XNaGR7FDWrTTZe0RIj28cBLpNnMOqLI2nfWMSQA9T9SnAw4rUHIvd66mlJoe5CV4ng0g
EG0CimizmfYBkBG8HTdtKvvQwlAxm+a75mmvq7U8zS6rRI4UYu8Cp+OJDdpR+40PFsgu9V4Fq99q
1VGX+QFJJePedowKo/kaQGozrXfll8OMlXZA/QVCj0oDnHaL7pQX8S2MLuGAfZXdKZ/4IPHqaWtg
UNKNKjdi0tUxAqszU9OrGNP4rBGFSDU29Kxd3dBDTmFH/u0umdiNse9HWpHC/X+NYOqh4ZEMx0kr
rEfjysPQ3U3VjFa0+T1yCctyPDYDnxh/2nPp5td22265dD2y8ZZpc0i8wNdTrrWe3rZeYeECXlNO
R+ZHYoMKrJses6LflNXgYpksEQEOP7Vdcre6CaEkzKgEjV0y4E+XrQ4vgSsKCb6r74egqLzktYvL
r7KO32hkgPhYJeH3yGoMkxapsnhFJYjXOoUfjef6bU5WpDDVLPfNaupbqhjO9PTDn6ka0XP9XY4W
ECr9qTCSRz/FZrsO2TMafAKO+y/K+NrS2tPpFF9444VlxCMBX10bUHQHmDMGU5Jd6eNwKelZQj84
oOpJFJ40Io6pmdHN9N6L61OlEwPk4/udKDu11xIhL8bVuebcUm+oZzy8Dj4noX4QF9kC6QEb81Y7
3p1WcTQqzTrUyrty2bD8/pDI5bUHJSFURh3bgucC7EYnYRRynnHfOVA68rAu3YH4bT1qigM8FLDy
JqKKyYQy1dusyFx3MrE39Ds68ICdUvJWUaJq7bAvt8K5XmoXGME5QHN9scv3v9C2ICmsDqPV10zZ
fb4T0nj0eMeGJHTbJs/EnQ+FnRRRU9mvyGqeuSn0UlLP5rHbF3RW7ywzvsLGnrbyI6etY7eandz3
xqVZoy+DY50jM3uSfc9+Nue0t7Gu7UZr+9sfCdR8zFoI1NmPBRhqbV6t6Xr0aYZPrPKNwKd3o+iO
S4HytnVCetFKEixBOM3ef9Xs8UkRCT1Z1FaSb4BR9zvZABt3Mq/F6tCAu6bkNff+ZVlBTFuD4R9j
0KOhKa0rO7UOXgpuXFoo8PyZFgDiJxhSzHxvl8g4Y8/dZ64o0SyQTlCu+Lktim65Xoku1l2ycMMg
cMJUCmgrcuuBxMgTIk9OqaixUOtS0uhXc3WGCaiwx/7ty5//9fP//fzrz5c//4Xy6q/f9/dv/vvP
xiLzCqRbvOC/+iN//+Y//LqfL1drBiL/F37z//Nlfv7h57VmSXdp3H1WljgbboZU3XUrULBAEGtj
KGBCvUc9Q4DToaxVzi4k092ggbc0M4BOuyAW7rmfML4UbKvUcbUkfxmWVSP83OcjDX+NQnoIFRN1
QI9o7Dw7KBzAjpzyeCOnFVVjOExVeqG1+pHayb+gyT/A6lD0MlDdGKaNE6UD4lEjR8BpdlbYdHUW
aA39gCQCYCw3BGz6ejWV7isHh/LSGJ3LxXWptl/tgiw51w4GLw7GdLgZnem58VE7+Xp2rRk89fqM
WGH2kCdDgqWFRZozPLJYyHMnwCcYBVFQWvxrEXkDNL681LiCJ9e9Tmu/wHvTnmM4QGT1xr6g1vgA
P0AkmazY1PhUmpowM2xfFwP1C/syR7RSWWQkEci5R1xHYCYtgRahCyASICsqNrx9he0xqJqDCVFa
j+YawuciMMFGWArgP41BpoVL3qelA6hjmjvHRL6eweNvUZRF6BgoMhSotec/rtS+H4AbCUNeKQpE
gCfTlEx8h35SSzOHCCuYsespKKgeG53+K9dp1R51625wCF1Ci+tHxpGnmMVSzMj7XEqbDfuoTNFH
ccJv26T1q7bGFE9iSzW9BdIpMqoh3vmbdAhQ6YrgmSuiWLYaEpVHo8RmiOKCeVfnDpP9LcBDThEZ
dE6leRxo+hVYqn+qEMQAKvAGl7ghH7a4H5mxNzKDgpbZ8nezS908ctm95k8GdGlvkctgRy7jVyDr
5cHPqA0nVMEjVmTFH1dO926hr/Ct9QGBmIw8GrTB6qrLYYod+Fpo6L4UF6rvXhBNtJEoFF0f3ttM
Ni35XdO7k5ovlWlCNMSIPzIp76iURVXdMpYT63nLgfGUDu4m9G8gm7erMfX1V6EQ0MjhoVywH+j2
2oQz6ZZl04RJgY+XTu6iEFCAHRaBso682qWMYeGu1nCdSE14NJ0X7zBc9s63EW6jJbto8obwzrz9
HNaEgVuQa1r0IFv5UpKEV/UHORqf6Qox0WTaO0qAOw8hSjCuMNOWC9KqA33TtyP3SeKSwLbWTHna
If6RwjDgQAF4n+nSfRKJfGOb3G+u611gS+TAkQHV66Yeov3HlWL6l1h4wHeuvO2qkMADTqqvYa1S
uB6EIiEfPiMNuhejuO048x0SHHftVmU8ZoYLn5zCzxkrQzCt9z4lL3IEFDKShifYAbdCVcbbQDgU
uJZ+aL2fg8oKp5U5V0mh8qB1BrHntHBVk8mWaYh+fTTKvYJ0bU6tjqXbpBM0WkkqTA0R2Q37DZI/
auua5JC68lq58qSkhdTNw2CXTQhNs9Dp2mcYVGA8+jpJGHfuYsKbeZjISejdJJj0+NWeO2quLff0
Y4fpugN+4NFBCZiNaLlng7gbkUb53BBv4oPIe0U87ievW17cYcqCfh6eLQHj4beQNdO1pgGSeTUx
cbaMfGudIqk7VmgNF5hgWASs8tmyY+rDmyXSLJ5Q4pHW8FG3+RBy3OEow+nINLknM8qod4gJ3pQY
m2NTmDdOfj9W7dYoiz7Cje1PngGiBxnZW+HeM9n0JOOi+1g5KbPA3JaW/7RwzopcI39r3V6HKtjg
sVrd6X3EBHfm7vkcO/4/d+zeoYVIbrHYRuA9XmWVvEmBZUb42oKitL0FyB+O5nRlLxW7QfbYOx3r
re02kB/NtZ3RtOrpw3W2rfR9mouAVIAL3fXp+WkhNszYJGmMVQt0OhQemRgy8Q55+ZrAirCp1NNp
nNp3b4oyNMOIi479gmak1CMbZzfyfBkC/JI44rLUmyuOJqLdMwhAEPmh5Hkyl+96SX7bTkKq0ZCc
ls0TUxD+s6/89cnVWIeN7jFH18W8FpLg0SD6g98tC2hbI1nfsrR4JCNnONYQYjwgRVj8KuJi3C+x
OUWmQ5cY+DOqkeEoWrsOpYtaf4b+JzBZ7tMF9XCOq7VNcnhQmDd7bKOG7RZ6Kb0gJ3sJ1KrroWvM
Z/ixnWwhJloxWSFxeheUWiDU8eHY00ppp7Uj1HZQH2Sx0mmogFiyar3VWpTijYY8oaIDvtXmMCHW
YG95poZWXj+AG6i942H2GC5srdpUTj3jVNMeHBfBzxy3+c7JVns3tY22M1L9EaMsvlm7xwFAfbmv
iB8rBy1a7MCQzsCzqN91miKwsELbiPv8ZMYgNM7CiQchOXKKicc/I7zEtZs9EsBd4a1kfpWO2iMo
21P6IHZdhVWmNwVXLPW74+TWS1BYEcFXNE+KB+GP3n4F0OgSUtQSq7X2XuNAvJmC8ywJSBlzIUFD
PNvG6qErIrehKXtYh+ahXnVKrSQtVCtbaF2TLAkXA2O5mmaQk3G76xLgUJMbSVtp2nWIo+8SVhbN
uQTzLSK7xCKj14IFpq0518iZAH6W4jqHrUjri8kBYFlXjegCdA7mMF4YrETwu6RaVezBXlsiiQJe
OzcwW/rCQ5D0JU6qsrtH5Inrbn4qVlaSYm5qsg/B4T198aJEK28Ws7tyPjnx36OJF1j5VCjchYZr
nAGiwE1nNOYryb3VLhFyOCi7nnZG7t6uun2wyOwKp65mpk9tGAaxWuBrh35ib2oKURyq4rn25QWG
fajnlZdeUR7k+aaN1pBBSJuAdULEJqqq9kMPk2uQctbnNrEOXGCPhMJd7GDFUVYFjNNPgGTp80hm
WMyE70KeN2lC5BcRuUutwci6m45lyHGpu9bux2c4VDisHdjpVDI6mTFpj8J7qXuXw11GcFhNYpez
TO5ObsRCFhvPfuMdLJccXKWG6pjGKOiQbOxbH3ovbdLzljWK8pNGxs2HncgqPiQ0TUsT0o526Sym
zCVr9BOhmECbRv6U9EAx+lo82nKV7zNp59bU3bRcrhPl9ARcyH4JFoujZ9EPtDeaDhlrj8oo7dBe
DpNJI8rQJv2LXnXkiTnMv9LcU8plX0lZfsMcT2ffY2fVMCTqI2GRmUcYtzX+8gfnweh49kppwqYD
HeG07Fnxi3ijdaCctiTI3iPhveqWJjm3wF5RnKY3kPtnT0mWuHRB4a26k+665yGrsnBmv2QmTlci
OZb1ZXZQMI5xW4VwG5dmQbfhmuKYMJie1tzzQ1x1dFt8pMUsbknd90Jje4EMMw7hWIKiGOAe6iWy
sidgVyc6Hn2HpbGwTD2yD9Wm9zgcw8VKPweFsX5S4+via0d5zN2aHSEFdh6tm7nXX+seTU7hVx+D
qV6RSFYB4mQM+CkU1GSHYNVFxM1KOjv/BDtFQh2Wyn3jEbCtPYMRfTveagbEkByVTipWaQEmoRAp
98DeRr4A7CRuvNcNnHV9bB/yWYGbdaDCc93wjc4SiLImlqwKjY6VdzBAj/Ce7HtUZaXHu5wnayFH
gGd4nVHT1pP1MpvsWg2Cj0mQT6YTrEiARhOqCVVdv1GCiPGc3sguSQsENwfpjq0JC4IjLj1N4vyU
y72q2o7yVPmYz4gZegqV1zw9mvmohwSfPhS4J9FEICVweDGO6hd1x28vTc7eJTl9VkZiUebIr4lM
uH3ckOzCoBHmi6SEIKe7buI+r69mdVJbZECGtThx1sfMKZsDLURxIN9zMyYx09FNxPDJqeUtkPQK
nZpJSAsUoAtN7Tu9hWEUNRoBNAQXPwJG1VdWpNMvndgt3tc6/o1Mx4m8wTm7GmKfqWDjSVwMyVhp
aoUj9oeI1wYUm3aW3w0AiQL8Bctm+ZIANu0W0QKw8QlLnXYeMtEt4cScq8YrWR8qjBYHt4Iwxz0b
jTmAZMl/EDgMAYFx6Uz+tAW2t3PzBvUNyrnKBbckCLYPe0XGoQJO1vYuLAHaI6zISBVnvDVWelt3
6SFNWVDwqV3UW+G73z1VBn7VckGFE4t3bxnNfafQ3KmVs9tYAEo7PuVJK4fEwQYkRf+xHKQf2+xq
6z3NKgVzOEOAi5FbJ7fkum3p8C1HozpNW8IsUuXy1LDth5o0+7e8ql41VZl3i9/Jm5/vgIBuWSzJ
5BzqbwfmKFIFeVzER2JMOLkcbpEyw+0WEL1qqi7k5ryA1W/2RS7uvK7hgNwhybNd/7r+8ZoOnFvL
yScZENUEsp9fVE/KyGqGYEE6FZQE2/geCtE47fGLMdgrj4U+kaRrN/ZD029pezx1564akLVS8ebk
OUHneG0y94VqdjJAZvGgaSvrjKA6k+cFF1/Qq1qGdlE+pHFKnt9sf7nsL6DEFEl4JHCr+HpiQtvS
h8AshR7JmBp6sg7dQFuY5AtAu/04YmrCwplaHgFr4rc7syVoHTsXRTnw04DkG+1yNDd/sG5vqk/N
CtxU05nHnx3MKSH2EhNZvNO9dILIWHqUL7hDGFaHNwCqPCBMH3aEbWt0FM3oYx5i+hgjD0+/0jmZ
QwAY4r4xHeKjrPwoMod84hSxkIWAYGqcRx8JE3nExYJcitCVCTW2plkvSaaNwICcCpBo7Pqku5vQ
N0a5m77neX5hlszflcu8I1aPGrHuqBbdO2KkSbYnGzlayfAj6pJ5ZQwBxNBmbcrLuH/oDdpVhc1g
OwCQV0xZGIa3lFbEBSIBIoxbJLKjBi8ZMzaxeZOMWg/HxNr0eWX5oGgV8Fo0K7XI/ZBQ133arJ/o
Eds9ak40uPboBfWG4CSqf+mS6t4zih7LegsstwmghJWzLqQk7XtozFFOpm6aR9WqyVA2dWTq/Upv
7gyWXdE/orqnrmOuWnQe47LxntYsDr2uWvY9mP0xtoZ3TQdvbGkFi/1iCWekLMBR6VUxwgN5JjAy
8/hNvolMEIcS5Nrb38ocMGBguSohEHdTgh+hnYurvHcKQv9Rgdfa40gTR9u0YgejQzGZIEJFduTe
1ljBKFC4cHIMVyk1b31vjpjrX62WjTbJrK9eFvh22uWcOC6+vsnAvYxgJpaaHyitQrxJFinjEdk+
NoJN4gsebE37jB11oxYqhzC07OlaRU7mr9f2rGmRYIXrNCEQnaz5nkAo/COOhsw0lQjuwHJVK+Ee
2WmDfNUOaU+Bw7ImCpPNR5UZ8BPFzCvMk451/6W3Ru+i6nHsepMjQjEMPn+JYUe9pL0iN0f/XLa/
3Uozzx0yHuKyfSzQkJGME2bUF3x4CI+ri1o/49VGqLmQei7dHYYCJxTIJEhTPv2cRnp0/xi0ELk4
I2CyR4TnGrPqap15REqMU311r2uPXj8GThixS5OYxmhoB0EpjnsxNybKQpfxZsYhPiA8IWQTk33M
pzZrmYxWX3BIerXJbZWdHA/dTHFqZiFiGgnE31Q6dv/q+yhxshqqgtZC8PPpi1iIz5QiCP7snuy+
oGweMiIWd9mv0aRdQUIfnSH6QNW2u3KajC+7vrGk/TC52P94nKBvlR11Jr+tn2mdKAuwz9KjNUPa
kAMEMYTEwV+2/kjygz/DeK38PYWN7t43pkMl7wHG8uBn4FYDqk3zYkyYollqcdgzLtkdauJRUCCv
r2cEWmjf5aZ7Lu6cz36Y7+1kjPfSkSddZZxTp/xmXpEt1n0+bOR+gSW1sSGairtaVBK3IZphx8AF
hBXUaIxz11YGDu00rOyUMhPTvap7aDyejQtt0H7JQv9SemKSf3anKnRDsSAKRBKqP9oj18bPsf9r
cRiX+oVMKN5LMjOac7SxcV8/8tmMu8JuQaDIzmLDYkpx8JX37PtKkr7bdUGtvxFKYe1pFJIBLiDl
z8TeNymkwUIC5HYeoFbJRG5cs8Cielxc/PJwri++gT9/6fz7YSwIve58Gyx4a41EDEWU8Yqz6xaK
uNvKOTwwSx6Ea6Gx60s5hJbMmoPU9HcrHm6EsYr93C6s83px37qxFeJtzvYtm3CVcI9lFESQU3Ep
exRZ1vh7NOsSM+7j0Nb0VlacUuidevRXonxz99vOCJOoFtKxmmn6kHq8t7bsCl9r7pVi+GpkQX0b
LIo7rwqgk41In6cbKduPuisCGn0yNqhhWl8Il3zt7KSEhXOxU01O5FgE0I3ppgnxZwztpLqcnFK8
zWtyarzyl+vn02lJ0TAam4Zv8iOHrfPgD/bGXDCFe5wUyTrw9vUALj7eeAJ32DRy0imV/dl7lkce
YEvk7qmo0yrKiGPvVHNFVBf6q4yBHpiQwXcB/G1PlsbHWvbIE2XhnDsrw72oFzcCIPxQE7hD+8Ep
B6APFyKTMahaqRqOHmrVk8CIycFacC4hFV4dCdpCr8GkVTu36OqJ7N2sFk63Ic1meue0HFlmSUdW
k1QPP9erJ5ycfO7pQSjtZVzSyKRHa+8XghSBbHryDLCndaoqOl8oIGjTkPVqwrzAGJtay4VRSPtA
Gc51XxXY+QuS6fPVkXebxD5xiI7krG4BurfUewHXNnuMckj2ZadfzQOtx3Ry3tf5gVv3PGUAdbwc
hyNUjMj+l8MqMHJWdjT5c8xIzKHId6DA3NULS1Hl0WxwikkHbEfO+m1vQvihpLjQmw/kGX/bpvZM
TnWK+h37mGbyrAx29ZJO9KxN9s7r8OMTm8zFJKJaDeu35zTjrpVlMEn7eTZH6lSmjp5n+0K11RfY
oG14aWR083JEQOhRjFRk/L1d7r1M+V0DAWKisas4BfWKtVU0NIrGLZkZ6dgGnXNfKh4k3ERJAHj8
y9UYdnItx8RFITCl3ROlgUCaOxWLUHZtcTBmPY1i0gr2NLHfeYrVL5cxfWM9jy6ptPTnbJF16/JR
wyoQtZxlXOYd1fLvY1wY5yZLaNeQJIz7GkQfYhwsKPUuLyY827N5zhZtinAS3sPBSQ7sxJ+jC0Rk
7SPep1CCLSK5dO31dyeS64Iqv92Us/+vYzFHqaJnspudwLF6lANas+Ip2vYF50un1iFaHNqI7IPW
sgyj7JGRnlAXh7xhVuqJOoHLXKP8TCrvJhmBlkbaCSaUyXywoO3KZTy3MH2yqd0JjfTndqpR56ZP
aH6/Riu2gNDQOozecMlCz0jnkXZv6b4GZWtyAJnlXWa2Z+yh9D0MFuEg6SfiP+RCW3yB+VlhD9kt
il9s/TDHORUEg1ufGqb5qhmK63TBf4U9GdMNwvis1ch+aPsdTR14zNOYgiPEIjxr99ra020C09J0
TGSpZf+GQ0IHbsDAzxX8D6oE4JoWaeaYRMg0x50CIdxCn67W2QZOnd9UZd+uhLkg0o9xWzNN2ByV
0Te5D5x0LwyEuLioBkZrnxFxAF+3BSxFOgT9NL/bKCp3qdaGo9PeaV6BcCTnwC5IwIZJgaAbcoxj
5fw61eTT1jSxaSh8SQxp6VrPqyAVbC+mtK5NjQxy3atvZksjGAVERf2eGupmzOWReLVTFntPTkNF
pq1f4Uw5FyaNGqDAkTPYtDfhRCFUa+sZQR6xADZh3wuL0UoiZt0vgTw9rn/rs/k4W9mjGBVv10rO
41p8EE9Nrow2PJLMQifBZtbyPleB0mmqSTEW00dFKwfsGp9p35nPlcG1JSyYtMLRKwmU3OG+OBDK
wsaqOifC5AKNRTu6t4He5skwAYBdCLLAkbMTARxypai+Qsj4UU5KZwejOAKVSXXp3Xq2ujSqPg0z
Vs4x6/LDVBUEnyTNFR8knGYLmsi7sZHxbTsr8248irNcJm4+nAhnJ81+YU/5Vab6igI5A8T0XDTs
2v1oQIJaDeBoYgLZerERwzPYR61I9JOrm7Ta/A93Z7IkN5J153fRWmhzB+DuwEKbmCMjcs5kMnMD
yySLmOcZb6Nn0Yvpi/pb6iKLRlppKStr6wWLhcDkuH7vOd/J+g9gWMl1UPKLcL2uVYfbf+rzY0Yz
k9lVsLOnOdr6sEYwmohDMvRcuxS3LTwpfo9v3TJEF3toLukDfbr0yZoBd+FfiqbjOAp2XO7lpWNj
2NbnoKzePEJviLcp5juJoIgWX7bNIv+LDt+G2mEXQIUjYByNdXXfjujgpHEZUo/ffL1riwoWvJVf
yYuiKJudnC4m97IIlndoU0CeFu/chdOdg/j+0UF9vA3qAedNnnFrapi9KhfF1huI441Sce6rYovz
2Dp4afsSRihHhGlTvsx4HPWEgkaMirItCyQ594bcoXb5FmrEItjAZnBtPh9r4scYSLYBJQsCJchC
7zLLoqPMiPSiMcZ4pDJIaMjbOS0jXSWla5LiCNq1JS85jLZTWVTtgfCqCF/8TYODM9BHGD2f/Aqz
bB0hB7EVTfhF04KbDSgt53WJ82BrDai5RUmvgkb5aQw6caA/ekKRVFz7QcgMorzY1y3j0Znpq6uI
O1cAl5Od4xIiw/elzlsEXHn22W2GFz157Gfr5cjHMaUIjj9EME4M1AAZezxVXpMvGKidcD9VoGz9
8IpOU3nd0FdK6zo/hsqB+QorjREZYHMTDhujQFmE42e8MhA3mM+spgqdeYMNZADucnZkxipR7+h1
FucIacCBeAVVJOfUFp+8gV6zqWhiRjPiV10khyE1iPKdwmJGol7m0EHeF0KXacdojXoOL0WoJtzZ
7iFuKeu18add1pKJlafmE7PcdT3vAkdk1HtmBKRJOzLUCT08emQ5Ih1RF0dqloeKom8btq7DCDF4
kc7o7MIgqdDf8GKRDdGtvtV+w5eNDQvYVJ+k+gwmr+MTDMnbsIqD6NgPFDp4QOOLQgKdrScAM9gM
oscI5xOZt20f5RuhWmIXSgfYKXhaNfWP/fApL8PwagZbUBQJWUQ9apIxrncaPDHBpvg8J0ZlaHuC
V8dCaywr7zX0HXvf5ejU6iVYdl0j3qLSJkxzKK7jxpw8Xer9oogz8Ju0e0pDsIFslsfYZa/awJb1
wZutqqb/ZlvBxJaauewxyRWOHhAQoGbeEjHcl4NzRndwWibrdcicj0Lmahd2fJl8Wh+XrXm/IfZm
WM/JA6MTQsZa0tYjEMHD62w8OtdeMG5VRraGxSVK66rfNgtskpBMG+XWHlZW0k5Deaibjt6lGj41
fvBlmagnCceISDdCzurgZF0tsbPrekQsuR+xZdPx2Qvb8YaLgo2e1nFq+VdEDep9MYF2CxOxTWiC
rYbUJjrHioZTOhWfZxEglCQyF6XolWkQfA3D0zTQeMhT/055jIG7bsgP/tzuC8QWt3nlXLdl85l8
ST44LZlY9P6ePDgKq6VRM0OMoqGmmfTRnSkjrKQ+xC6pn7pBSlftVZ94dOon8g4Y7a0cMCZDi9WS
4Bu2VQTL5n32YfxyvhqIBFvbVuNTx4V0J5kC0YT0yOIL60PbxNG5SeZTqK3pKtHkLzkW/S9augf8
T5g8SwIvXN9CAOUnJ+bG7THGbr2JwoV+vlsjWAE6KOnAyU49sGX5zKM1kTckr0IiwvdO12fUwYm8
BipDpzWkD5iajpeQvnNX96tMOBQORfEgx2i+ihcYN5M7HfwCPN7ohMTFGnnA5U3xEiN2CUCTA6iE
05Ea+1NbOJveZQg3ixigwUzlUfsBTSdklyEDyhWwzngzIGG3lIsT2grNOvaj9qof0dvwIq3Kpb4C
UwGfTOOH9poavgnyCdNUK2e2oiud5e7JHT/GRPJAjgU/OHTvs6Y9RGjRaSpcexio6NCluBWthdRT
sp+2Btv7oYvCcVunyY7apzpVNa0gP0g/5+7EY+ykDQU2cLR4ItBW5dNVHg4VVQOwjNmQ3bu8Vkq3
+7zzvlmmkJcsNthT0pww7dOtjD1m99THGCgPUn1UMSGOno/Wv6ijMx1Rb9PgFdr2VVNse/qeq6gw
3iZxlxwUOr/VsTJzU5ArAKK1uW+S9giJ1MbzPiyXnUREmCzN8ftoLJBUdPrJm0r3RJQ4n/aeb7vp
g2YPQOqQVnF+VZvEOSXTk6MIJiO68YuTzNGtrSHsdTjkVjX1FP0VFu0WcMTeLwh1R7EL8q1M9Kka
QVLiPQq21VB9INRxt1ZCP1wXREDOSCwdH+ph0nbfljA+tmEXfUk0lXivbvogdHdu4p9o+KMGgF61
KUN6oEHCtbZnLIjdwueOR2VPogrZcyPgZMZjHh1CQuScOZNbkfJlEjGZ0vV75zMHu3TMqA2hNWC2
s0BH+Z3zxUHuE+gF6En6Gkr7bR4EESyUBFsD5tLB7UAa1X2aZNmO9snrLHoQkQQkr3Lh7RSF4Ibd
tLsmlfjVD9j6eSb8VPd1feXJ/oHSdVx5DC823TgSe8/7NQ60EFVqP3G3ieSdfdp01pqYzRpfBh9V
8rKs3gZq4ZP3lRU4lDu/8ekLA3IwPlW3blGr9HwFbGElbH2dJ9rN0RrACrAwzLL2jMO8ZpYCmfOS
C6HvZkt/m+GlXKEWSnD+8puy/DIEQ4l6VtJ7w6t8gEIXbCOFK9Ai3Gi+DFDo6iEps+t8N1TtRzwT
Z3jZ/GYjW4tWRU916/erUMUbm3plB8IRTJqx5I7/bSaoGbs45RRFYOFbAx1XTYt7nr3+w8raM0pq
DKUD0Tht2B8CrGrIprpT2+qFx8j61nfVdWSmZA9H9TYsnWkDqNq+Kov8zpNlvHUZErdslv2JdmqY
YhOb7ArrdFP7e8K+HuMGGUFiRV8XlEH9LMbbFDFtnaRoJxYi8wIPXYHNHrfpNPoWMkrp9e3SHgFA
YRGDkBr6P3PZ0ZWqhw8kUumpcZ272dPMqUoPXCk7Zcfi9WPH8DGr5QpnKWQYDK47jw1VG0Swg4Ze
7O1wLnaJrU9Wn96WAWOo3O+PQd2HgDa7vT3i0ckDnwG/pv8y9y1XMcmeqkWXW9bh+660btl7MfHi
K+mO8CMmHf4hMVxjqIikeh6LhlI0otk3+tGVAs1DazB0NhFyYAQOHYZtOTL9c+u7GO0gje8/oY1f
5YAivPfMPprpiXi4T3Z5MF6YEGShJQj2UqOzm1CMp1L1u1aza6E9g3U09V8gXsZnzmFc1dpDbwY5
KXbMMZk1tyaOifzIr0WWAD4z4V0faHEiyuV5KeiRL+7Ie2iHvN5XaemcywojDrOFt3ooGeGH9U3p
m3OXV+eRsM/NYPNYuV2KGbgq3qoGbCmJV7CQtbxR/sAaiGcmYGeStG8CospV3clHyAFsKcNe3PwZ
uCjK8T1uiuyTYqwPVU/iBCG4bdIFilTvUsKjF25UO22X+tJMo3fHwIE9oy9D2h6aDgBDkElQGrVd
EIET8OjIXmLGhkDcVlmwnFJ2+qs6CCHA86WjeTRtp8b7PE6MOdjO34dYzQHHNA+0Rt/ZLpMgaxvq
+4rGpSIOuSVQ1Gcux8TJn6NHSRQB4URi53e95OZO+arQgAfJDomMJitbcoPzvr5dGCkgi/IIU46C
x0IY3kh3+oZIYkecTUXyMX5dib9eG9p/qCl2mNPOTqIA6DgXAGt/LZfh3F2UQzIOn3zpX2vpmcMQ
obUfl8eho0Ei6bZsrAiJOYpomkGN3KUgOtN+ekvYglwnBlqWoL479jSs8zG+VUsxwoUmLbeBKFHH
LGtL3p5pVowI3nBiVG4CEcX9hlb7KdCToo9RMsRX4W0r1Aee/LWcs5exT1+NiqBqnPOAOwLOmRbt
zOiAkeLoWtdNxKB/XJ59J0t303Qp0EsLYwq5NDq0H+yZrCbmZV/DUHqrqSRNEEgjVQm9egsWEU7q
c6+5ASJeCKZgkysHcEM8DTXjLe9liga0aalazxndQwzDX8YL4mPw8KK06jYuMcmIML2tC2dnVeKB
blejgUeb8TghR7CTaCaAzllnDaaONPNPU/VmywgtRFBgIbVg6wQFEqracarTQDcs4PZuA8XwAtD7
uu/EcMIezcLOpz1q/AiaIgsHKtut1eRUcVGJsB8sT6peiOwREQ0C10vJlyxAttKO5glI2122NORh
NKgbNPb1wfpGwIbYzpWAHeFGz53WMELTP6IiDE6WUVsr9q0tO3vsbU19P9Td3loacc72+MCZb1+u
BfW8IQLTCxWRvgaAXe7ldDWqN2uG7uTPA/PR0jsGfF9WSZZAo07pcWNA3pUWtO4MNnIJcw8Hmc2m
I7t15LDjTSC8OxYeBai4jYaFRaxJkYQydfBaxW7kY8ogpizQYlfBDSzMbu9e2BbDSIRwZ7UPCgMS
a2hwUM4M66DhuxA0Bls+daO2+fBB9zllhNRCkWm/jmi+VD1H7AI+p4RyXfv2JTstuyM9BZayYNrA
Z8kz0ROqd6al4sYlm3OV+sTWguylb3Juh529JGBj2MkMSaXWnkP4LoUr7iKKsV5fmah9GICk4YSJ
NmQ+Pqfl8JI1zrLDQXoQVvWp0kwOnezNmqCwudVLZ5S9QqF7KIlj9tsTDWgad2XFiJvqc0k6yATj
N5TSxQREy5vg8iyw20c8kbiCYBoJIPlJfJcEGHj6OHryEPEmaXY7DbQvWEvfadWxO58mwJ0D30Ay
hpjXwiK2zn0vv2mfiXLr57SwUKAYHviQuQkNsS+eTimE/VVeBp+tHPE3wvfjbEMNrkaULbI1khYS
J+67sbvJRXjSej9LqKYTmupxql+KOUu2aG5fnBH/tw72Vs90in+FirYXK/bACeHo+FxSjckjIfh1
6/d8AQLAUCScpws/2zkxzXL418pw17Tbkif2NqcM6DyMLv65Q7BFUoc8vzVxV65tbwAEQW5xyxRg
axU8c4FAayfK5u0il48bP8XkjzeUcJO7tPDvvckmWLV4DYKJxCnrEevxdZXRxU/T6sNxEgbcA8qs
cUKe3reK+mMY3/tiopbR80NPDmxa+XJH1NUftukfBNOcQaIGCaACgcjkLkt2PGtj1DfZh49BSnex
SGuoSjK8lnootrAn7+LRV7RBxFXqIcChvZDRDHZ4QcOCON5koboVyRWqL6rIwL1C0LHPltnwIzF/
2tk3uFLAwIIzvVh2MM54v7DhYdAHrY2NyRLQYOuCc8DHXKQuOYSiASGOWAzRk/Yf8fWUqC2K5xEY
B7vGgrdNl/spQD6Ytl8zzUs62Dgd2uqlcB+muLyyKDpQsMg3EZNK0oC1KSabfq7CMeHWn7yCGU9b
Jydd4KrB4gychOlfbJ2UY4kVPZWXOkE9VkO832Uf7cVcO3YRlsuHYWH9iCXbPqtEJdwPgIzQgPFo
vzpJ90mX9aaMlre04MNtqOxWcDr3buzRiB9urfhk8smm1JmzQymumZESwKdep7n9sGsFEs4pn8pJ
fcAGeLckJR1xpWDTqeAgnXFTkz58Qg+LSmhHyqy7rXzW3DJDyNg2W3Iz8yd7qK+iFh9IMkt5Gw7h
wRSGbXkipp0TxqzDyGZK5qOQpsInImTZ7WJlwzifEWyZPtkSazb+Bo99YHS76OJZhMXl8nwWvHDH
MTU0yxZQCllNX7wLrksv/dYNnb3tXQjQCStr+WIlutn96cP//5U1YCvp47n/v/iHv5EG7t6b//U/
/0oZ+Pff+DdjwNX/EtoxtjDCkTbMgn8DBpT3r0vcijE2Lgqb4oc/Ksh3if7Hf7P/pYW0pe/5thIk
s0j5H74AxAJX2vwdxzNsqhzP+Sd8AY7xl1gUBaMA6oGnla/QKSllbP78y/tDXISX+Jb/bvpChEMD
xwVpSIn1dbGOQTl4p87Plvu/XJSfRLBcElb+k8DyX4fCM8L8BN2EsP0fDlVLVM5hWyGyxDX1wQ9q
DFploa7VJCjq5iz+Tb7Kj+AEz4OrYWPlcB2j9N/CVZYyIC7hko89YoACVeQ4mzEK39QMWTogABBt
QhH95piXwJb/nKQmeYdjOq5nc4cMz433/fXsFXadyQPUN9WsSVZKT2AZ62z/Ty7l/zmKZyvPNlLY
5ocwG+RE9tiInE4JCU0r0Rl6VXFK+FqPBKvr5+bu/+F4yqNnJKkeGC9/f1ZxkTcmRbG2wihwBHj9
ecxbfG00vYj9nLe/PthPbxtNYwfFpe0yKPr+YIARSSELDI0LUjEhRsorl3RfqJHBg98GN0M+5ptf
H/H7J/NyOZVAMctTaWxDDNIPN83vo37hT4mIlm3ytcvRDTP1HPI/5qahM1E7ffnp10eUP/Bh/uuQ
WgnHJnDJVj+eJDHLAG4iFxmpXd+wjPvhOS8x0Y0RZSV4xNXQ0bZzdYCX2u6ff310op5+eEhZVYTt
8Q9Hhj73/RVuHfSczIAa+N/EC0lcx0kw3QDipDyxkd0jOQIJR6qLY3399ZF/dqWlLYTwWAnx6f9w
5LAs4tIuECSJIJpubY+tpltC+bVDHR16GXi/eXAvz8r3ryOXWAtlaxZM2/7xTEG48v6EEVwBGw3u
n14m0p6t61+f1c+OQouUY/i2Acp6+fO/LKJ9qmoclmxInbA0b+S+VmcSdMPfvPTfL9V/PqVSCEco
xxXScPu+P4o/mNgbzFwBZG7urGpkoGMCsekxMP/mSD85H8g3tEFcErN8iDDfHymuBDsbrtNqpMJS
91pGlr8LRVjVv7lwPzklTSA38B1QSXwXfljH8m6WELFUTce3rVPgf+k4E6XIqBsAvhpWv75NPzsa
h9G+MIrvgf7hAtpWkiFqp0EN1hpurFX4zR1RA+wCVSWij18f7O+rmNJaQA7SfN9hzP5waiMdb2dp
edLHatI3C0irU1oa+zSMUbQrQLh96kcz3vz6oD+5cVo7vNG8WYKS4rLq/OVBbNIlouCl1ecWybhj
+ucQsmL97uvz01PzWTgoXXk6fmRbVSVAr7aGojFOqHgQIlT6Ho9T8G4NYiYhpVxwWRqnisLDr0/v
7wfW5NSxRvsefCWEZt+fXtfl0Og1PEiCMBjCDzUz3Mui6aaYAmxm4ge7y2kJ//qof1+ztOShoUpy
tXH+9jaU9eiSechsK0tnH5uNfEb5yR4qmdxVOMp//EpwNKP5tLsQprC1fn+O+TyHtV1CrZMhXTlw
0eoUlJm5Rh6w/OPX3Hel40Fb8l0SA8UPh+oLO80BCwMTiutYwafL40fbtWT5m9v29wvIcRCMXZ4W
23C470+pYT4ZWyFedIscgz8YbqTzGkpQeF8nTQomVZfZb27Z398DVnvODXGQptr8EZnl0iVM6AI1
K8bIFyX9MFw5Szo//vrB+NlRoLxxqEt1ySf9+/MCZd8mQwLnpscFRgBGApPc0nPn/POzUVSw7AcI
NeaG/XCfapfxVdIW7YqYMDTgl+xQnBri+Ouz+cldUtRAyvjcISX0D0cpYHsS40E/oR4kffd+PKVL
8Zz0Pk1X3M2/Ptjfl2J2PpKzocKzHffHb5ldWYSzDlQgisgLhn9/6Na9dX38P//4OBesGww+Tsq2
L3i3vy6IZhzpJ7mkS1h1HN2NOQhVgG/RTiBp3P76UD95GgxLEt9mW/JN+/EupTOAuELFGBaaFlNG
pMNrvjfJb565yzP1fUFDjcEKgePHQfn04zPHYdkbNvSCaiLVZU/MOAk3Rj1FuIA3eW3kGwNRfBCZ
ifLfnOBPHhAff4cH7U4riHSXP//LxyX2pNsTnUY4Q5x8te2B7BNv13kDIzht7n59MdmiXZ63786U
BQl3Gts3T/v888OtK4RHSC0cIVwOLMrlunCZAu2GssJqk4rBURSrpBOcZldhxmR0GhTBytOkDTAm
65uYYawh52ltw+ykE6+jHDXEBN46eUpRQ1Rbp0wDWyC2Raz0pxwKy89KLUtF+4gMFxe1sl8sy8Go
rFePsIZ1+dgZaGAnH0F4eFn8GwbEK6ttKkbV0G37+QEfPIbJwUSJ2bPAo15BADWZbVUrD2KBwRGP
uVwWEKeZc4rhMa5t3zsnmSWn28jw/+9tqLxsOxZdnyDeQaB2VTTENja969ABymfmQ7jGMYxpCXY8
swGjrOqZnPmhKDhR8jCDzz3jGJpf2FDtDZpEFRwhKio0a1oMYhX2MwYjP6iX96wpfRQgLSPBZ0Qc
vJNr9PzWlWJHcHbzrh80c+cyJv1GNKiPrMqn1ysv00SnRGzFcHG8imRmwfjShfI2ZeOP4br3BUHW
ymXgvmEkSQ5NjRKOuK7LTchFFsPpB/yDR4kYCNkjcC1iul0EUGUPs1M/hV0wwpPLo6vKSofrqSb5
BBYTGDQGXuZcxjo98MUu3tHsLlcxO7S99LAvxlk/vpOEwObF61J2dEzxadS1aQwExY1uvTmLDhZc
x3XlJP0xlKE8okQPbrAi+lBQlnSfLCZ4FvDG0UlM/XFWefJQ+j5BKHIp4pfGgpJQuE573SzCOs9d
N73bJqlemqmdzz0pTNsmhCpIPI3zYGeJyy+GzzC6bQw/DIP5/gJp2YFXiLa9SHCIKzkeLLx/OxrO
RHk7SfqRAuRex8TubQR+tqeqteqrcu70/eChxAQcbq1VyuwSdZIGWl2UWxWhla0XW78g882uLWNj
U5mafAsdsN7UjTsc8QaINWuK3LkwV7cimlzM8M7FdBe3e2FyXLwMNJ6ipEeQHbcF6QXKIspHTpCM
AUCSM2YfUi37rSPG6pQNwto6botGqC2sw2w76RMt2u7c1l513RnZnDAjNttOVt2VAYtxh4DBO9Yt
GtOpZjDojghWZlvO10PhVWccSuOzZMR6M7jCPFdd5rwz/HcOHpkae75O05EntD6Vk57vnSAJPjm9
FT0R6pUwcfMyogmzUW7bKQUl6WkoAqWS6x7f9aEwwANN31SnTg0DkQrkcnWjWD5ShjfbzK5GbMZl
9Iqulps9g+13a90jlfKs5wVTzs6jBX+a4V4+MalKb+chvkyHHDdaOWaSW9fPOii8GIw0qM4NxGW5
jdG1Xae6bA9z7dc7QlAZvKFB3As5k8aaU5uHNhiuvhncfdF51VWTGXGGQ99cScyL4PhDc2hgyWxF
mxID51vLySqUPLY44L8kbofmhqRPgts6MY6PQQ6tocs6ovJC7GJt4LvQ4Rb12IuAGKnQiVkxPHAp
iJwGc7X4bXLFxELdjGZB9Zb5xdtc5DJBEoYAIrcxJQxjssxUNzq9nuwAQKNdp7jyRiPwT5b2Jzrm
+avL+OKBOQMEybmonG+TV7YwzXx9sChyoYoK8vvAtHvedWDoIq3wUY1g/fiS9eu8VOMBmF3EiJex
0JcR9fZuWZjJb5Af0CvkeXVwWEeLT6i4hMSEV8xDyOkQgFSvFm8MHx28iJ+S2kdQAOZ1ZzXSfGvb
yXuVcPuwYYwme3BC9JUe1rg/vMn3yk2UoQVeR2SHIU0bekLvAylQqXOOITGxa0cNSBose25uQjQL
h5kJ2KeRefRrBvGYvpvGnW97Xf/sd6l5FWT00ROj7gQjMoJ8z4sCQpkZG4/RvmgQxWLnlZ0Qj26K
f8GzOrahZTk7N9bYoeqv89p7GHiZTuNFL75SHeKLWfjcs8s09zHXskUq7+e3wI2BPpCffXRQ0b13
SxW9tpD0zgsRKOPay/ruw4OnhvYnTcv1YjMVlW7dfq6y2EcZ0VZmT9Ef7GViV6+QmJs3ArGaa6JS
ckY+ISPF2CFViBCM8ZC2TnbOUHGS5WQBSyHGCo++WZJp1Y1eaa96Pre3UaMnwDxzGj8leedsp9Ge
zzbch0fcSdXRFrw7k901z5MrUnTtgEyPfMtJqslwnk34gzZxPUTHMumc8aIzpgdX5fndgInkFqsv
0lYshbeRNAwuHVAtxk0gfiTYWyZLRjcpOWR/9OUFvGQt3pbMp/c0mL7FJjjxX6SV1mP8Zud4p5Mm
35Si+mMiuhRxW1LvHSccDmRmDvsIgMtZexgC+xRxqCLTizGmQK/dl3C8ECQ2GFLwn+8Sa/mEnrU5
ObGN3nfMsGAZRM+ys0nyHLIPnS37KEMTX9f9jSbfeSVU/5KRzrUaVMR0NIuvW6qFtWu3DpSd0cIT
VhAO26JfIYY8uPDiXrRWCK5zxlaiLb8IVhdcpWigCqCjq9zPnlRds0Yv4n7QwaVtCREr7eR9loke
zmk+Hnl0kTW5n/N26LZNb8X7yTcPlSIqMwLCIMcGwysT0M3YqW0zh0hJ/WRZkXR+AmY4rqslxg9U
wjOYQ5QNy/jaa/z5tME+Z/mAIysv3lDSY211A5h7FWyuIcyuBJO/U+1mb40ijMSd68/0K7x3WUbZ
2h2tpxSU6ck0Y7rv4volHIczzt5nmYpHu6vN1jL1tJcLdqUqX7yNy3XnaZzNumlVfixTtH7dQGST
XysXLy+pSB1iRVS6I5CvCRK4y0QFkGjS7loYlFi+kuE2VgvVz1znzz4QNXyUuClCxCY7wjdv4zDN
noghjR4SOCGcjld89mX7YOXjY6MsBLp1HxGHJ/pPMCVzXBkBAnrLLHzSJ6uAdTDXy92CKoQfFfWr
OZzinVfl7gbMDiipfrinZzc/5lAKrscxcm7z3ozPbhVX+Oen+0YjRRlwJ+5mbT2HuKlINWQ91U3O
E0NBn6zQCg97MCwZtt4UuQjSimNJ3B2U3fnYztODv7BmKiIZN/Ew3ii7ucvnTO9QGOC5rUW2EQbt
Hn0MtB59SOJBQmldVK6D70+/Sy+7asIJI3UUVpgNGGxKy+7hqwd0NUmlPJQ+BYYaursahiSPMNmA
WwK90RXJ6pNnD92ulwXKxPaJv+2vu0t+yTwzTrUkFlcjZ7PFjDrfVovzJAWuPsLVSLt18ovOym2J
K0N/zTuxEBZnFfthsKK1JyIEfHPARl5kqM48T2cPbQ+lDEcsNVpo77J6NgcVYyj3C5jQZYtxxq4E
7FKAE7tiCewTSGNBTFD5tfPLx+yiqmx7Lm7ZDPZDMkXOtqgb+yXQJbGkDk4t/OL9WiXhI5SfcuWn
occ0OSSsIM8+aN71pwqu0p8h2KCjyVMBEiY2WsPhw+FmjmFrQeIelTyURXtJTBy3BU8GqrzsyY/F
c4+KDMOgdu8q0xOCrEKHEMLa35Qg8jesFkQoNZZ4UZjb0Qco0jghtm75ihFWAIJzM7tODQut5CUH
Go5zAGeA5RNRHGrIE3ZLLDU2tJuwx+QGbwPKZKIeUuX9gb0h2w3CDXYpqaObvmQUvhi0c2UIEkwW
WFYLRdLz1Cf3gnjj7dBmPrBqyz6M0OB416bqBs0txvtQZjsb68YJRsawyTRZJWnqH7hL8R6a+Wtl
yATREjCFvHwbGAaYbcls7BCqHu3LiFcrrdsXZyrJjSFcEwQuph8mS0gvU+KKG3vOD3rMup1WHLkS
9TPJjChGUvyNIyEYqzKw31Qvb3pdggdIuWpFPWBVdIFxBHFC3oSHlT/z2/fULZx9Tad7jyYOB1Ef
DcBNs+VJ9ERqViOp3z1Gc5h9j3FMnmTp5U9STlCoF2chlKi11zFxDuwgB38t2PJt0sSV6zzJ/D0A
D4oDTzZne5gw73XJ09QgKIuX+iaPNdEcWY8pkIibGmspryam5NRc5JtT+2GjBt0XCoJFJFg6m2C5
AKXReXXlRGPT4+Fo0MWVwdJ9XoiY2IYAN5BC+NWhG4aTb4XRfer3NW91/1GyhrFVXgqidgGAeEGy
bdo43i0W1l/jsX3JcpzYaolBpQenTqjwlLnjo4NsGmGWO99KQ2HEq26vbMs59oaEQvAmuMlYeuvU
WnYI3jA+XCCnIzo/elXjPQBcbKtokilpvPqwdJQgPlz2sw+v8qBl8xCNxEOTaNkeyyB/x6qFJ8JS
KYJlHKK2jZk8a52tGItXNNQgn8FckW+kONnsooZTeC+XEdFczp5oG+LoZxCoHtQlMrXHSkAen8Yq
MVrdp0CUdxHA8y8SgSkysCgG5sU3bk1UWrPx0ZkDCojgeTvWW6EzvVVwKIjVQMw/wKFcu7N4X/rB
2mfWfF5UY6WrhSDAvSQP5SWp8UQuIf0jZlvBwW0jH6FIeRoW4pVGZ5w37Akf8mZC8j0baJo9bq5o
tNJDkbqwWIx0uDC62GqnObpxQ5mCKnqb++0AlY5g5bJdLq2jvtlVbBnITUUn45bF5ynr0k9e3X5E
GfJUcLYfvZcRaN0jLIRKgbu1exxogexK4uool4X+Oll4dAqLML7AhjSRlO5zMRcYr+rWxlzD3iwD
lF8JbBytsLsjdkF7m/kmBOtWBGsSzr27qcOrXLPDvp4zCG6pPY/rIa4fwtF5EPMC8N0XH+U0W9vZ
sv0Noz7MtFaQ3CyW+sp/MIN2e8lh1nm3D0FyrwpneLSq8lQwZF6HpjvkogYROi3dxnLH12XyCQoo
0NPgBV9LnO3uAuBENTZcfd8j/iRGokudc18SiHwEZk7+CFvx/eyjyAuQlO9tPmlbYfMXLjO/YxL6
iEtz8m2zJPcBtGJGtKcJWJ1s3gX5bCt3sp+qvKwgnib2lZMMLUHKrR8yFo3A8AVC7rTFo+N5kpha
9zyEdUeAenMyAh9qD8Nq5WQm/yyHGZEVL/TUZKz63cWlCYj3ocodAlLYrlw5TZjcJLwFVxX0/q2v
AwsXZIbZhxzZt15m4Q0OJvhsw0UOWg8PtQuWjxHiK60lc8n7GtetMw07liz3oyP4jft7Merm2Tkf
7e4OC3l5xLtAfHzE+VsClBxSTMuyPnsxvo6ZhfDOUEOCfsBszKJN13opWIvpWv5JFoNgD4cbd1sE
iLQJnsJRNYd0hDbmlSo5Csa03EPUW3butSujDD0TIV+qOABo0PEV75cWm8FC7QiN8xAvXbZu0djC
/CvUrivDaccPvWXQgIHmf3N3Hsu1I1cW/SIoACTs9HpD8tG7CYKXIOGBhDdf3ytZkkJlohTdwx5I
j0VzDW4izTl7rz3YYKXcJHtg4a4O4+DXGLCTsVtrE2ZqnhRoAhLP6zhBKIUeDANtrT8VLgtWY8GI
pUWaPc2Sgl+hEz/ntcGz21rjViMYcl83fXzyrCJdueX05PX41vloR7gqBMLqEkFv1OXuRstFvqf7
PhzagvgbzvJUiYeEzn9FsrDWe7ctbESUqkxDccSV6+KcyEoD59+I/XfXk+s0axxOxjhpID2jttMn
62wmiriJqBgFbkeMuY5dMrO7V4qq7QkGH0K5Ba/LVBNIaQlkb4bprlDKwqr34jDjYLIaR5TfgE0a
looJEQChpo9O7rF57sYceOw4gkGxBhiSiFuDFuuJQ8p2KBNvuQ2sqNtMs4x3AyaqdU2vZYMf6FUA
daBOOwVXWME7vJvUCXxk/2RXR9rah0i7TTH//EpEpl0Tmpo+RAjuV103Aj7TCRJpAii9bBdB+5Kn
sXIGTe75v4RT+Qyju+N7sGePxGUaT6aTfvi46J+4kRBfOs20HtHgbNICRC/HZ+PWcmt7l6CZYqsC
m1KZtzcLno9V75oEnXSBgV7drhHXmhAEU+ShtIrPAgbgCTEyIXmtPd7QyUCRmQbJrxKK/m4wK7I5
puSBO+tkZhNhap0EiILgYKe1VSiUpMGgib52vTzHj2ItBxJdYYIZMBeGvK4OU5SUr3AyELXzZ+3W
dIrmUFh2ugLkjdA7K7SDjjhu3ev1eGuOZvLhI7kL1r4zed3aCorydmrZG68aabC+gkHb49jtQH80
8lkkuSDIkh1BRALiVTT1zgVBBNp+hOx7IP3GsWyDctcuWrRflmA42pUR3waLKLY9vXFOpxMq7mkS
xwEHFkaaot1y00rMxUR7fAyaLsjVySb0HGmRvRUx2ZkVqlNqOtMya+6Wcp/v7BPcZhxQjUyAQ0Ga
/Cu2jblGIuGy99dwWqLAT7obPxqYci0nz2+jMW+ns85JrDrYgcNql+hYqVb2PM93sMsAEnncFEco
pUyKWW+XX1NtRt+F0cHAqwp94mJJ/Tmz4vEOERiUyUKmZ1xP6CJl00yHIdfNg2Pm8q73C/86Mluu
ktbiRigacYwEsS9My0V0TbBn+pJiBr4BwuYbd0bcR6+2j1heTEZ8nWASN5hp6iD/ZAppGcc9xXz6
JRWdfnzTnjZgn16MdrpL/IRYmFXBrjC5546gJj6lsslVuqBNuXVFDgx9ozVbSvJ5dhmoFCBOiJVv
vdwdrLuaY7NO1VhflhL7y5gO73bERnnkFpkS970qxwyIYDrK7n1pk2w86PitiIgGTG0yu7ecqHxc
Mq+F3UICy9niZbvGMXQUqjQz7K1Fn25Ys5hlWNN8u2z9tdOXEFAGDPlKC07s4m6mG8E7SmhNrKaO
k/6Oec7wDq3W6VCMKNZN26SyLDhDvadFByapgsyroauPUV7U2gOFUG8BPl3WzjHCLeh/+lFsl7sB
tUS5pb5u2k/YK9OO+opIfcTfkNzJis9T287OgUk+NjJUEkhdItUyHWA4ITogxo5FLaj8lQwU4yqz
EPycKBXqw5GDslkjxcuAEZoN915L+WcdAdkmtcZx/Kd8mQR9Yl9nvvfqcowPAExKj7xQAllA50x4
IkgJlRAbL60X6eadk4E+PQFEor6LRXQsccxwszLAjUS0LzbtnDxF42gBDdSV3vE5i70em8JQ9ZQd
iAqSuCqtzsgJca2dJHmthcZGgcSLAEyERs6tRjaF36TPqHIjAtDjtLyqdKqYt2C0Fn/GoedwYblf
Gp/tHOIaoz/jx827904EbbC3XHAXN8VsD0Rwzt7Y3oK0m6LrKSh6h50OKMX2RbciKkQkoQXqOGHp
+EvWVHNjf5/5imjjj3LAtIlGDm8DN3m3HImigkKuDxB7QLBqODUG1HPaVWanif9Vd7zxa7TIzqFj
rVyO9D1sey0Ty0+yTy1IOM9wRnNy91fcTg6xSYKWA/G+o2f68qWo2aE8zaTh2m9ww3RSfQxYDs/o
XbG/r4aitdxbDoPm9E4qaPMQI2VlC4uOR6zB4NEMYl9gwgSbjMxp7tqKdtZ9GUEmjNESEl/94Lu1
Zz8VlacTDFoHWBI0EwDExmYHBN53Jiyi+ba8XFIlDQIfqVyWNJr2CRwk6A9Eig/1m2dGkIPeYsdu
x+ngDKLrC3dl8PFEHJiiFhVedqpSbIwgXoUcPbnSMyrY+Ynzsd7jUK7H6pXJyUYMPU3RAA+Hupme
Er6Ttha68KiErMFOcuEArnZOfqHfS4qMTJDAOziG8O2c0E46wB69So2Ok7MrRdFjxdZjXQ5vNYfA
c2DFrnWUiDyo3KDh7Lj+0CEWOsZyh5xAjJTI/r6T+qe2tK+baIyF61oE0ul/1CH5RHkbXd8r9Urz
lkr3u/H/W7P2r57CNmy0yKgtOP78oVObOqR76+mCYHPB4ZUL01llC+ziv38jf2o/80ZcFIu6QKbw
Z7UKpSF9qgOd0+6UTIdJevU3W4/q6CoJbDMnlv1ftAN/8YQISCzDoK2PqPePggh2LHRMJfIYEtFr
mjjca43b9tdEjtlPhkZR4e/f4F9cRt6aTZaX+CuRLaLPGr6lBjzYtti7JIJzkplM/0Vf9BfPgoJX
ZzTYtPGtP0qHbSfNFroXTI9TJ/J1YBh0vXvyzv+L6OdPWi1ftxARovNG9mMh8Pu9WgCjDjkTJNpg
GsU5MZvd1RKJE3f23tQIu80jTDB/f/3+8hmRxCMZ0HWdquXvn9GWWkEEgM8NZflvbJ/P6Tw42ybN
3lJrptAaD5f/wxOiyXHYp/uMyz88oUwQD7q6xyJhd9dFQZ1rqMrbWEoVKp6dNVtmu//9M5pkSrqo
y9EW/lHXxNaZKkPDzYw47h78CSfA2GpJ0dOe5eKfOmsmDfHfRobb3+QW/5lj+Se5iW8IxCzc2J7w
dfL+fn9NA1QlZhczbRZpC8fGFr/yonxFxPACM5f+YHGVeePp75/zz/cdz+njBsXf4DgI6n//nImF
QTiuiLdf5uzoNK6CunJebDz5qJPdsfn7Z/vz/cC7QoD6o6wykWz+/tlsaUHOxLZPqdSjk6tBW/g0
SFZd/su7+pPiyUfOh1TMFUBjbSHM3z9PURtEaIwokUeN/yP9dhdnxXlIAYr8/Rv6422A2s1TmZZo
Z9DwovH+/RPV5KAMhU9zNHFIf9pqseZhnU2v89QEKVilRHAA0MOo9/O0/19NPYJtER/Rv++FP5l6
HqvPD5JIy/Y/jT3//Kt/GXvsfyghse46THEovxzujn95e/R/uMJh4TBtJOHuT67oP709mv0Pg62r
o+Yo4RJj+h/eHrJDkZm63HCIdxmVhvW/8fZYrFV82P8horLYgLqmUg3iJTKUBu73g6Hyx3TuyrJY
d3r0ALf31YzNMzAMBg97lfacwqqpFoCFCawHKyleaUQDTekTKkZJsxldudaNkroO2p6V1fcvqcdW
F6gKEQYPjklXxPFoG4M2y9j04GxLUoPMBj/b1sD+M9/QN1icMI+3zR56wBVdRdKwx+SBXeibb8t0
V5lHaqmwBku21VWHl5ZrBgtj4giuGT3RGmCY5ExGKcepfTKR0VPBEK4cGRPEme0sJPPgXACvxmK5
S00tO2rCXg2IRqjrJ/e+qM19AlTEnWh80HaGAW1NLxin2y20M50SHsIXFttkJXEgZoMs8Xa20WZo
5y8vyLqtVSfXDQSffan3V2Zc9fvE2qWtuZxK7X0ZhX4c3P5uhLpEGuWZ+DN3k9mZu+IwXJBQVh7s
snnOcc6uCEdFK9VU13Z6Vc8kjtcCqLiQ7p2vjwi1vONQB8veLTj39A2V4USr7kYKHudSutCey+oU
+NUd6gjY1Y4l1403Pdhlxwbf/E7m8aqbe+pRY3BPFepKxk8i8G44BlEGmp4nx39HdElx1j3rPHfG
etFVRDfq4TzsqXGTEy9eU+MXjbkvTy7fdhJ8pq518aIcyQlH9CL4xOJO9JCzhETxPM+btnk0lhFo
Ynqh+pqsrHQKY3dH7f9FYDHDfel8yQrpkaefk9S9QYz1MM/HpOg+6T5pFJXar0nrjmDBXQpJNHi0
mkOXOdb3WrkQTROSLCKAL7oTEKV4JzryWWZALSSxXCp0sC1AGKAOZgLVgEgjgx35JmteuFw+LfXm
0ZQ5lm7RkNcuKdJKPdrDcqrjPAW8U9HcijwFBKLDh79+h87wyofftdKiSq7TOjgv0gzTNgqron9M
6daWHA0xK9RszRLVbn/QiXIkVeOVuHZ9nUEC28FEJ2nlHEecaTtwIWcR+YdRZv3J6YtH7Nobti9g
Nb3gUlYJWKXGo35Df+qEfLCy/AcUfuOhk5LY8MADymtyNhjBca7geGteEBzI/jj1pnRPXmGsB9Vu
DKyJHKdiuEnpImw9UT23Qf6uR/VXEFQA+dL62kugaxsLZQa22WSEUbbNg9Tb48M9uNJw936Wbm0K
CPiNoFXVUispW2fHBm/vvpGQLBa0eqPlnpIepHKrMrpcivDQziiNLl17lFRzsxczq/ZBQi+qKJxf
FPSMVjvYY8FnTYCLYtynK9kaL5Mhfmm1dy1B4VA4FO22MaXcTPHHBI978PCEzJ2REhNrovCENZrD
qYf/o5L4KA6r4BDiFj1w0+UhXTpaVe1nOY4lMRJuuU0bDc7IPEF3cOLHZnkD1jOcvGABb0DAClM3
Q6WajiU5jm3eDis2OS+Fzshcap4igDvg2umTCiEcsgQOeKRoM0F9TpkDQAzCc4fVNJDRtGsIGkz8
8dQyPlfwLl4lxRTqVVjtq0msk5GvoOVex3ppUTNGvmQPqAExj4+O+VijAjC7z2S2kRfqzmm0S2fH
05MK4hvXTfKpaThiHDDVe7f01lYvpnONoXyDa4W5rwjCaOy0tdGSHj61z1ZNbTLWhidDJN7Rkaj6
/b4nKiRzN25lVbSBk25bR+4VUIDQjau7NLuVVvbo4jNe63ZyQ8N8B+6DCpf8In043tQe7V5XR6xT
ds91R1d/AQonZ4yGOIS+VFMqFdqd10kYptQphBK89eKbjc2+q13MBZP+1gv7duyjQ18zItzZPKBf
clZl1VJ6qF+WiJqSJbkE3Rw/d/QZLWoSbfpi0IoiTPptpFoA3ztd4Ysi3cr34zUykBL9kE+Ejzaf
HZ0oe6sywL+hQ9E1+uEi33mm8LajA+hJjqCSyAry8wh+NFy6hfgidxmAYyTT2QrKZj108GKRcB1J
uai2poDMbgAHxdG+wF0xoJJhkmfCcHODdnACjkgf203jd/F6GjBlWXbXMbJBLWWlfnHLRlsvNaXw
yZ6v8Qftkpj81EnO9lG65lHzpA0dOfsYUis4lc7BaHkajpsdQIvkSYxuGHWddZKeHR8GClFrukfj
yoxgyUAPuvIGE6E+09iGfQZ28Uj/BR0SoWfWLTuoq1ekwaCckPryHpS4ycsXYHgmdH4Dt/ewz4VH
GoWrtVfsDdJVZ9GgE4X+ZPSiQWylJqH0GBeBPAUR+SIgWqNNtiwfXgoiv+7RqNSOSnm2MdJa2qM5
evFei6tdJ5AOZtRKkELoK0SN9xnS15IORUPDDq1L8To3hFK41QUrJ6mIfnAb6dzdaZad2yJ9K1KI
63Hl30dFeUKRE6xkAU5iBNiPYNHknh/PopASWAhltMynC5y2SFMRo92a8UKAmyb8dW43L7kVveXg
VQBkOqThgYmN0OlEkU4wQ53lxw6uRTZ3T3NHhbfghaFLXQ0lsD6me644jbLgJc1tDYJYEmb5HOrG
a9tEj9C1E6BmqLxm980O7uJkeMuT4K2n6EipO7qC27NZ5uVbLGboTqwfOcA0iMpq6TR6M6zb8Tsj
tCl23V+gxVSk3IbgnTCo9Y9GJW6jEgplQY2hQn6yRCEtM2S8ZEyTkvxVBNUlyE/T1H6Q1hj6JGs4
PCBnKUSJoGOseuuL6ZrQgtAoeBF1cVG/s/j1p3dX6cV2GOeriBT5YkhDKmFftUGGrYnzVL1+9b6y
wX1bHDbH00NnaZ99qodTE5yI+96TqhlSVP1whwIA5IV49o+mMUJ61x9sBve0qvfzzZAZoeHmT+7y
mflxmOfapxzrr9LhdJX2V/QhmMjjN6ttn5wxDklY5rpk6PVg4ldjTkBxeaksN+HM6X2KkRacTQFa
8Oq8of8uhPagjydWp5+/ScBCz0v/LUw95M5EMPReWOVX003fMgg+Tae8prK49WT7OVovtStf2Q+j
vJjD1Jy+OSltptG6aiv+2xGreonI3CgvbI8/0V2Goik+4CTN4kJW4CWZ5rCy/VfJWtjkl8601jnp
gabJa4i08tKPvyKDpDR0uoDzvtUYYLd4bmWwrXI9lObyrf5NbZnQ5i4uoFuhPUxrmddveWWEUVZd
UKLcjAKqcjB+Lw5X26I9Z2DwXunA7ibU5fFsX+WdEQI3CvHR3NvMhv/+7H6+kG8yjT8Rr3yrzyu3
UDR68X0XtB+BcbC0JWwisM8sk+oVtq1kPHFxl2TctoTQahlPVo5RWPhWqMXFRU/jvcVZwZ3rt/hR
ROJLMb3jwLnYrQ2Oub+Dvxz6EQNxqtgHihe9/xD19KGw7UgBDupBcjsPKa5fBPHIXvo6NmnIsfwT
VRy9TP1ejX9vWUKXfediiZOszd3sanvTLQ/qZ7CuQzWkhRGFkg0CagrLCu4jGUIk3oy12iGRZkzH
fNXU5kcJ1rtKwedVQAv5Wtr5hYJ3KCPt0NNcwyYIZpT5Bnqr+rnpTogAETzyez8PQtYUaC/5VcbN
3Ziii3X4gxapoZynU1+kocY9pd5X4MtHjT6vTMwwK5bQFMvHpBshLXArXrtl8qR+O+64rUuUoXYE
bzwgD6d+J3rs0qHGs7vkMa81oiVIWVcRK41/DcWQIRXMH0FUfVWW+QIaLphFqN1TGLk4NT9VA76b
p2/bB4YFzVP99xBrn1jlETDcOIF5mYaQUJ2XeGHscS+46hbq0ADxoLf51HzPwfI9yPlxch9iIwk5
jX1FAPtbQ+7lXB4qLsYMy241JAsh0BTWR/oMcfftO0CF2K9k1kWjS4VJHlXYtNXYwsbqpvKzi5dz
sXPnkvTLjV4hzpyRBMBpRVHNaqN9qttFeWuIcdvD1PkQBheI1el9IEenVaORoVnr5YPrfdakJgnC
T3wrCtVYUNOZGiuIwr81TqNppd/HxDR0XvBgpSQblFGoPtQWUNcyA3fx52/1/YERilb3eUieGsc/
+Wn1M2jqiY92tJePny/sCYBc/PozWHj/ucXjZCckCOTT/TaOPL86J7m3qxl0Prlh0pi/td5+axN2
TAybLt/FffGlRrh6pVWbbMiLuZ6D4XuW2Jg6+0a9EmIDwoGfqxUhs6wNouNrfTK/ZR6HNFce9AZ6
uy0uLauMuppqalJTVOpkF/W505Zl5tNCuiiPk2dfKq//RpYVMpSwNliEDbfHMjIPaiY0axE6RXL5
+ZrNveNrD0LBY9TQULNnbhISyLgcpxkqbcJNxF+pEeUOOvfeQ7P0z0vO9/OaefpnzpXveBmefI/P
yqn771aUd4b7OPbXPz9Wvxd5U6gexzdxotQv6suu5DEy9fcpwRt67z78TPRWE4eJMdwZHng2VoIu
nr7hjodtwnYyu4zw1ekoTKHJ5wqj1CtvAnMKqTIwNgteULpZgvTz53GxgX02bYFjh4yMktdl80vq
Mb3HeZq/1DPFBTrs3BCrsgFdfUhK66yuw8+f0wMKg4gsKJ2MK3u/cGFJc/kqaO2qoa2WtjYmztRo
r8zI4kW7L+lytXArG9zClX8VO/lzUPNxdbgCZPVlzv5W66Kz183hMhofUiSvafKm7hFk8Ac9mA5x
+qvo3J/ro27T0drAPf9QX+KXQBGhc3H8dj/Gw0ktbQj1r7rU3qiPh9yQj77ncioxistCphYtFoc1
9qsrnxcbo1lVS0ubKgmPTqTfyIpNpUVbmk9zq7YnIxGyaifRDMt3ET1qlv1I7/MLeUjTfolm4fMe
r+klrEu2E6NYQvXLljrd+4W7M/rpkPONAu5mufQ3ar8hPRrCY1xf2WYF3q+4tCa3GMKpQ8/ZR82Q
aqYc7ezOwTarFpORBCsWjZ87VemMfPP2ZwVir9NDk/KGYJNoPIZ6vWJXlc4XjeSPKmL9LHr9I67I
V4yXs5fbfCTjt/o1o3+N7OgYScIa+VYi7bALorBxkxdrevp5IN6b+jfI+09kxzhnQrVlmzqW6Sb0
C+MRdR4ZYeLk1PFjPlQnyM6fP8/BSgRnjw77p7PIL7Vx653dXGRf1VCwsyTgWr1QHr9bikusVe8F
clD2W0nmXg23NKA3akFDyMk8jmo5TliS8uFnhlMLi9rjqdnN6Zl4C0kiCjHE3VUZaS9gen6mFbXc
DUx0JNqu0g4Svprw1GWOQf8l8bu67D6yB7SIT+Jfqx//km+21hdePDTvN9NKQgT0B9si3UhfPoQw
wrqxXyUFJy3bmJZz5eD1VJ8WEblhXBaXshC3HRRM1zIfrCH72fegf125vXnH4fVSejobWXunIURV
uyw1IDs4merfLHs2nP45pUxhDRQKfvup2nsh7vlYnGbvoxpQS4O6bGqPM+rdzhKVAryTG11d/6x8
6BpCu1ezVzI8Ln3Y1HpIMOpvk5ZbpYdaDHu1Odf8KFw8RlffXs+NsY04dvxMuexDxly7CVB6SI0F
Tr1JgfBZjTV1gdWSjQQG84z41Zv+p9oN/KwO6q9Rz28zzAzNSd0Q6iMyreriuVx7s63e9MogOelg
9/ZK3QtqE6WGjZuxFy/ci9eCyYe61rTl7ZCpRJXkWQ11tVS0PJZ6KgTCx8bEA6Jh6fxtLbO4adRH
bPurwYsuao+TNUv486LqeH4ajb0+5vexhTA6TUP1JtSj/tw0hlUex9rYq28EHtaOvN/8rJ0MQXW8
UEORKu46TcWtl1BHmvWTejlqSzNY87df6mfHzTc/2xtGTMJegYS540g8lDuyES37JzV6Yr07mtW4
7/Vf89RBaWeHxP+SMb5XNzbS3OegPKtXofVohrsLwtjdklWnJsgviak9pdXbxOFLvU81fH/eXMu1
IDlwN9TyYXIvecstox7C5lqOffOQJ4BDeZbKZwFX4x8JyBHRAnDe+AbIBzqpdVJuc81717z8Mtlc
Q54usuQVCQlb9TVds2/1cJ7C9TfFIYCj6xLTrC5i3v7zk1evsaooZwXDvbp46v7zdJtAREo73Be+
qN55HnXd1MtT1y7NmFvAyMaivPdr86GmQOBMv81OajIovTB3kieSvr4bwXVyygcT6p7OSaPTGVns
70fHWo1W86A+IvVRqZmWvKg21u6rlrKbWd6rH6lnVNsPNZUO8nH2qie1CWJq/JKUJQ3PvhsmvWOu
ATMcOH1LJFza7BFbEIQBrj3GxUAtsl9BuHSq+cOAjk/VtCSNR3S3US3lNjG9o9n0DwvgX/TmNeED
3JjbvER8Bv442dWjJOaJQoWv996xtJBxlhTWrQmPB2HLmI1RsqcIpufsKw+8TTLa15zPqWH7JNLC
WTpqdB4SDaK8zLszTax5j8CUrkPpj3uUEbCrU/RdlOt3XuDMR7fhGNYl70ZWi4NwUnbbw3gda9Gy
gT6UrFUE17ZKBos6iSJ0Vyc6i+c0azhROCcHJPQjWppN7RuPoyk+oplVEW0sUiarDtMmeC0Vp3FE
fcUgss/qlLdmHabgoKXP5GFhPEWrV0+vrY0zFXUPtgDd3DVsU1fu6L8MjQlZdxr2g4eht6EHgtiJ
TrvhHBtffk7RXJxxHW4fKR8j2NMCnKFub61NG6iqyMBuzy7VpEK0iCRtltl66nbAf8nF7OExiIrY
GrucsDxwU5xlttbT7C52UmeLyA0MfkJghRY4KN/d+DRSndh1yXy9+Dj1nBiAsfD2i/O84GfejX4J
GHZpf2kB8j1NtBUKbWwVBqK71iHMeXTyaEdrkwPNgEdK7jMZs0TnJuOquxkqbdeLOXoNIj4vZN+f
6AmUFBmxRlzM6aEne55gh/Zu0fl0YZQ+Zrm1qQqoqF1xXXSttq0s1NCQmjfGFAFTBE+/tlr6Dt6k
AyIUm8mtv8ylfsBSL7a545MgGqBu7AZqR46Tbp2SuKZO0IvXra2bsiKVkcJIesi5zdL+0I1ahUiV
L2hv9qgWurVd28Emq7pPfOxiJcoe2Y6ZXptlTExzS3ghHoudTyHx2JGOyOFv3bfRC/oNJiBoFVg8
yXpwwULTF2NbjqxjhY44oLZrvxaeve45l2wJNSJvUvPOM1kxmG3B+nJtCFRO7heSHgsvOCbNhyf5
wPw2+7Q98+SJprlKB3UHGjH1hux1UqpwLR0em7R8B2ZQrBt2+7xvuawc5Njb2LomeZoAvqq8cszy
a0SDhWWDgN6egzKdy2Dn+EmyrbWvZWbhRNHK2SUgFDyv3C89xTJT491dDf5YYPqzbqSZlQ9aREV7
qLUYqV4nznCUr+02hk4mrF/DwLEeB/EVDbtTMKLdR756I+N3YdU2/jeSxXxiBInDqA5YtLZlFKVX
sW5uGxzX64AI5HXU3OLLZPvcNgQ0tJTVLf0cuNappkewX2YMRotHZojQT6XdPw1MR4wtQsX7yimv
aAm8eqSktF2Tr2fSFO6JvbyDvJXRupjJNSJw07CtdiP0i5G33y1Zo+DrAXrXNgHckWWtK8A0mxgm
LGQD3GuWqcSGwHd7bD1MUERBbP00KJRR/jBTkofCvtwiis7Xo2NcJ2V28KC1bSGxQNDVvoJ8wOWQ
NtSrzD7ZpOV1mpovNt0of070LXzZ/r5x6qPm7xFfFr/eh84pT6BxupU3EqmXLe8SJ9yxm5OcZaZx
dkI029zKoSQL4ohH6bxPWvAQsP9WyGmczU1kI/kr78gxuEW0mBM5RHwQ4dGvuTY8D5r15Bv5W5XE
zTopstPCdtlqcNt2ESFg7SJfRlpCsfcaE2i50VFTbexpwCVLqtCCMM0UkJij2p0od5kHg0q/EAPo
fHd59olo72ugyEJ9IjIhI57kmJUxgBQlgYlplTtblueoDq5nAztxq3C5WmPv/UUnVMr4hb0Ah4OB
/H8ulpNredrBJxmmz5JrjRP5OtOteUu710f2K6hwNcCdSnp3ZTpbe7dtyP9qdEq5KROWZyK5zwNz
P1faoFwKNBa99CjQFeM0XHZOgAuOJ8T0Uglg+I4+7LES5qg7269FJiVhE11OIFTHWYYVx8IcQlIo
S5web2MYvRsTaLPoUrZ2ZMkjztwktBCOgR7dxQ1702COer7tvi7WVp+ApXlp9zRGDqmdHpBEO3qa
spao1K69aQU3TTtvdb26i0vjBckQK9fofWieRo06mIfTYCvOR5psSGz4zBuCqRzyk4gKBM08u2cD
SsXGDBqk9+QXkzeOPJFjJSWT7gY7eLBuJK57ZSdCi4inGEe23kfZqm/9vbQLRLqGdnEmHAqEVexz
P/D3U+HuA8PMtw7DdNUWPyEWQbTtuvbX7LRbO4qSbZ7krHOFiXYLfADZANh11lVU98rYdBPUBmHr
XOuYcIEiSc99S2ZTpX8gq6bu7iNK1+mOQvzYRYvUrmL8QwhDTzMo5yQmfspqQTUZSZdsi74jsNkp
UPXR88DWB7cFdWjDinkotMVhRnsz0/w6D04mW+tqSB+0MrMVnyNfGzJKYYxbOpyNmchwurC29Giu
a959CrADS7C51QtnY7Iq7WRWE83keb/SuGOkgWhfOa6B0dJZ3s2oe/RmCPTkRdgnYBLWIUNXvO1H
1h2bglTgwvFfpCUPUIzo+lZi3HrF9NjPuK5sbb5AvncwF5FhltruOnX1lJYFy8dk08+pF6xsXXpK
Wg+6vGFjaM7siK6A6W1xybFtzM8aWHudqJ94kB9+oDPmyUOsPFTZiXZXyH649wYSUI15r/c98jP9
rmOLCO6aFa3TrMOY6aSi0xZaOnnUJ/GrRaS0qWZu92Fu3w20qP0AFhFt1zzMa1bkp2KbZjPrig6r
WusoRQmNzQBh3ja0n7atbt0AQ1RVknhe3KRjj10yfXXKuljPPZcK58ia82WKr6O4YmgtmBvAm9Q6
KxinKqT41B7kCJN93qDcOJVy0bfGwg3X19UpF7RwggbBSEHoTYnGHZo1tve5+cTrNbAXDvaDI96c
sfqlN9VLZWGHjhn/LcJdy9cxgMfsWttoWUm70neEc1CmqCJJlshu9MSdmDpGG1nZjQ2qm88jKKqX
PhV7YtpIPcGMP3QRnlBuOrOscfqYwVcaV6+dw8iQfXE7dg7Y66LgdNC89pijO+b3VJrrKfFuemnd
dVr+HM+gyZfpyqjFSo/AyuD69APtJre4sQxPvnkKq5Cx3tDZAVv/tgxYC/DlH62lOcYGrks9n18C
mcPUaJ+RPN4lpUPnhENXrFQIZjasFuQla693T2nXO0eiI8lU93awYJK10Vv7wHabXSkj0rRx1G5N
t/8GgkJSk+MAD9C2JSoN97HNtH2RjXeIDMLJx+eHh5gVcjp3vjzGwfhgzWjBrSh7tLP6Nk3Smyh+
EY7EaV6yhy/aW7ce7hAeXxFXtultYnH9+RI5+S/XHI+5QWvSugePs0buQcr5YwS/2ptArsxFjU4o
uikE7y0i24iRBQlS3/ETuRbdciDc5UEk8X7izcS1Q7gGrufmbc6R+hDpu/Mi4N17S2b3UwCPfwAq
vM0x2uKEeySMd0fSBLnkHYgxd4GKRHA6Vnp3N3mcPlXVckkGeCwgSLJbbL/1qspxZgzjewcGwcPF
Jqj5/w9357Ecu5Yl2V9py3EjDVoMalABETqoyUtOYFcRGjhQBzj4+lpRmZOalFlPe3It37N3k2QQ
Yh/f7st3A0MeLRrAxcf3nkZqz+zfR4i0ovfP0qfQKxvKD7rkyp1jA2Aviab3oyJ797bW6auqzJMA
JBuVwnrqdaDzUGC83eBWf8w++JGvl63m27K74pMd+EpKhw2iyewmlJE0knrP1qIK2S++zSnwTky4
AeeIxdafG/1WTdQCUMSnbl7xwJyHDPGiDS6nYoEJRY0fpUdfdr1idfHX6jWwG2Nv9JOiHifE4k77
XhoWs30qBLX0HGHNsCVcu6pB4pxwrlmrmxwYHepMrId2aalhsvPmnn859yMK+Gq9lN1EnZirYSrD
1cEk9QhfpthP7mtWFN80/BWRl2cOS1HjbdgIx3Y/KZsHAFLLIpqRIsKtuh9iPOd377OctUdcaRo7
WBj8zl+R0/8F+fyKY/GOSqGxWds+db9+EBYQqXS66rkkXpWXn7rBf9qvHc4TqgyAmBROsurjU984
zx10MYrEISHpEPSA1ZQ3v4YeMQ44TElQYPRih/+ccuzewQv7pYalj3013gDi2Anc7jZpc/8nAn+u
J0VqWVdxV3OslkDBn5l6LJHO3sPWoCfT9eZB+6994t90BRj+pGNXmZeDsnxJtXP5wUqFhP7intbA
oQW2gDOkkppAwwEMan0GqITLQBlALtI6BvIHPmNB+knMjPQxvyNJz7YE82CWBDnctE6abj4ust5v
fZ3ve9nAGWq3EewEzhfpH9yg3TtZW/F6mF6z1WmZ8pY8sYcA725Wn6kFunLnhYS61S6Q9ICQml6p
FZEWJAjmHtgxx0afn72UomKh5siwFOlUUSeO19wU382BLioeGUEqd/5E72hfSu3SAIjRc0azvGfz
7bn3wuBcHc3RNc5zOz3mxoTTzOr2W5FR8uXxS5DlEKuSmtBNBYmhXftAr476SEZPN18tMXdfrtph
+MMjhGsqlGJBczBXCF+yL2Gi6PtUskbpO5eczsCGdcGsENKQURzTLBnn+++CA1g0bBMpKh/s1azd
YYeTbnFG4Jok30fEfIlGKpMquqsXt/jsh2U7AUV/hYWaXadsMPYpBXQ7CIDiYoDCm1fmtV5j8hfB
PXOpsTo2xti+Rw3dqaNR0Ji+PRNaQuVs5MnrTr8uPd+iKK2fJGZxw5jjvmwHfV+vBRV4ExSvVdYJ
/bV5nvEPpRdwOOVRxEDEbrkucYjMJHARvnDP2M5KxhlkQB64sekDPhqI2k32ltAdj2emPBkzZ2Uh
2y0eh/FUWkF6gKqk4SWz7rEt38MP1JsnnrDyTKzoh6SditOsAx8XQYEf0KRAxf0uoF/wb7LxiPPx
OKWTODm0u0U8A41rq2uJNej2iRfEGjVAEUIzn0SEgaiKAx9H5RC84vPYMUsL4pzMXFrJ865b78eo
DhLFVoWQiSDdLH1wBFf6IyPJjl+y7/aDS4Vz0XiHqjEfKKJJY3KU9o5m12CrsJVJqz/oVjXHLHvp
heC9bmU4gHoTJow5lW1imy5QdE3/1EwO44NOGaTvIG5rVSIcDp+TPX7nLm6UjjuKLUdJTahFVlB2
+Xs/1T/WRlWXenXPaJVlJD1U9SYov1unfQgEQBeH53Q3rtpp8m36K8F9UCz7JugKYgDPg2Mz3Zce
1W1YK1ikApgLzd4qmU184LDF9qXo0ZF88QyohvVgNYRsVfUja9IHUvsExDD27LuNNPs4Wiqc05nL
vxocft/pqbE8l4sMqAkgIAKAY6OuhDYr/HFbh77Mi8E5S3t84WS2PPoavKtaXexM/7pDQPd9jt9r
FvdMFgjDUoLGUGl+NiEQEnVGRpUZGTp3lW4iuAQOYB+TbG3k0V14M5Fxw2AmOZjfCdzRaL3UVHuf
6tqYAHwH8CDW5lUbs+/RaJ/GDBeXKO+ePke12I1wCeWYaZLy7tsBo6Al1UjXxGQ9YEuxoyUT5jOC
WzTq9chZjpg6Y9VzXpTbfmVHe76fOkbRzcxX7Yo65W/RAjmmIvP1wKg4tzaBbKqmvSIg7Q3IGGlG
e3GWpbrhLUWN1FOwKtPVMgY/mVXzBmZu3Pmi1BLV825dtTicAd4nbkuKGT3tz8RB0FoA8lrkcCWe
3d3Wbxvvwml7t23AetbW8Rza7qS3aeDFUQokOxFXBRbavF/1MOfSjVWOZZPoHzRFnGEH1T6Lckzx
O2oSSbTQosUYONhrXL+GZe3XusWYqXE46sdkbQsgJGp42ojVUCuN2wm7cAC5r0YgHcpYjcbv3uvd
BMWXWajWL1AmOafnQcC8JsNaZOQZyw++ThfZa7MdF/bmWTf9MMV6osR8Dcd8HIA0mj51N/KAzni1
HQ6ZdFfR+IrqFo9efwXyLA+eGzyAufNDM8ChZWfdcBG2/eKbdJJVyayt45PulokrsG+Dp+NyXF6A
aHwiAXp73dIPgX1/mwdPBXgxTFqcWdPFxyZa0MCeFjWkEX4bSFc0dopiiAFWISx0NBYH/cKJsdg7
TsoiFWpbt7m7Xm+quOM+401e/h4XOi4hxJUxP9l3Og3fQwIc8Je8r5NXWz2tuftaGc6frAH6pY0Y
j+0Nu5GvZ/VjTRN5HDzSdjMe/MHG+TSziiqMPKpcy4g45jm4iaG9lj34Hc8WAUCPR4Pm871U6wf1
qCYyIg0NqwOSoFG8frLV8ChiapukbnkW9cGrqec3zdzmxA4GfVdZ263z3IG3/9Xj5HhggmdS9Z4d
Ex9i0OI0LLn/1aaGs7YsEY2vgq5S0m8iY29W9TP+rtp7hjOkxPyY+c10rWsnXlfh30RmPOQTPmnP
a5f32ZhOAw2agA3sgKeFqd/mvPoNNbE5bRsKV70wzneIvExeGol0QboW3gzUiV7ydFhZyPgABcqK
tkoauBbOH9PB3vKTkRcbyVtCJoZxp2ByvjqYKnUipxnHOAtadlSyOVkkKTmQGfxeiSdiEUQIX4pu
xeLW1fs1J4VvNn2srNwL+fBy3Kt6SU/5YB7BR4sIMuDI5hKsT5vF9Rpj0oRvYiN+12g7MH+72/p2
T4NFOrpl7PoVa65gum2r91HZxfrHR/ooO85xg9HPh3Hh1p77eMl/QUzM4lGmyOzLtl3NTgNVAQmL
q7y4BBvFxo6n09WWrhgVG69MiKqzTdWMs68M+z42hzBkVpbUogmLiffLCkb0DmH9KBQWOKP0aYvz
6aPunLheTO9xbi0jXMRMO3gA2mG7117DyZvCakk7dlncO8Pc9feCdRxNl1ZTVsIEZvAw9c1LroiI
b7zx6VbvORkt1QoIpPvUoCRF+oa2NRSNzp4qNoGvnlpgOjjU3rGb0nc1bQvSipnFK1p+qIsUH4pi
oe+gmlj0m4MY4HQUgBAkp25cLBcfKwpiTEUWwQmdAnpPMYItND3GXGSrxXYwhQ9FCgNcjLWBCNvE
zpwo4zK8BkdoXbXJ1g0QZw3OACYm8ku1UDs9Lw3GfDAT+OmEsbkPvTXkBzcf/2bt/b7PXf0ilrW7
LG196jTVhHmu/C9bkrUACrHjLeXc3Gabj6VJlaVBcGTG9PsFae5zFK6bTHXRhXYw1Ud0v37n1Y75
SAn3gyCVvTeQdU51of2Z26A7GcOMer8wdvBoSp99josaqf3JchKCPXBEswa7P+jHXLlXLLvem+vJ
COv1fBE9D2GhLkab/hRdpXgrzfs2KOzP/FYEeI7k0D+4gftLVQG/Wr9Vt8m0EQ9mo4pTa9YjD7Bp
rBur9UzZPFNg6x6D0QtzB00PV3l7sHXTpPJs6ZN0knWkyq5OKD/DSGjl9QtxpFfdnaEOj0ZB/ffm
nQtbly/KzV7mhdWHUdwPG0X2ppdaTDrBOM0kcPzBG144m793XJ5fsJDyVX2ua+tyLsI0V02AR0XK
s2NzjhCBdx7shbgQa00MpVlv3oA2JGiWZcOHz96AsvSvP7L+iIjRXbDRVYRV7iLeVKWXqpnTi+V0
XQglMY90D6bUQDNICLTFuZRuGwHX4VHgTl9dl/aJ7U6SmStYkBFGpIig+9VK8Xe0ffeNstlw9vz8
90yWd6etZvWCWWVLFOPuuQ+27aJqAyZvXY203qUMlUK7Dfg0X1mvxJWfzVcpCWouFf7v3GkKTlBM
wK7wtTMQXfKrSgwcnGeC5Hr9l8bqyzh66aMg4IDot6TBo1hMQaW7D6qhZQ4dcBKy1MpD2Y/5flCe
f+lMxEPPtaxT15Nw5x2JSWxJMWRXM4Rdo5yTDYEm5YAUwvAuueD14io5nLKRkcdDWxrgc9Z6xBsP
I11CYKG/TX+X/V/HZAM+rSUrKIaaDj/pzLSkKUyRDUuYtVe8xfWdtKX5tt0pVItdZona2JDNiwO7
SvkwSK/zXMJ702Azlb2aL6w6vseqHqCIGjQHl95bC+SA8Xz45VTOLyJx8rzWK8+WFfwyivdlso3g
UmF31etZO1u2Qx3farwaerG80PIC5fcyinI+F6I1H/71h9eJG4d8tj/KfADZIRJlFh7ow2w4NuN8
qxxHB85rackIm/JdgTuJWrTOBrrEyaAmjwe9VT/kKwG1Vnpv3f0LFhowwaYeh8QPmCbytblo7CZR
lkmeWQEP3R6xPKymvLlB2P40MIGURqsTp/W4OBTQUuAqoTXP5jUXPcvkqjeO9STySMtkHzuWKYBY
RYKv+u57vx0xjkD1svlk9FnB2YMLMOuaT7fkWBqYpZFshmAFAMz1MiwcMNZAXkdyaNe851asJ305
+63O7EGSZgd7WEaEwErCJXp3Hcl27YNJ+3J0wl1rPjwsOpeplxcuhCP0jNKV3BSUzcS9N9MjP/SP
jPTsE6qSLI3VPozsiqQJnyCTZdxWqoiHICOZYWsZaSAPnJOzbocKeOrJaNwsxJ6/ha0mmkNrtC+s
Zkw8Y4Eb1j0fBTdXcexbv0d6h8OXN8N+hAL7Ua2CozwO9UMQoOTmUy0u6CD0uewmZNjv4b00IKEY
bb6cJ3OyXjcCcbV1ZW736aTT+n0ACZeXIfjUAAGnEp3DSmb9OfnU2CP1R0ZTOU+4Y99lCpTSttqj
1Pz1pHM8DoWlsT31Cm+v1VUQm+7vbSB15/Pgibvc3R59YHhM1+V0Ar0Zdgtv59HgE986jLsZQce9
5LvL6745l/c/CogZfWBuT9u7Z2vOJdCQirxMYTRWS5dYQd4/8UsBJ8YSI9nmgcW37p9cM/W5uNj1
EcCP3aE+zUxoN84rFDg7PMGMoTUfzVW8sGbQTgOEoKPnl58uWMbdrGZxWudevoj2hdpAhOWyti8w
+07a2M9HyCfioGA1thhIL1wlPvxxKkhdVmobu8DWQfkl02ayuM54LzdjX185l/yqwOsk8OG6o3V/
O4051d/aDBiGC+/I4zQ45AQnwqmaoGlkA+E2HzMX0kkA7vpQ1jLHr8beaE2vqc8z0c2yaIM2clpr
bigdihsDOcOuvaRnACPuPkvJeVVB+dXWB6ITH9mGwWPybqqxH3z0VDJgZFcKs0thYpcri1ebEw3O
lCe0whFDoQUfRedHYrYz9+k8fdUb2pxpsQsCGDQ9qHRPZ7e6smaELtJZRAPN6UNUHOnAv98MvAdR
NsgucfZzoxCVlvbV9THmWgHHo7a/5XnbsVxOzbAXnvY85ISBBjhou5qf++TrXTQI5zfot3id/6BS
Tr2pRZpYi6tZvVVKrj+KP0HfBwyBt8xxkaB0mbN+QIXmViQbZjxwNa63oiqNaAL+FTej0pH08Q8J
F60oqG+FC2icIst7VBSnGOzhnV8E+dG3/7abLg6VbZYsu2R70IoOauCQXc1MRUpvbkGtY7yR8rSN
W/XMUX0AUo8oMa7De5ATHQQ7KsUUfBit+IuALkWDArQwC9tLxjovt08pxg7b0sllEKVgA8eDsuUw
TBxVnbx6fnM5XxwofGbBMDoAsqbpYpmZEfs94ng2VF3cj86xyuT4VncVxblN/6OkZ7KhuwC0M9jP
tloz7Hygbt1F7LGo8M5V+tGaOSzKvFjOtmNfjTwP80WKqChtH/dGuZxHnBfEFfOr5QhjVzTJ0BXG
T1um3znv1ZBkId/mNuuxKLI1aufB2BDKKPTb6BxnTw0LLMXS1IgMiRladdzbbDyhJBz1RlOHrXEe
NB2NqVn7X2LN81sPBgwSoGseZIt30mJ18Oy14xsd75pcPBxhfHDKktG4SfuogJYn6/1acez7dBSQ
NbCWi6iX7dkrxRtA9ZJg9dLvibai9Fd89Gk6so2Q3V+MPu6xKbM+VKqBcLM6zR5l5EsfffhjUwqe
ChQMTat5Q/F3c1sRZCNSt8AvdTfxp0VEQAqOMD7F3hnh4aKwv/K8/Atgn1dhGsQYQqp0VtHMipd0
R7VRjVTGfJzBIaBUbyc2IG5+p237GkIi0N+zTlTzNIJKZTvDax82+z6r7yG2dJzwwnylMFfCQXFm
AWUE1tPZfvWZ1hzXoeQJ0KUsPLmqcd9pgP6Ejq+4cQ96Vz75yzSEHJ6MeDUBVqQel4HpsniT6Rvm
TF5805FRzGalkr7aVfpUOty2JSxJM6ismAdIMqVbvktrvgGvGT+J+pqR1k8f3j00AkHimPX+cSD1
vct1q0+qJv/u2djvJw4fYC6dmXur68PO28694RYXHRMupK7uyAdatrZx20a1D7yGwmx79vc5KtCm
Y0yomSMnq0DDUYONcWyskl5HcZWeYCNbcSXhX0PRI1aedj8W/oCJhq2K9eDRKVCH0SFdtjbeRQf6
FTutt+P2XKKOaBsZNHb81dGquOqUWz6VVFrdbTJ8FqD+AJ7F6QSMYq4IEmH0QPHl/Bduo3tZ9fId
0qC+27DQJUGvsQhi2Q/wEfpXaXMglkMGqGj8buasuQu3MXU0ZQKriABQ5yBrK74vyLoxczBsUI3p
y1BYI0vKZ/vur2P5YBDZfoduUz/MNsN7XYjE7qwTI8NfJJUIyDHVzwqm+nSH7ZpVrx11ZT5V7Fho
1nirSu1ml+ZZL5G+HRxG5CX9r1KzGGsB0TKnjo+oGiju/Xs2uh9uMX/LnH3I1mzkN/DZ8HY7p9QL
y5WLEMDbtjdgAyZaZ3MydgIGZg6xViGf1kz0kbkpXFuDf5XZvtdKArirUyUNpz9WwMHOQZVFV9aT
sjdvk2yfFm65g3XnHvfGyrNNNJHep+NOH4gUKmGc7+Fvk4DSLhAVgi/rEuIEq8QVz4FEc1AwPcO/
1MayA1ByNXxTJGvX/tTV3cyBZjDI/bYyBkjKkptpmBNTX760rbyOi/2CLQoYbZ2/ph5J7wY+rAEc
0lzdr1xb50QOczS1/Nh5y60jFVxEyfLONLUdIk+ygH7jM9qZ340wED3vueR58eAiUytstUSVsxWA
W4AlxWfPO9vWgXEtMrP7wjqVDgtpnS2U6b3lVrovJoq+041lQQ7HrMSdMUCYZrHB5polBO6O6rsY
xXMh9YvkgR+OZql2q+u+gMRnXet1f1Xqv9RV+rJBgYxtW4BofeLaVnBgoWiXXXatpflCmThzWh0N
S/mjZMu4L8Hh7aaxOy0Wd60cIdVNG1ClfmPb1z2YKHfKmtTRr9xnfYu4ET54mTe7ThPPqze/9SgV
NEX+nYUgQ60s/Bi4DJq+fjbUfNIohCG+z+DAkRgObtjNF4hB1072H4x0dH9sXlw3wS0tP8Yx8PdW
Q4RoLFoME+7wVRXUlPEVysMSEPMDkxJb9YfdMpwVI4MBJ9fIddlFZb+knRoJMEbMbS5pKIvCIkIP
wuXHZwIMXO3YaO2R8ByKYqD9GEcbbLBznOpmiNE8jgL8BybCP9Y2HNpUe9kWflG2q//hMPJTsMS3
HtZ8xVPgH6yMQbs2X4DkbjeAFw8Ompk3aF8yUIxAiqVwm/flbvMLLSxskzWefwfBgxF1mIV3UON+
Cly0dp7F1q8qNxNbcc8vjXeyGxBN1Bhw/JF/x3LtWaVhE2NoOcJycwgztzdDQ6kK9JtrQ9RYYs5U
h2buo2zCFmnX7rdiNdQX8y2Qy3nFUbnb6PHUZluidiJoOVC2i/tbFhfhS1Cs72Iey6jbUDftu1jY
LnTdNNZffjPQvy2Y4lC5dTri1gkaq+1Lkmn3xeTM9tljWVlmuAcHig6aqsNUCfY5DJY2omvopYIM
GEIPfSJ/pMdDo73DaLFAn9261kFhmdQBq9R3ugzNLn8KRjYw82y9aWN1pffqsYUXiyZ7LUYDuMmw
noccXodrnsviN2wusS/M4FfpLc+dUe8EIGN+pG4CZf3tyfRasPsIySrts7tlykf11X0zZAME/1rp
XwX7AfTjj7U3HodKJyzNG0qq4Ec9W++BxSS1oanxRrUwItN0hVwe9o0VmRIfsV96TgKmst2P0/3h
k8HFVZhJyBG/d8z0RNK7331nHM05eNE3t77RTufh0qDPRa8QN0Xnloct83gxudtp663zXAkN0rf2
vhXBzZsIC2QlfO+8WSM5O+iMw1hf/vt/mZ2H9Zl/REzdWF9brrN3gZxyKJx/dKMHEIZycg6Wzvc6
sYQCajLE+n2q1Px8AGJeTkwkxY+xL14ztl77pan+ME5cjHpS3ALu47gyyEhNhznp7WQ/AMwukWPL
YvpwR/TG7THI2YU3KNearGMCCR58jJ3084aFLGODrE/9cN5YIMQc1gTECw2bOoyWhA0nre7WtJ+g
z4YrzR6AR21tfVrl0aMSKjH5ejz7m+/OWG3GGYw/pkH0AxCNLYe91rFXWtvJ2IOT2NieR7UF6S5r
JUU51SMgKwmrxf9wkGxCw0Pwvx9bLCvnpx+pgNHfAcASnlc1eRXh8ZfQ27WwGvy71Z/AQpn2R+kr
zpCcpxqTtBNnyUnR4ZZ5HNJrxzl0HvUU+sjZtR44C5f4PkbtqAaUh7TS6fkyjC7C2yH4eu7Lell4
TdN2o3CToBEmsIwbSl26uGLjrpO7ucxii40AvaHCSO4XPdWkFTJRtZHhKjDZLdOnIl11or5p3428
yzUBl4Yk+BY61qVchj/tugxHI61/e22zPJe19SgntPnA357nzuaAjeyTTVCB+CtNR0Y13Xo/AW1G
nxtvZRiVLcxLUz+teeUfZ4N9jw9uwO74mQAUCBNHiXTSz94ab01tmlGKaT5UwchToSnYK7jnLre1
JLX0H21TQOA1OMFbzDyCJV4NYyGiHNcLLQdfdtu6H5qmHmdNyGgLGFihepwgVPxVc91FLWrMblnN
txxKgBrLIzhSXi31+j0QHe99DLvMHTmdCwhNkwqqENvgz3IaGMxILYV93j2zufzVWDheGtw5eY+I
o6MHugtkXKSSR2xO705lnD1ODq1GfRdtcsZh6CsCcy4GgPJm1ksOLdoT8XS/7BDmzREfmOayxvSn
DbcaWgHJCw3jLWJC3CjzC8dlPmY2ec7UO07AoXeKHoiwBmqDBtAce93G9I4pn+AC3CTLSenmcfP9
yD9Bj4uHFZN/ocvtkpfdPmgXTu9adhkEUFPTWiMj9wpISwhCZY14VgWA50T+NNF2lIyW+ZLr6PtW
hx1de14eWvrGduooRgDHjrSfzCL7XITd7oxl0/ZKSIKZGOKQ1xxkawSOlccv1zlv9ZZtlqVRAuLg
1eHhFDqKqcyc+nCELsn6SX2PErOjva37TNjXkWr3vWK1Oa0sAPCA7ValPqxR3t3H24eREZ7FYcFR
chRH30ToNW0uOlcapLhdb4qU7xz6e3bA0Vgy3pneRgfUZhR62C4Ppjkyc3XBkTRFBVgl9bBBD686
LFrOyHQyzSWeylm+erKh8Yuqpv+vWWoG0u7/hlL7z+bnxhD8P0hq//o7/wapOe4/9SAI4NRaPkWP
/r2m898gNc/6p0d0Ai4msEqTYj4IZv8GqZn/NG3D9QJYanfkIwv8f/wfTt5T/h//0IJ/3kGhVGWS
AXBNOrn/Xzhq/v2//x8cNUpyffK0tgPJzXNcy7lD937/fCblOv7HP4z/K8mNrVOFkzZfFntfD/q5
q/DD06qyJMS+pmDjRjMxwWqL4SXNoN4cCjnY35dYH01e5n7+ox3VC64zgroGNsk2a164O9Ae7lxf
08yf7CHFcGoYVeT2KzGj1ntchasiYYeFxEPSzmpM2mYMdQQZxLsBctChyweM2LfWwqmuB6R8PfOv
TqPW3lyaB8uvOxL/7ikPOhduT5pi7D9Orj0ldSnpSCK1J8Y7Mbjtr67XfqJGULa1HRFA9hVIWciS
xOwa9ooyd6owEMuDtyXOzEbKEYhXeXHXHKD3G0BR9o2VJlDFwx50euTe6Q/22gGGKI6GkX7qwZYf
y46ns7l2hDMUST53Y6kmZv/aOpjNMHH/WH3jo2IXEaobbu5o8saf+kxr0OgTdFpxnQMt2kHYZF0s
lcEhtnu2W5bcvZ6GYll+UnSh7xa94Jnl+39zu0yKsn+172fvEYJRKOQrqTl8HPN3N2ZpVLeXnKBY
2GdQaGCpx3MBDwZvHbVAevW89GqiToLf1+bJh2mxvkosJ3vI3VM8rs2uSG/WxsfaSxfPUxlm82Nr
N1tUDnkfZ2TcFXmweJwryNZD8OzT8RRJzf2gaK7YBXhgors3mN5uKkcdDJdj11ysttY4RJhN1KcU
hOCjYiV/r2r8mrRliEDqA+Xbo7xWWGdIqYIyPsF8x47jexinN/EKBhp7S2clgaLhi+6488LOp87a
ZpfqilDNgmbpQ4IggDSHqfM06xmb/kr/jfjwR472uRkpsSkL073Wdn5oshyTGFUtttEZp8bf2bhi
ccCnkCcIgVJF+SQ74j4QIQisjYx7y0azW7aUD5ss1K5zxNHKZoSkaX22f9WieioE5CYPeYb6zsnP
CbsM7opTsNhXSzDFU4aBCfTXjEvMqxRrKn8to1o8gxSkTaqyvcjdAtyTVhbTZcr8q20XfHFpTF8G
LIOOYoJ8WveVDtGnDdwxsmF1yZWPw4YOFJbSfVnUQ9fYvxvI//wtLumHuxTBs50Q5HehM7AJnVna
4MKk5Daajgziv7Jx+903en4s0MIRGVt8gj98aieiFMUhdD16avlq9brMexu9vfkpFSK3wVCamClr
qLbXw9XNAWy7LJFcSwHINbHC5e557DneG/UdNT9ql7UT9wPPl9zc21BwiaeEcFSKp3fzNiuWzmzj
HKYkq8S6u9EQQtbkOPKYjWjQ48CWMn3zbQdFgA6nn+q7qjhVJuY+rrYk9zGboUBSFKmNkddoWADd
73azWCxSR4b25dtJleMhcBcHY/XYL7jiZu+cDR+yd3QwMQY1r7y6EzX/7NuWrNxMo6sMyK6Q0IoI
itKQWzFIpY4IBf4CUGL0bOQGlPdWFZgTcPUs7Dj3pYMW17QVwydE/GG1IvAObLqK35W3vAR2y1pq
Y5AqwRvi5mIYY80dldSM7Sj8PGu2y3a+V2xUKryKufUbwBPL6u0HaLAZpSqNDQ0aFrTOc0M3a8hK
5N7xVp4HjxlNdDg/p2baNRpRTFMdCpgRsVgrRCVqV6rm3icMwQPk3rTj3vibpTAuC2g0MeLdg4u5
iDxTxqg2l9dJU9sO6LeKXR7Mw0InodktX7Sd48/we4W9UOP/O3jru04mvGfMSLemt65lri9bFSMd
b9Spdri/uSonkgPJJHMSHsCzpv7gpy1PC7S8aK0pumuzbqSdjUegO390El1TrQxEMCqdeIP3Hda+
8YsRJ/SqPog5w2yx58l7ccrL0gLCYt00HTLJz47d5NC0zb6ZEaw3IMuoV0LD5uTQgiC3ZM55mNg+
w6kBokYbeXUp5HcvxW+/3v0sJG/k0BKxc/uYEllOg4vvHQA9HsYh/dOIVIYmLxQsodWZYMUXpYgG
19f0NBtEpIMM5kLXyP2AKAhWnTYy1ca5PijakFCt8Hm8qo6bbFQ1XI/R3c9FfaC2bIkaJ32G9AO2
Yok4Urgzva30UUAKo8Xc7ErMOy5+hjYHEjJ9OmxayCy5557T+94ePgynOLaUZQKrp4Tq3ck1fb/R
ML3ZbCQMm7BiU3eswVoaiiVPB3ygFAWsGLJW/zsD9bujaR643Hwt+TAIgmlcUVrrRtMyw5QoqI5N
GydeHK/el+JBUnElXTpZkAHrKG+939NEM1PGb8Tn/BYPneFFmwVSzvy5LUDCUMdfqpljoj77H741
AYTChFqP7d++mbCUbt6pHVeQGZj/O+Ti2WNSL/DEsPMY3xw5S2g027HoFrZaiFc0LsJK8oES3Pmj
eaYd7YHsGDQaPbRcZLEB0KTL0iUqS/+pBDmKgD6hhS8sRweadAxVUSehTaHsj/bCi9zbdPhnGo8U
6y9tInQNZeh6iyoZTDZTPHg5AnG7dT/IZk6fOH17pp0KCNz9v1jXoDm6Lg1ZFcfVm+IMQCOgxkOJ
o2M7bc8Yy22Sddl/cXZeO44jWxb9IgIkgy5eRXmX3r4QlVlV9C7o+fWzqHzoxsXFADNAo1FKKaUU
JQbjnLP32tMOTGe1GmfCrhvF5X3C+OirWSMnllOaNFfTx+OPu5evJYkkaCFfyr7Ax5dPpzgCFjtP
8W42EugV3UkRm3vo4iFeTz5hLl2/hgQ20XRAu505AlgsllgbXvOadiSQC+QuqzwlfxC3Ql7SOIVc
7WcoVuHiEsFjZvgQAAbY/WV2ZbDSc5KAsb5ZCR15Z2y/rQ7bF8iHtyaVM1/GhrSL7IGtLcP7gR1h
YkIBwU9+HDTvaVk017E1ombRnONgkOKIhRMrutvTgETQnGStWMJzGro64iRJQV8xPywpYVZhPk/4
d/hYgpBWN8SmHtE1EnhUQ6vUDMjW+axIRlwndlbuInt+TqLJH8ipwQB2KC/ZMLoAkILPdEJiF5FJ
sdGwEY/VYFMrVd9WnBNaVpp+brL7crH5r1pZn2RP+ESLj50AUrRdOUIk5J4bEj6ifdp+9TPbFKK1
npU7qWPV6OQFtxT8Q3AOJhOSJyk4656GfeYE8TmUfmPj1lYqQi8JaGGja+YzkidjVc4zV7SBOY5n
v00jHVcjhP6XxR4WloxJ7LIO4YVAWCTaDW1ydlvNRg+abBOOwbQ2NIpVh44NV2EXOpiz0yXWH7SM
CzYTp//CFUPzzVSS/cCADotpZ7F33NkkSET9iVtA6+5Fctr5dJy57k4A5FTBPEq66bacOdOnlHmC
Mx6yXqAQTKd3kMK/kjJg7XRMoljRnFWJDVGMLdp+lNq+77v3pm+IFhPRV0qvdW4SNrUksbkp6Wky
j042Fj32M6z2HpuQleyWZCfPxXgb4cddI7B0N7LxvHsga+1krsgVl4txlZ0L8Wa5iSWJ0+0cCEA7
cMgHP47eiaQzTxXml1W7jmwVb7yGfSTu80OQzKibMcmNbQdwOL5zUoIjy2g2y/DokQ6Pw5maZYST
GQiutAGJNAxJiKuqGDDprOG+19pPZgcLmP3N3KUBdh0G3O6I9zuoh2NZZX9El1HIx1jnjNb255yW
Qh02b72ZEG3M6Y4wh3i456o1oVekTbvHQL22MCsRFQbsperH7GAOKGJIYhbVXH3Oc/qsKToMGOhe
nCbD3F3qmNhUsrXtmPxJEyGTtdZKwo/Die85sAl/dLFnhWV0rCR5JiSm+mEwclbi0N6bDnp+r3R3
5Ei/loIdiDUNuOd01oeYFQWyJOYW9420brkijwCRrhmsaUHjpF8uj5UtxQrzwHYMcL9NJBEQNRWt
hpSeU00TaiJGc5PbTNgA41BYMrOjTMkTUC0lHalbQaAS64/eVZcGDhA9JReuLnJH4nz2qbas9Ngo
/EmL99nMbINASFqIkmj29LVIvXSHfaXcJFx5PK4puQAhSTySs0x55GbSrR15RPedhYNbcxkhV8zD
Vnppvt923FmLpsx1pg2DbzgajkcFs+zeR1NdgFXcOTqm75wlhEAO7KDJXBprTY0vdkGOfKYeNXU7
P1iCC4XMgY8LjhJYh2ypctmp+7rJ3MBou9PtHBZldB4kWrZsQHcHyrGZvNHHqrozZ1WxIoSzX8ZQ
yCMSIrcKWY6lQuYPDTpBkiEz8tt9kYC8UDRErXQpTqWFjL3QJe+gZldVTVCq9MhPx/JpKDO6TfmM
cW52MXPHeBFQu0GbYUOWmh41tb1Go02KDVhqjAdYW2VH1Zt46Cjtt0RsqfimNf4ihQMqqNmAcAVl
VuBBr0KmqyMUTdyZ7yATU82GgFLHwy/bXrYQbULhkgQ/HzB+DwbSCN9xEc1bN9Yf9Mpu/dFap622
xd5LEppHf4wV4Bx4Gk3jSH8mlHnJhZuhwwTMfSyn71bRIhFOOPeElutr0sJdW6ONiNtvHvSdslx8
vCaCiymaN1EDVSB2oAInCbVvZtyHM6I3jHkJe4IJ1JB+NNtZO9SM/9dziUAJKN+5jgTwDWJrVjPf
1rpgkGA6zFlUP62BB9MTSaHJzGp7K0cS4vP8GOzSlOebQTByHuToS3tKYC5DpW0hE7cReaCMuD7q
WQ5bxrAEif419GzjtuwCDJ0ORxSlz3o4f6Qppm2nnqhLAQEgLLNjNiL72Gufa14lyMwXj8vkOp6w
ZRpORDBSWNMmDf8Sv/unycITRr0OdT4sEmNuOBVmuwMmzutIp9wMCYUqhBXmwYUvFllUKVYdPqWo
PpZWVR9v/7J6q/rXzVaadEdv9/zrn2RkFhnnKL9EZDv6mds//7ef/ucz/Pzu8lqc0ew3fl7WGdzZ
v/3z9vj//KXWKnno//mnt1/411/48wT/v+f610Hob88gl8P3r4Nwe/Lb/273/LzWPwfxvx+j//5U
/3rWnwf852fzz1v470/789OfP8HJaTEE7K9iqznSuH6zIlUf+yAEXho3ly6bXkRT55tKT/KTUw+f
3bKoNVqoI13QHlwGs7tKoddNofQGIluhDIjwtTW277ZPOS4FOvkAllQuQgxpiAzIUXhgeEOoJUgh
s6dRh7XtinF/A7MH6YPOxqViG4K2P42gklTaIUXrBHopOWURDI1QIHOw0AevbkVfTOobHbC2OaMH
QCtONkxi1i8wNVsAWKTKLgj3ajT6i8DKJtwu37EfvJYhsnQHQ4xyze48xwaGuypoV3AegPGr5FpH
1XifBTl9juSrm9zsNaPaPOcNkoEcHKMfFExNPEZarrLKO61Nga0F4mqUbXJIai3YseA7PlNsI+9A
yaD0AjETHKIpHs+xWnpovbCgygT3fWzJ7bwMzLUajaYm8EAM+eBHuj7um+CJ5O92FVaSKCGvSbAK
eOFRYR6lioiPEu/Xoa/dLfaBj1hrgtNIjjSSpOGOfskpHSdEQczYd/WU2BiauZBrZkoIcB8Sq9uj
X6KRr6+ClnRFaN+Y4YjvPjWdizgxp6/Zl4qNN54Oj9jhreEy4yNncp94tbZJGClQ2bMnE9lDFjsd
iAV0u4E3nJIuL1aoS9Incv3W+JJVNFQnO+AzDcd6vppu2HGN8YZNPC17dWJXr7IAH5SUpmSaG/zq
lRfuKzscj6kMinMKV2o7lTV2Ww3iCXnOr3XSDdtybLxdiLJNunN6LuU0retG2s82osa7UEIA0s3m
YAn708jqaFeB5AR4AiqFcdTSVM02MeaEU0XbkFmYEb1XjPBgr5B+KmZann0mEaygu8Q9Ev51k7up
zrtD1DfhtiUgkcFSheFANy68KxNutQPEQbnzjOV9kGeAymzZXJljaqr6uxG/4NoGp9B5ON3ywHTe
pB73GA3L4VCn4QOIiORRG4EqIjU9B0HSb9u9o0nU+bA90E5kYD2YBJ20HlVYPOvbusu6R/AS7sNA
hYnAgouh576ojhmjlj44HqqVrLL7X27h+BhLjnNilG+S/GywQGVzKdz4Au2MVqlh2tBMtJ1Tl9Mp
oteIXZSGCqlM47mA+G3+arIUO5QLfMZ3Aj6qyYbIoeU1fW7dhMqSs+EP+k1k9OxgHDu+N1zju/N0
NkeCMsHq6gBsPQIcxfD7hNHpjStGdSJym4lteqwzS10G1X6kQaKdSvTi0FrGY2HV0CMGZ9Edm/a+
tZ3ycWLm50W198Ry5D0FCcCIpM/j0+0myeJc73qFz0+P5RNa1+IeRenudufttww6mngWxfl2C7lO
sXWQyG1uNyvNUVemnPf/vMCohjuhRI8IhSeMhMd0jA3O9ufJ0CGwRei+YW1N7IUbc+u6TnN/e2yL
FBLvtTn+vDr6TOAtIUy627233y/rP72ltY+3G21Me1qLpbe/3ZQAeg4TDij0FLxb09Xyp8nc3W7c
3k4Vazjsag8q43IkbI2TpldYKG83nVqlD1pCh2i58/ZbRodH3HFTurjLzxquHtuZz3l9u7eizXjH
Ru/0z583FgBBHVwBt8cPrTczIZidn2NlNIO61EX2drvz9iqyiY+dUDVR6NCGlr+aCEmkBHx3tkRS
uXwerjj1SPVX9WATU55ISN9RWz/cHpyryEGcHyT7YPndJhPVcdAt4+fjvr1Mzllpz/nP+6kALPla
HjWH2+OFTe5GlMX1zwEThWTOOr/9vNKQ58OqaZU43l6qLGqLwPI5+nnvHTmI913YI/ThhW+PcCuw
LbKR2c8XJTBhq4QpgvjbvfQrojvLG84/zx7YqBWUsi63OyNFmk/Tts7m9jf3udVc6Ca83u68vUJl
6cce5s/d7UdVnSPzhNe8vd0ZmLp7CjDlIicMOUhZ2+DAtLKfgxRmyIk9prr72xE166E9ogwhc3j5
028/UyHEARH9vA9zJvg3RwZxuN1nL3SAYaRNf3s8Ngr7cUwef95GZMwjtll7Pt4eu1SMO4LuNbBb
fF/Iq8X4M0eYEZaPcvkRQmYCkACE/RwkELli27qBvb7dy/wwu0sy8E3LL9xer3TTl0pBBLjdouBF
vaB54ucbNYbpeKHv+fLzvpVHlyXnAnt7srxuKWTZbf+cedYstNM4o3j7efCES5FAmfDh9uDIQx4B
RVDubi89lPV4xNvIQr781befldpVV733c+qFRVj4o4lV7nZfDqAGcgOT7tvjvUIjncG8/LxSojIG
TKoYfg4SVvkAzmgvfw4oQ/n4oXT19T/vmTUVdVkzqT1SnxPzm/QJ7Vd5cPoEb8Oo0qd0XpkdktAY
9ZnhhQwmTVWjpND/ttXdgrh41rvhCgaq/ZTZ8Oh5NEdnWFT3QhfNji5yu6JdsjO0mZ8nTP6xgAU1
gAEJKGOlZefRLORKQy7ji0x+5sTL7iwTmyoCRF0U9XFgldsL8aeX8q/VBukungA068Gdg3plKypU
aoXZbC3U48i9oDqA6ML0KYE/eYPBlGj6ZBKc+z1DpgU5N8CdwYCCCsd+NSvacwEGpZiDqjlafai8
ZtsZjkR+OFn0t4e/UWG/yKrTrt0vFbObSmLXplZ0DgXL1TZJtXxn6/C4RiPjav8OupS7Z3u4gGzS
rcKFIlFePeFcM7KFkZAGd9RlbDTMb/xBwzo0zC/Hg98Xd5JcrqAg/qdifwOCjogViDHdcNYCfId5
ggnDMXuDDUC2h5tzdZ5l1sAwYKfodmg6jVg36LsVGEIxYmo9MkigKVzWEGcHrhweqbsBei9B6aDL
EUAXdxgot7Fpp+uG0SEax3A9vjqoUx8mh5lluoxIaAp0gM49oAPHWrDyabrvICddizCHktGx63Xa
zah5Mw2ySZzpbJYhV4uonF49L1SbwlLvNeDTbZiE9yb6GkRIoDTmpPnkmzcz+6Yka60/LfJHBL58
e6Br5hoDZtT9mxnRnhu4ZII1xWu7DEYdh86gN9QH5dE0SCHLJVPmbmYNHTr8lt6wnXUdYXYaAhjg
TYMdWBCwKT/rAalJh7aOPXB2Kgv3Ll3CgwmTIzlGn4lhCujaTsW8U9FijB2zyTedcxdAC5rqXeHM
MeN1I8YanRygU7y6rXW13djbc60wkdR6mBxMnZkmU+RdWvYX2bvFkeq6AsPqhjs7IzjaG9VnkowN
fXZEmskcfocl0hnPTZHH1PHag+tJqjV0CP4REY+uGyq+GJxO6BZNQncsu9iRZSUq7XlUMZuJvj24
FEO6xdkEorniwlvFJ9UipCsRZzFti55H86vrKLVjrxHsvp3Kb2l37y2RfkbZRVjSOI1W9cpR0AmK
lsOaDjLfG+KFxup7GgFLFAv/i9yTR1zm9B+IEV7ZfJB0IohnaiVqqAadM1qr0+xdcU/sUOOMm6FB
GDhOjKV4VGJYPnp0Y9Mh+9xZ+JFJ5tMep7r4BrnS7E1bPorefCB1GSjkxOzLcCE0FoO3Yvg3+8q9
i8cKgpcLmlKEH7NV0VnsMfywq2xapAhlOP8R10R6R90SD30XkQ40s+FKpnOJsBehMtvD+gvxobk1
mTpGWJlyLfpwDFfu4xdbA46iWSBjiaXAG2gOZ8b5RD+wVJWsd7daUPbZS0bSN9gjCbAG2bsn3E3D
pLWHGbgaKv0BTNtjB/1glcDh7nSDgQa7i61rI1TFhPABn85cGRGpkHOFwJ/eK2MdIqo69yVr0BN0
ZbbYA2FdgE7xYgWoMyCEyTW40FafXIvCtal4SKDpp97DsMNWcvSKbwl9s+6xpA4RycV6Ff+FB2nt
HI+OUVbj00K4ZsNFWlluA4CnlMEGB+cVnSChOxVaE8s+O8lsrx2cpBsmIIcsoXCmlFyXMNjcCet5
gaZk0yocxHJ2aK0RZkTM3Vs1I2at4DOsbDC+A13AHQqdxw57K4GsQC7ANjxCAAWvORabzhjaQ+ZN
Rz0w3x0hNYTlw13FXH4zVkgIzezTIQmI0U3z0BfvnTXCDNbZbzIDPybuZXTL4Um1+VuSay6ylOLo
hrgRKnlJC7BJmKaeWyQBG70udtboxQdZ3demcV54GZAEUHk+zDQSDSXuo4bTXyvls0zGnZSkBiZo
9hz6so1lfBNrku9CsOFrUO34JzLSiwJnI2WKqjWd0WAsFVMHcWdsNb4xQ/0rWoRD2sJTCdzoUCsN
S3FvpXT6ijcVyEueqWMPU4UOB+YrrCiMiwrz2KEi0Lk49319P9Qedk0ibH1jDO6gV9LyPOeMQtCU
t0QgOtFLIrPp3t24Vf44AClcZymeE3ZFMFCYo8UNahBD7/eJwltYFfdSuee8nqnGhkO/6VnjV5Lj
GKfltcdKCpPgIad7zMRavuuG1uxq6yHjqrWKBfO3Ngb3UnOkmQF+NIxxUId8Glhg1mU7fogyREUk
qZxNwsI5bMI9cIH5C+mKZrNHLc7ck89keqI/u8kSLK2VywEJ6abBhbY3ldOGF4QZwL6H0WOogqxX
U2bDDJ/8tdhuh1Oew4kNbEgD09QHLCDUElPnhOup6eQ11wj7joPgwwmiX1bobnHC4PIcciCmBEvN
EbQNyfIQOBDhkiw+WR5wtb4YOr/pzYOiasSZDH+0KDZGJcptUm5gWT6nunZhbbkbhLnVDThXNCBy
34aQw/EG6UMlSgPCuBgZMtxgrPgGNrjLceWJhVzK6fQcieeWSQ56702fOAQ8d2vkXKFfIigyNXh4
6EgRQwjYJG40btkof2J2kquqKFnkw5DM89q6L/vmVLeAk1KCJ3u937jxuMuS5EJe+65bugI5qVZg
0v0qFCBYE69a0Vi6w6xitbnNIA6KHOzxwZnf3dx5qC1gHUGvoztCq9unf628/aMrwkj0acJzWbFu
yphxydx8mwhrLSP4xcgKqUgiPoOkfg/lWYYNGiMX/8OQN8c2LQ5WaNbAH8UBggBDvbimDZ7R9QVa
vGdoTtaIC4XIzbSvxtL3fTP8qkLrpZ3p9mgyW3QVncVI/INI1a1WeZ8U3hGmIh2QQY8ANWydfWmi
aK819Mnd1exRlQuzfx8a85q7y4WPjL9VbMevzIuWkQAcAWTv2HZOiuxRFU0PgE7qFYEO57bHDbQ8
gRVY2a5MN3qvK+xHFuo8dwGbVvuGo7Qy4myX2qB1S1F8Idt/CPPyoKYSDGMACU8w9hvZECMRch5T
Rrm0E/Rfthz/muFhgA50P/Xx76yiq9g3XXKVrN1osiDbzvDgWrGbp9c2Yegx5sWm6h1rn9Xyg4ix
+9BeREdIsox5LdVs+TOdHvwXLIL1MD2ODbi62S6iTcFMlm8hkg4Ud6c+d34PaH2sJt2bKo03plV8
pbn7RnQnqRwNkuoiuCa1AFI21H+o7NbYNAiIzbAwT8xWMLECFGVOTMrHmHrXIFDZtgqVglx5L6wv
vgGl7zbAQXBHHsjRuXfaddtDJC6y31H4FdqKebpF1iH8FxDuaHxLt6lAxvSeL6zh4gzPso4OdCyt
12QJBK0KiN1GemdwBemhuKk2fkF9QRieTbL2RM7iVB4K9HMwTWhFksGiWJNntF56uw6ZonNo3O8S
V05c698gd4+FgWSGVtErkp7nBqqJkYrPeXR+kRjzC8/gc2UdmgrqQ1tDlq4Vaa0m6/604YTfJ7g8
ErpixN48hTYVwtwaeBIT6pv21Lfl14jtdUOUk0+MADGRdJgE+hPyqlwXBIXF2a854okaHwa8xoCR
RRnxOwYgWDDw1c1pZAkJ72oLcZJFeFyv8yXFrFWkb5khdxmEGSxt+J9dlOApqE3IJhNA1mxHgiSe
QMToeVVedAZBRBDyN+StvBTAFmZjfuorBqML628sYfJb51nXvmuZHZVV4x71UIHUXFcV7AonqN61
HOR0A0Qe3gYkFQvyOsEGvnqq5+CzWR7dyLOrMppcBnFZhfVRDdondsIjfoQruKHvYRzvRhiJsQ3f
oancCpkOu5S1YZBrmjRsGBplU9Zlp1DvLjOfCeUP5L0oww+H/8nuBGPTGLlsz9WqFCT+VWvlWazB
M5tdxXvsE1YTBR1gPdmL1MRtoegvEp+ZUqtNY7R4IUA0WJnsWpkfOeEboz5aXosuwPAQUpSsZ0na
m+uC/vfkfiGxGYLmylKl7Qr9qkhO5rQYH6zRFNB9j/oIHakTQes71lNdzSUSQEVBxx4W4ANeYYlj
KZjebQH51YMfvm0ZaNkNYQyR6NS612pWGbN41T07X/dvlV4V6yyeHjy7gUAhsRAZi3Qsfe4jxEl8
bZmuEX4GCBwjV2hBfnUHpmb8/ezaaYkWEWdmi/AynHHM4McVLa7ZKTT9YHAXPAloQvZI69n7PZs8
o7ALtQL0ebBzglSErX7zcTxIp6UEHrO/RtE8xhXTxdqIPuMSIqqZbKygxF8LPm5dmfeDZeW7KrES
Csql44M8ziWVlM1dcBLYH2u9+BbmQnxn0rwIOIR+jl3mJLVxJqbROcciee2EG+10a2xOml427FSd
5tRS8cFkdffKGUZgREHiHkV1CEvxRneG8WM7nPO2aFEfUpGJqL6rpmCpu8YDXYNDGeZ/wMtTp0Jt
1LtUW1te9MdgNES8ZoRBeIyaDsgyPF8iLWHgNW9dhViy64Vc73pJiMsMkRWPnXqGSBasHX1RCtUL
AjExmD+SnwqQhKQSJNakXBUX4HPuuh/MU2BzNPrRCdGDuSMm3k7fK0gaGxAWmy7ApKQPy5V2xOLW
gBSn3cyS0PDRDLW16YDAIZk0XwMDwcLtVv5ujKG1dkr+PotLGMzH9k70SpJyauEPjZ21p+e/+5sG
rOGt9s09+6aaL3g0X6uiuOvJUSLzZ6HIWlR1OuSomooGVeAvWwutDXkM5fGf/1lx9e+bNGhA2ySQ
lVzbIp3BpFkxZESG2lFlLOege1Aama0CKzbQjXkzdMQmuLb5GntB50eKIDhb1xlam8c+RFulB1O1
MRiBuYmJFd17sWqt2NceG6cWIJvCGm0aqBaNAfUAWeg48MJTSZYVHraO+T5seAgbK2WiTLz9VuAW
jwUnQSMN5CxeZG96wbmLwY7/UHgIWGv1ueg68keoMFfpNHyVvfbgGAP1eI6YVdKnh77T9KnlFxHq
IGKp4xJDbxwgiKRj5TOk4Mc5AhJND9am3qH2XhQE0m13SSjxz4n83CW4IicDWZjSKB/6RanZePmr
u6CnO/GeAr9dZC24mLGmS+Dt69IBbTGYWG1a710K3ND1iGpeXxRScYNsMR2IB4o1iecO/I1PSME4
zUh22dauqrp6EBI5C1Oida/wjSeG+xryJn3FR+XHobsx4xL7qnEQy6KVD1yuJ/xu1EPxNqpoxLKT
851txpQdOTavUtYvaW1tXWfuz1ruwT1Ka2rCAPqu5pgscaEdPgYAH5ZdDUtfOYBGgFlFInqcb5Ci
gSXJAN8KM70MTc8HoCCL0nSnXNN3bUCqVCBPXcAWExlx6IPFWZlxJd8V0mR4Nx2IrCTFEfYooI0g
LGFW78V37BdyLIFLdF4G+b+mRTLVlGTt61wv1VhP/kLUzO0qk855KEv7kpbF3yggdVLnCxAN2Ag8
G4Tl3IWHEQ4VueXRJmiA2YWhOmJCBOwYLZ2v1vl0cZXjh20fRWJprMjVh8zpItIjxSqmdwi/Q44I
yFu7rZ5LILtFydawny3OAiDdXg/OuERIRsLgaczhQcSAJfkS/nXQDvvNiBQWFe4WIuzyVmwXFiuy
/ji819v2LS6tdmXmZsWaNZ7wsuCK6M1F8KH/1bsMN5c9QCaf5FIZrKwiQqjtLg0+CqVV2xkPtYzf
CJrW19Smyox85m7vvUaWwFxDArIkJkmrDP0CsfnAaGLsi7u2NTzcfRWyboXIPa3xTqVYrtOI1qPs
qdswvW9FWt+l+kIEtJq3Eb8KIRz0zaIJaVQyeUDg2y7HBWB/IK8OdzjODlnao7FuNJv1VN+0GqcG
vsfU7zOLi3JQ8276zECi5XzWITMpUhSIsIDInJRgM7kCrKVdYUbM44+w4hIWxmJreEhoNGd+1RtO
3aBCkISOsk4duBtpD82nw2szxu8yiNAFDePbNNK/cxthX0YSwd1ubH1TMNqUCd2iyqMSCgKnpONA
B2nBDVUQVGd38OnPTdRTi2Vymg7ELSarMJmePZOYDVWS/JGWzxT2vy1b/LbSkKB3Bg0O9lfAhL+l
Uf3KVcMQiUwRCG3+mAGN8AIbKHDzlcQd4qUW5dgoqi8a1fQ5ZHJOLLW2UWyfOKss2lTpgz1rLf4c
0OcwKpcPKFbIrYoU81vo0uTSxHzs5/qP6NFVLSU5XV0K9FEMCl0SkRNIiM6dJz8dZkVIvGp9VZnh
to8p1/qmOpkhdUpFDxjIMVwXxz3PDjSBoWW77mmiXUEparR6Y8106CqvJrs+CS6dIZjM3VY9aAWh
zc5Us6+2EXboM+lDNAmDvTHAmmzC+dzG0gDP7VDocVTOpYMXPRHzU5nhPagWWvSU69OJhEPaGSZf
TsAQeQF7qYDQuHYiXKye6qDM2yyYaTEfEKLVj0PyyVSfjxrX7nrEguRbcYMYXVZwhsPCXAHB3yjT
aa6azjtOVGywlUKp75jZN33B+l703toNmf8wjngQJnxtJ7XRZw58bzRPIXuakTYl+VhtAzf8zpAm
X9w5ul/APWcPupU/onk9epRcvugdtKJezmUHjfskGjaxoG8StjUgvu3dNNTV0QPDRAWMNLh2392J
TasnTVqEPd3uxnV+BSXYFK+a490ERAcIqzq1c6AfTFlf2KrSGl0uZparXxok1lxkMEEYqqHlizC2
Z46zj8f+wfLIPQ9tEz00WlsVtfpB1+xvq9H4gLlo4zJgwC9ZLUKBbiBlisDDI/B5ee36ihYnsJlD
njImNWFp74ZibO/hx6Bd6MOtiEHYsuFCLZBFLLwFnaluZC4T462/2EFXryZmP6vJmzt/ViFSv1EQ
c23Fb+VynW/iTlvz2qALjk2SZmBUJ5eZAMgmx2v/ilEsJ8hw7VthnE13AToWltzRGQnXbP7XYaYD
SKjTcdN52m/Q05AjUALuO9WB/+4xHOFqK9kJYoLQUvsTYSJb78NsRGo39hfN1Y6GBw015NABKyVh
VV/DTLL93gOzzKCsP1hsF/y+MJLrB7k9dGQgW21CfAuU+ay6pLS/4TvEcgWku56QZ8eZPm7dRIc1
lgxg9tuxOIyleu7bSjs1Ewp/jNPjS1m34oz8vliZERuOQL+nHSZemH5s3VZChVpuadRc9nJLb7z2
mpri3kKdvGEVRPcWsnemHGEoHGOSzzvp14EuL//6X+a6+1r0xSHq8CWlqPju2IziDBFzz0JcIPUr
que2rroraexPAxDcS7vgDfVmSn4BIn3O5ozGSJncEZ1gX/EGXGctbncY5rDFDHCV8BHg8nfwJbu9
rI+IXOaHWyXqapr3VTT5NYddcQ+x6U+C6cqvIk19xxQByVI0GnWZH3D12Y9eydc+CaN0H3Oebbt6
ItAOGGw+AM5p3T6jKS83GEuyD7IzIGCTu0ITbIhssIn6Y2+YzZHm8oPKnW+89PPdH/AsKRtIWP6Q
2Qyy2zBRize3hfNKBOGzTV6Wr2lxt2V1qqyFD5uzqtVFaVEcx7bvDVRXGKF+0xGBqVvl16igjZTL
nZsP2X6qmyOhd1SjSlxlJP+4TfyaZqGxqFqfs6G4K4WKWf2hiccs7XLq2lXtwqQK9PNEbNIucY1d
RVjDSsmBv6KMl0tPwJQI8qpMdHdnGSeMAMaa+mRHE0j67XJqKTfYqHn2zhV2e+ydINyLCSuRZ7fp
FUVMQ5gP5ZVeoQstu5yCyDO/RkQKBOhwJ62Wl0pIcy1NinpYcGy0hRhosUFVIOnmkVzzZq/rRzx7
Eu0zs1wD6LBZ5R3USuTUWDngdaqGoEZPHrkOYhet029hgDXM2chrZfbNHsQ4RkF6ngDz92P4NU4p
l7jGTjaSw16P4F1SAPZYxup1Y1d/8dC820Xypx636Wg/NoMHbakSF5FPl1Yf4MdLX2nxSz5Z3zo4
PT9qxqtXoO5f8mrYumT6RkcsBRJ8ylmWTJot5t4d6fg5QBS8QLKT0LiyKSEeib4Doe8YrxE0Sdh3
hyBjCwTKdjub3XeaYxeQklDWRh7Ffo6neC3a+tjx4a5ypqT1kGCsSGEeQs6nh5/gGSZhOq2q4iqs
atsgZgbXcw57BUuiTe5hhnzq7fDQOHytknDS4IAg6u8T+lxtDzZF9cwinOCJHZQ/NUhYB4vDS1Pp
fhE6DL06NW16Bz9wCWAs9kHWELwF5oCojfGXTgIvRPCr5xgoqhIQ3WZG1rTzlQ/hn2AwSetBH35K
0zHCjgpCPWDCkhLWFtGCL2IacICQ6B4pUheG+Krlv204GWj8JZTA1iQMYCYVTGITE14LHGGdNhVA
ZTpiuahIPNT2czIFWxUgjjSsDrpuxtQdawFkC64s3oiRjB5CMB4mrpD+rR9T92a+11lyCrRVWF70
dCOSD7upQZm49ToeiXnha3du0C+uOys7E+DHVW+vJH+H0Cvk61G7g+2AfqXqDlRVSINwXY8WAxo0
4ZFjKJCYJWUJAYHJrgyUtrbx+28r61FXzKZRFq1vjuG+1U/DZAK4MWlYFMWnMdtI1/+Hq/NablwH
1vUToYpg5q2yZNlyTjcsS7KZc+bTnw+as2rv2hfjsRUZgEaj+w8VeLHa/jUDmzFjx9BVMNPyO8nW
Dd2uJmiNpVeML7HJ8QtVkGkNym9IQ6q+5vsspmFTVe5EGwd3mMk8ANVBBMVkuUP7bj06lCR9D4ZU
xJZsiVUY3CcfL9y6urDPD5auQHMz7d9AbaDZ1VIxTsETLIbKoEWAl8sCfU1UjX2gCXUSGBvIyBLO
io2XefzAYjKukA7F3MKQKDhC9hGSommf18/VRN0IDk+MP9N0iNjSOS6tQQtdWbT6CmRPaL6g9xYs
jXmCC4qpgmitvZf4Ypt4/aHNqXsN4vHG9QvcfOdZNCTCNn+8XbIAWCvA2RL1OXijiBn1YANdkErd
laO77zSAKaXrYiEfILcaeiWUd0hh2BOegxaiwWgDE+8IvD7KPykVAQ1l9JUHuYGWaf3gukfRpvHG
9yi8wxN/1ELMJ6h3jlQ+WeL9ED35cCRDLN6iwKDTjIciFR3jJbIAo3BeyRrR8U1AdZ6EDtqZRQV3
NoZkHZbND5pPdCdFQ02EeW7i2IsyOiynjsZciKMQZAo8uhqVJeYzC1TUAAeDEU2NuFNIkgyDRg12
dEM71C9RuG2iiZJitI19Qe4Ymv1qSthDsUvTaWCr4I/LzXM5WkCGBAhjPUb4Dpn8nzGw+3XpJym+
Ackh6qKv1nJxE4gnTBuTiC5XjU6ufNMaEPDx3OIyJebPDo1s2L76Kx55lBR00ztkYAgGbXyXFoVw
w4vvfAGvxbbB0sJuerCoBFGMgvQN3vU90lr2LSKbFmi6v4tO/nRRZqKPAQ2jtaOHNAMN2kSpo2Bq
q6kPlH6Zvasc7qqV4fFXfhk23KSwgF4b4a4M2BYfVDSNrGhDMwkXIINvD+1hB/SRCGtReM4M/agz
m5EUUkZt8ARLMvkFi/iuwQwQSn8KlGQwd5HiAKJWoi9r+YzpJKsN8xF9AQghE7a0dgsHQEkKjFH9
TNQOYOYrLQOAqmzgeG6CnwZ1ZNkMGmKDoRmtKoVvMIfXBEWwrcQmcmVW7PDMnO75/JxIOqFs0XSL
huNoNmw/pmkdiAJyafiVW1qyHdrgOQ6ZQGhjGMt0tn+qYtyTQqTGhFFvTnsiFZLaaxiShQ72usEp
Lk6XgJ4FgmDaPophr9V9fUICc97msgMzjlVHj5fC1IKgVqN9tsOPzOrhxqn51N6E5WMyYxPV4U3f
bbvab3c6OFL8PbBiwSgbPO0P0qLc2hnUF65/C70GyJHxjG5CwBuzoSTq6BBnhw845NUCsX5IRpIS
OF1qm6u8xr6lW5Ks00qGCy6accXS0vvwhekoFGvbOxZiYKvn11uwPQPxk0hWW5i/txYpPf1PFGoF
zOKolYehIvOLn+YR4qwJEHLvzt9+w+G4FYwyAJQW4gJr3J5M1NfL4xhZxn5MxDlvaXJ2NTxWHV0d
ssjXojN+wtGsUNR0fyq7fvQx7NwUNiyZTDyHc05wmASSyxXWzrrz4iMQvrIm9AX6fT0CmZvwgcX3
VyxwkfPWQ0mudPsB4g6N5kddS5leKNVWYYh4jU79De04BY1qyXpweizr/tWakq8+bO+SvnWWhdYi
3BbP74NN5SYIwVIgL8lwwoJIWO5jI9UaOy0QYB/oUXPoYxl+eDj7LiLv3cNUelVL9J2Nng/3RzwX
XSKGiwCODNjj0zUBd2XhRYG7o5yNeht37gOYFwd5q+EQzQiW9xXlCBd+w5KGZ4JWr9wGHtSliV7Y
imo/e95HsAD9v9W3BcnVIYO+yBvY0WNBD0v3+auCYISOwNmYGLsFNe3lRNKHqieYAp04I/RphVg0
kLIBLuSA2Uid+YhaBwcrEd2qhDiAVEB16XWiZ1aPNlUU836EmbKeI/0buQRyPKcmdTHendF7FAXp
hawn+iGJ8QLIySaTBdkVV+ZXkTgoHSbaJosKWgelhnDo/BZaNATrvLHvsd2hGYQqEUWY5C5YN/aj
axzLkUCKyzaSovQVk/Moh7/BwhVaTK9Y9176gdqJ386nCEWsLGi/S2FcDW/48z3JPrS+t3LlK9fF
59pEEyE02Rm0z0FElkUvywniM1xMu/4BcXO1MK1v8uleSFpLevVNye4a5ePP5Lf3dotzHbiawP0U
VXxuh+IM6eGKAsZmxqJUK4er6QF7SMVT48x/2N8g8Ki/dD6d3q4Pr7Jxvkv/zhv9yxxgEl9bX7at
P8YEXHVwaCAgX/zv/4raciBtUB01ZbX4rA7WS/nOOj5Lf40gxrc6F/CMZ9vJfm3zPff0typRcOBU
+9E/k6j5jTXObIrPLvCxIf4KpYencnVyC9hzfLdM56tejT9BlJ0B/2xCG/B9yXeJ4FTUKKvwverU
nc5d0ei7q/Fdx4H1x1ce8AI0TxiUb0mwVQVXvijHQb3794rAGa7txJJJXXPOjjo5qm3wkJBK97xk
gxPb3kVLszPIzCu6Lzt8W3ajhd02XFn1HUk/3K4FrbotkKytOo4qzX7V7Zm1Zl8n3XaU/uV2bQEH
XD0SEwqRACHjs7pvpj+/tcO3Os+KgjQKKGeAS3dj6C3LVLu6hvfb5hFKN2gDIVb52I7J2fBhc8+j
+zgmf2hNcNOqDqTK+BcToJ3SO6kPV58IcOU64rxt1+2+jeZr0FtfWMidw1h7QVkYmAmmK9iOqSus
7pi6Yp7MDjp0Ce7svrJLTN4Zp1yzahJPOlwGdTvjjFKMVu11w/qa2vZvaLKzaOarMfqrMnKOeaT9
dOI+ycTHjBNcigbb7ZYPZfzUxTiZtxy0FobXcnK+tJzK6QQ7qZVXhLrPdhp/IJFI4/1PPRR7+TnV
nC8ELc5ml56p7/8EYhvF008x8DGJy6APZ0RiH1wzuFqRf3EzsIPzR6dpb6FDIcpo8YbXfm7TL2bj
gd7vYfbs97J1viB8n4c6PSfpiTz3QxfRc4QATJNXX904P44UlYdO0Bor7xCtYfr67R/6logffkfq
LJqZQea0fyWKSbn9pb7ekEx/QoA5dIc0HuENt39KPVFz613gt9/R3P5ZjEC13qfRj5wZ+USNwm4/
aTX6nIRuSbJkH2+W+apGnhq32B2eSzEdhN9uDN/5IpZcs+DH1/q3yk/PvvfjdfWLujt1VP6azBf1
Lg1laIwVn9TvZoXEUj7u1HPRnP1OufEU4lmgjqU24rP6NtxRKKW9q9O43TE1cUegHeH4UeMQaObu
nhXLlnRcxZv60LSer0VMp5Z+hgoy6tDU42ri1P1PafYvxha7sgviQWc1udQT4wAqw2sv81+nunjS
fVZzrJDBVc3MKHEu6nurTicv9lif0ckUCqXN56oXlBys5XkXkMYb2af/wmaFvo4WfKgjjybvoVVN
SZdj4+KreyTL7kqlyLuoD7HQ/YxdnxfF59sEmtr8zDL8mOF0zW7zDqlnblt+xvXt6jBCzJCMRqfs
iwSV1kgUhvMzLeEvvBsfSmjyrhFf5awDm9GvGPz9pMkx9KkVDcHVF/2OWsTWS/XrUMfXiKvseduu
dxnS8XUMxmvSWdeQXD6ynAeyPcZTczHG9Dc03sjlzGzcW0O4EJmgga1dtcx9MiuKQUP3l+asAioC
gD1TzQaE2dOzGlBeA5StdPClDcMdUKJl+BOhUxswoUcVOgml7fDvfzKJJ0pWtzDqOf2LuiXqeTUs
1P8J+yWMHh5CW90CUX1PTXCFNXcOe/Bz8VEv6gOI+qsaVrI0zyp8+7XF5kec1O+dlOfRmn9mcE/m
CZDvLjWMvfpkFW5U7FchxJuNYxtkKxhf15r9oXDLZ7DoF4rzV/XYoK4TBSRbGCfJBEPpZzVgJKHW
2TI37uu026jfVQxoIcYvaq34kiC8ea8aL3Fk/3Zpv5ndcU9D8zalXAtjy77bqXE7p/hDoGKhjkkF
dcn2q+cKlW2wn7HJjnsuqlr0IGqmWbZn5/flmxdu9ptaBwq1zqhJRPcNBJg3ruYcX5Dco8bGmxgH
/00WNQeaooHbiZKFu1TXIWDRUP+rl7DlBTpb3KnpDfbkTL58LTILlRWURht5BqL8Fw3jFYkY/FaH
+8Lt/tToRWjwjNJ1sIjmz9o07qPhyTGtc6yzKvAUnb8r9WUiKGJQAfAAlhF6JWepdT+9LM4NdIXO
fo6EfVEzWoWCjgmLESquqfDHUI0bRvGkrqQ6S992f5EX+NLc2w1ULy9inz2odbxFNvV2zXw26F2r
Ncguhw9nukcAB5ILyjNh8GynLgxAaoQsR2rhU0uWg+DpTLMIxfyLmppq2Qms9lvN6bn869myTfpz
jGW3uqjqONVwH9RwdLeWsN/UjeunU+oJ7IaTFeyxoxjLD+Kuirngjn/beXyqfB3lI+2qIu0tyKml
0m2YrpQc9ORMVfzcyO7PTfIzDept7VgHtXTD0ri6KkcquvEaFeE1ZvZVMgO7PyG6FhPSkMMj+QjH
5KepV2qOqLHRdcXJJZ0VdnFWGYfVDH/m9OK1GHUQnSBWkGpYJ8Oer1M6XtXCl5pi4bXxS2cyS1hx
RlS39fpLPdXH2tWwpmuM0niCvgXckIt6fJC5CtNLtazaxXitTO9B3oct7grNVQvk+/8PkOoq0ID4
W2IMcFE5mbq6KkKK1Gd/6B/8Sr+2UYPYejt9IcSt7rftYt6lU5NqzdsovaV5Lt3AqNzrE6fJCqRG
LOH6ZKBMoK7oLS4BSfujXAX0KHxROVEyTT9JRCmTWrpSbXouff+icho0CmiMzsFm8PO7OiOD1L0L
tIVoUWb5S2T8qaim5lHjDh+N/awu7O3mqSE5G+GngVNVEp4xrVxpXX5LztSR/7e45XP7ZrbuEkgw
hbuDmoUqS7kFOG24rX/UpfcOslAQCixQeLg3/N2WPyIQXhFXrd/KVvsJU2aOaP+Qv32ePCyOuW0t
OUlR2We9yfeyZnc6yKu6L/ocnkP61ypRwGB1X1jmRn2k+pc1xufcPddFfUsI1NxvXDhveoH7LtPH
oeoHd7lnD6HukjrN2/giVtUmJXD9NzAa2DzDn3qr+jcwYbXKeaKDuVBjT02QzKrXpcyO6jzVlBLx
i1c6r7eEMWLfzYiFtfYbxWjojuZGvUTNSPSb2ba0wJa9YX+7Neo+jS7OTVN+xr/50bFgAMTefrAF
Wb640Oo4e6yU6jWiTy7zDuTiFanIL6RM8DWEeV7Iaw1xp9TNYzZTYKTJSri1zpFLz6MbnwYutG7U
my4YDsILrqABHoRAa0at/SBguZTDFTWW60T6MKJYjC4P16dAscS89iyvNisW0NJzwY1FCuSkNvd5
80Tf4SOp4mvt+hC7+SybET8AVUeA98kjCKh1GJ2bh9wqgDpPLxbQAK0vz16HqhiBwtL0dYENKmYU
iGpxjn74Udr7aJyuLXmiOjEszrYCvQ3Qq6QKjKKzOv2mmK6u1302w1rFaPWnyipe+167qF/msCdG
zgtu9A+Q7lu0Vj0viHz/rfZoA6+pjN51GtO6YuKYkCFK1HHUB6p0YLZJ1ULjBQ2k27RTAUhNR7Xs
wgaHsJa9jnn1q16HN/g3JfTb/kEtJHkUnw3qViJyDyoAq/epHeOYRLukrDbYofOFhL5oGL686Clx
s9s2VNTdjxe1KyuwDjBDftVkVLmVm26qtL7YI1Xg3lupCaYiRhc4/9IuDq1NdiZgQvBa2/+Cicon
KJCeLXbxcdbcq12KWgJUEMlC46kNbTaLao+HuJ8zP6g9ljpLi3JR18cP4xT//rekx4H7NfK4NOXJ
NetnBIsQ64jRrJ//VKqhjtJJX4KuxCeJDUY17gR5rZoe6mXU5X/xQWDNUS9UscNNw13g6Tt4/T+3
XKJJ7yuWuoRMT8WbEhJrMxD/u/LXbpxLHgHCIG/RMR/VpLmpC8I0r3WD8Ba+1DepA9EHa5c0/ta0
vfc2fVHzVz1lBcVX1iBzUFT3o7Zt2uGjkNNfibYq15sd+LfaFaq0z4tgr0DNb73pmqv75IfNCfTg
4haHdfPsMMpxqF2kdYfoKmfCHmNMevYbt6SopiJl1MGmmoarihTqZmVO+O6JozoYO/6XB5muvFp6
f+iCZ7w7QWhyb4r2Aa1Z8PYECT+gPGOPj2o4qn81jtyUTvKzGsB0YSm1C8QVkR8kA1EvqFIGcd4l
ZxvEQFN4z6GMWLA4zyB+7JG/UYPrv7JD7c9HdCDW6parvLV3un1HYRKK/9X7FhgpdvVAljr+AB48
B8fC0D9vh2Wm009LS9GOErAa3fUWwxIzvC5k07+G3qta6Kmd/+UiOSMXtEinBAtKJgsSXgYoTy8Z
jnHHS5XxQIOrxgFlxjsBi2Ov++IxNUx91QY+vnu44SC3V5nLUsdNL7TyR9UKi2JoaWXhP3Qdmeok
xsXg5O66c4bw4If0DPUcIffiR3OS+Qm8Ml6/tHORhYtXmLnSdkq0bBsN5l3Q6NO2GbC9D/Ih3lPw
RD6r7BbjnAdPmTEy0obHkEo/1RkX2PrGNAIkZrIzFrjIY2tieMWI4dcqpdgDIIcEJBFlK0K00u2w
2I9+4iHqahTwUjJ3M94BCdTvpIw+a7qXnABbiyLdB02DTEXv77OMOp4+oOItKb/GTr2q6m7ALHaG
OmHhAe2nPaBcXGK2VByBgkj7ZPqjeYc/TbkyOgsOs4ATU3ub1GifcZm3NkaG3YBWr6241MEdIU/P
hi8v5gWCA5dYa59lptcrCG/YnCXGcIqTPD4IvXhPezAoc9B+xSn+Oajb7MJukOxSO7gp085P6vjU
jMapgWUMGgrf00KlSHVigu6xy/F+wie6QKC1b6prmujrFNktECxca1OOK3+EezVDYFlVJWr9DeAz
Wsz0vMqpR5DIXRWpEx+Mya4WtqlMtgT0oAng15I+w060fU0mELwZ0qM/h5BBnr61+DDSajJOWYrj
LpId8FliLJhD91l6OGW3Rn3p7PQB10tJV1YsDOQkUKqQ71o/nQ13PEJfG1ZxaOBKXL9RF75ESYTy
Q4n1bTge6ZO8YdFJ1dodeLO2KoVl74YquuZ1mB7cLnsBFZxuKXnkK6dytkni1qRxDnFDdyTRgNZM
nZlvWhACK23Evd3FP32nfcgMWI4/emjzRloHXchEo79497nBe9Vmr6qr8JgKmP3R0gb3c5x9pNuF
RnxwRuQMkyhcIGfNbBL6xYOWF2Pd6Nl0UhBnFU9FPcMFpdaTinI7xcE+MRg0Kfg6lF5Ub3cPg3M8
jFSI+5p6c6tjVm3600/Yt/LBMdGH66Yg2HfMAHCCq978oXJub1qNUrWdlgeStfV4Drr56LKOYS1C
zXjAmlMT+rjTaitb60V5dJ0xRtF40jZ+RzDNfOgmLSYoSy1vDtAZcUPAJ57+moNkWThn61FbAANn
hRIWbSdMFxe4FX1Oc3qSxWgeEqUhZaQ0v6sSwyPQLxJUf9jDyhsD41XDBR70s3eJfC3chFMAbGfc
uc2ALmWbkb7MuyFy6LNoXbakHr+sYxCBsvM3M7iVtYxCFJsbqMP1QNW7gxWfwUTXJKIxVg64N+6e
NduU24gjQ5aG4iNH0bczNkCgbbdwQA6zHHC4KKBdd30Xb31JB6EY6vP8p9fTZ+oF9jJzzHs4cvBu
XGOVtsOmqeEj2Q7mQvigbYxh2JSGQiHn8XYIgIQkoDu7SNPfhznFPgxa5Jg0h3rmrB2jcbCNSE7J
hPYa9i/1Gkk5xJwDqP929CMgiazd6aVQNhhirsQGnm1sPBXVhBIGdCVP4aZlFeMNWQ+wqFDw9QE5
ZV4domWLqWdRQDmDvwA9LpBylY+ltRkM6hVtitiJAaW3o+aZyy+TQvnBt2AXgj5ZTNJmr2QFr7Kb
p9U86Bkovgn9Cwf1bnzW77DkK/aujwAsUmzAfCWsCbmo5ZDcp0a/7w0XAA/DIQnq7gXbFAtLibIY
Y2q3I0SJOVnh8o1DnFt5q9LBCdxGwBoVNh96RtxlO0zGPT9Njx3OGFn6bkBC3aVJN6J2HL45yAwd
8IteDSEi48ngPpWDeTTqiiZoLMRygvtIPmBykzF4twekdOUDS6ZEo6SI8UwcmYz1C4aTD2h547FJ
62uNIPrG0TAZTDq0w902X1UpTGoFTgEhuY4S1n0qAn5YKlcVoN56bn57lTbQlEQ4Mcvf5XD2TYAk
OGcOa8/IX2wBp7owwgzbnuovDMdqDcn1W0HFVq14QEOZudwEb56recvEB/5gSYh14ffkme8ot7b3
Mr9YwtmAcqH1/yQQ6YOmxFATiFUubHyoxlj/A1KxdTpAW23DDsG35HZmxY9ikBQoTWx1H0pDgcIO
Of50Vz6UHb7GtoO7d6lMwiqgnXYc+YsYTrxnmhrrPeo7vRSbujPfqALWjNoRZcvhUMXji7yPGywT
SSpJBbwYofrhEqKVtxhcyKo5qSzeBLQs5X2XCninFPDWUfpk2+3ONarj7EyPenpomyjacNroV+jd
V6dQayRy3w3KwfGE816J77wNWinACG9d5+9Z0OkHIMUwbWG900kG3dAl46HsXMJN3wMfSGi8Yw83
MunwFyyoG8C48VJj41puechdY2eM87AFM/RUyAF9OtGNrFWzZLE08pWmIS7nKSYBm3VgEEFH2xOO
uD6CvhyiDkCp+pzSDJKFTwMbC5Dmw5HDZ246hNkaN4tOfknU9VbY9m08TZYLs5dfWPh+FgONBKeP
QAWhMA0PH8g9gMsDOULN9jQ30DF+He0CrnFS3+lpSL7fZysroqnut69DBpY9TNPntEurw+1HaOjV
IZsjKI5J9VuZpKMQQE5W47Orzo59E5t7XMBA4mmg45o6OUk9DreSDVCHEfayS5r3DgKALMRhzONy
bZn13sKFCyxhrCyjWz7Qg2GCGxV7hAwVhTSBSeqyn5irytg6NmayTl8eUGmC01/j+UVRtF7fKh21
zVDwQ8KVQ36qVQNtTTjIrF3VAWvBYiMM7WWYcdElnWYlRO+KLnWHgD/Mp3RhG/heVVT+iFcJqrVe
Qa4oE8LDfwyYvrAoI5FcpRNYvmQYwbyHgDJ03VyMSMVURY6xzJzdOeD5cEdgjZ67i2Uw3uwOXGAx
0jxmLRySSGyQjgFlYb6nSpWDsjTiy1C1PfGQgbYLynEzw0UaZhSL8BjfwmxaF1X1okZJX9JD7UpK
pbXVQELF6ZfWLg3uVi7aUV8RJ0g4lMmCZW2mKUHSF1XIpWZOqJr+BZkFRql3wo07WQ+GgdCwmSOR
DVQX0JuaS28Ba9AFJjQyyBNOhkhNLv0edF8SmHBfSWNR2o3WCItRWxzcFYihY9wrZCCu0UYKvX9s
cA8FF+ik/rE2pkuseFlZV3zapCcOLqMiRrYsnVmHwkA3VkAnMXm16Be31nE0Nbl09fhbpFa66MEl
6aL5lTYj2zOQm5rN70hyhzrPe6gtDJ+cmvLd6KHRiBS0IDFJK+tUdvZeB+MMUOWQxf1Dpb1jD+1z
zZl2B73PEH8awXCjf0l9FIIgj2rqR3l7ldXBgnLAlGGXpH4F5ejM69ur/r3h9t5IVlffL58G2/uw
BHWvNCRd12GBcb/h5vpZuWbNQJVhN8OmX9p9CTdI917lMN4Hc+oy/7kGI7q2DWZdJOfkBklnLpsZ
HhgKQQBBO9DgfvkGwgrAE2AlTWvvuxjsbzCC+inTFiSfT6ExbrYtlVBdRVbPHlDBNto73beGNe65
f33kAKHI/LsgRDkugekeuP5vMnmPs3dtWzzGUDJ0YMhOcGCj6jC25olVHMl03DUa7xUv9QvAh7cJ
dO5OIZpD7NF3bYCMJ7X5FImehWsXzoGlAAcSvFKh4+dDCx4T7kWKmPEC4uG6LatPKBme2YK7gmQf
TgoroRt3Qep+NW6OJ2tMluJCgzWF72xr9w1r6XjZ0mdc9KLPdp2IECgDEWEO9IC1EGy5Ozu7qUfY
HNvYFJjOh2UBgcB2ho1kDcF0pFi0mAy2L7NpHYEv42I9ySMmD4hts6O0YcNPKO460qrWKpZPATyg
CRg1Ig2SCL8SfhlDhaJbiEozuuQT3WR4rwzvR3xfT1GHtjia40dDps+OgnIEdv3rluI0BCmbIxRO
h4YCshksYbQ8N+I1aWz6mWjUQ5OCj4vs+zKM5yOFp6Plevi+Q/T02hrKToXhaNq7kHfNd03HtTPL
6wd0CJ9DqgeLJmPhR9HkYIjgI5uGNxTlP/0BA9sqiw5JmKMJ7kc1RwwGwhzrk47GwXZWu+0aCscK
ysuvAFO2wLI2L/5khFVHiJeohuYE7llLzUapXvbDUaKMtfALKqnG1CpPG5K1Kml3SVid6xDtC63D
gS2e30oH04QUXWFlHMHmokS9AZDO1h6j9qAnwclh/7cskEXHsA3ZRqvwz5E276FFY3UPwq4Q3oPR
ju2adtxFDG14Zw2oPcy6tRcQrqSo0pVVwh73SWdEimMw8HeKhVTmNoHYAQ2ROxjaf5CCy9RHrI3u
HwLnqwTRJ4Cc1WejAZR3B7mKgVd7MULCDewfK7WI4+iawRXEJ7d/xO3zycvnU9nDOMXt8xeg9TN1
jHUDxnXhNhmMHD1famAjQRvsaq0CQ0t2NLiY248nlG8OGM+81Lr1aXsJ0gFDuZnQP7fN6i63QCZa
rnzq43yPwRDd9/5+SvMv4Y0YAyFPqsFOCjB4bOqqxhvPfaS6ieNZ2z8aRvcVULsDRTkvCow5oEww
eyFyrTvBtfdTgakR0uRHkI699hQ17UaPud30bhq/vuQxtDYM2GChZ1QB+rK5m7VvJx5x3i6OdZHC
bMY3ZECpYcEqufvQJw3kmAFgOEVBwbG9fVjiQW+3fb9CTVmn/hjWEkQFX2673WObrQW1rm4c9EOh
BNkbp/jMbBtWdWQiW/Iico0mOXMd1lG2rJHb6ZKAJYnCs7KAfmxCY42eNr4ywnt0hbsHkJ6tmwGV
abtbKDC0hifMDsbaYy7YOnTC24jIXiPSPi2kIwWEPBQ3HL2Sq9koP3KreWqMGjACEgd5NuW0H0p8
EMnlKsb3hg/ZyIEvt0JyVedPyhgtwfqhiu0/3fwASDaqLcZj1yANkrtwl7qQxa89Yizvbbp6TFbQ
vV6Jrqd5slFOpVqmUrDeik8RMqGKtMB+ssbhzBWvAoDIR7nzTUoZbdkSdzd11NyRUtkxtiqaActz
oH7hYDqyAg5TL1DTYZNHsKoa+C9tGBorMGKFTUjUTU5Jts8j4oOL0MRyFOs3qDIr6hobTebJWgiJ
YbAjn273y48L8i6ayVm51dWmMPeqT4Ra7wO9OVVTt6tTFo8WrrxgR4ooRovJE7IgGuaHy8BIT03u
fztRcJrL9L2xgack6PDh0QstiKzvf34I6mD/68/bE6WlbYq4t3bdMOT5po3RDQebRSV3GnRVeMe6
Uj0G3qu7m+sUybvbr1XaojeCth5S3dCvUYby6sPth5v3W8NLvZ2wvadKAxtrcvcpalMEr0wW7fDQ
QKz6ij3tZGvZa2X2lEZd+xBHkPbkXMtHO4hC4sl0SHJIxkErKdebobcJ0xg6j+NnyDuserCdWzkX
HwGcMjDYzkwG4oH0o5OFaQC1a6fbIjO2Q8QvPQYpCXWhf4uQ4yhM68KwReUWlW3RFNFWOPoGQxg4
QZOVHvxnhPRz9iSkT6VeKK2A6DFuW+3FMB9AtWAMPRQ+GjflV2xoJszKYFvPA6T2OHTXyGR3iCls
p26EaoZtNyoecHGdFOsrZz2Z/gP4VFbkPkeAutKfNK99zbPi1BQGhhJVsNOwxVz2FY4psDXLpWtG
97MZ56j2QxsombELnMdRV5Pp3pXOL3nD3q3bbqUDRl8FlFkWFa4ZMrV+fT1r1j14LYnTBcZ+/pPt
o2oQjuWJ3MzbtIEerxC9RZ5j7h2VGp1iP8OjxC/uwzg7RUkHN6t4LAtvmVtwGBz/ydXFkyTkgn94
7IJqW4xwl8Zseqezh5sHAkBeyy5z8uHTFq68APj4rq3PTJIT5tLnALvj0MWfo2D7j7yahoSlwAyi
RMZsS78iQ8EHu/OxXgOrv8wW3TAXsXEDbmgqCopYUI+l4U8kA+OLCH7joHjL3WMzUGfSPUpidp7v
PaQK5GinuwTHppGmLehMKqExNRMx3CcabKoIfzlNf0P55w49JUybkJUiOQe8qD4cg56HEFE7jL+H
GFaXd2zc9mWq6GQ0FijtAD+RnEEaRu0dJp7WsoXLVbQhQHofAAMix4u0JbfwGuNltIqNV4tgb6hc
H5reevKDTTLUj1bcHmKZbejNii9bFQHLvmTuw5MTY/9lm/Qio0b+YhQfLG7Xd6jF2lHmmI0B/bMn
6iku7mf2UgbBwfC0eefYbk0ZEsEzUW+tbvhEI9DbGG3wFHSYuY2osEGeB2FtoZ58tHRdW0aJfCCt
rw/dUGj4npUY4LbtvMN+Bpoen4wHLZbxfecPG30u8GvVrafMqYotWiZHfNdCDLZbKiVVMWw133oN
qNIvNY2di8iIQ4DoUzKXwV85HvYbqYf9VWtb7DTZaa99Lful2JyuhpRPN92HKST3j8OMitxUQ8eU
yPr6AhPVUfb5e9jpEEjMjkvuxz95MWFSVwGKDsa/tEhc+CNEJh8ppE3jzeNiApx6DxNUELeh/mvq
z0pPym7LzoZKyHR/e8Xt8QRpK25BVttLXqytRm0Ij/kAPXpGTENjoq2aUUTwU7vKunemnx7ixlHP
dfP+9gPLHOvfb1njIZMo2TzeHjPbfILPVD/8n9dmM6lij6f0dsbselrdnq6jtrqbjHTt4iLXAJ/j
44fO+zYL9yeEcrTS4sSDJ2259zATvPvbn/2cNkd7HMCx89Dt8XxAOwCB2ZlCLdncgglCWX12sb66
/V0l+rEIA2s/SUu/n7y+xIeX/ebU6/edHlAChvUjKREqIYT/eRDShE/Wk+mQxnjl7c0RHROHPO5A
mw+Fm6orNrVMBCY7fHKQ+fW0Iv+391qeAoJUL7m9l4kzIEfronje/T/GzmS5cWTN0q9yLdaNW5gc
7iirrAXnSSQlUkNoA1MoFJjnGU/fH5S3q7vaetGWZsygJEqiCALu/znnOzbEN0ajkHZsIr95yzOM
dDYw+fyZjoP2UFX1/vsT1hR6D43AuGEO1fX7Q9+Pd137k9SPT4s2j/n+OGgsmpkT+gC/H1QQqtiM
iqKF7y/5/ra2SeWjbOMzVJL4zGk8OGFrBx7Yt8QXMOlrjT2evj8ZljIzCf70T5zBwVZm4P68EPYI
u+QUuOdIeQinOTOkEKTtxZ0oDWHwhF2fjjSQR/nT8JGw5C4Iu4iqyHYVxqQA3wfVQE22VVhJ9bqq
Nr6Xwg2b409uPv2KjDBfMDAC5xEH9Y5Yn8BuWVKBbSQ/p9EG8QKVKWF4ZTSgozTUf+LDu4nqy3kh
GSesUrrYBakmryrixIKeUoXtkdH5HrDvFsRHvSEh6i4tr1vVauQFzDzeJOEJvbtXIBMHBZWymBuY
Mhbsmm4RL+eaHOO+n0wdAYedDO+pJx1lBLqGvzZQSRDVDr1iCgP181z47cb1Qjhm4hyT+CIUTJgz
8R9MB3u7Zt0gDbBeLS3izbr25tkcyr1nhWyzGU445bvMta/aB0qPxLNPfVb1rT9d6jjmUZVqgAc0
r6Ql8oVBTCXUUZDbklSGeoV+z55TFvu0TbbWQDYqeByTZN/2WrJTglJCMKTLQoz0VCIFN8I6y6zZ
tU3zZgXqLEsFEwCRo6gandM050HE9meJGTaJqlOaWK9+KVnn83Ky+cJ7wO/rD1dkQJbGzfPcwOw7
M6x+Ci/xAOJqSthHOU3B7DvdZcY665jbAAFjMDUYD65Kn212QWteb9uKtlMNPs4augsiyzOJqyOk
p5fe5KDqKw9DS85mvW44lwl/vFR+eWmc8hQWH1ZiLFxq51Mggko27U5G2oPNZmOVlv41MyGpl0xz
idcsB+z/BM+aZzWRXHMJRDJLroHsmQmZcWN80fry2WeItPNbFKKy1bojkDVqfQc2wkX2KTkiA2sW
YNPO2fh6+EXBXb70WUrBEWyWMu++aCv7GQdcAKucFzpTLbsGvYFTodZcrA95wA7JneMTlpEVq8KZ
KF5yMCS5BUgtRqMYG/GwNb9lIbQFQHIwKJmNO2PaWiW0Dxh1ezraWDP0l6rnshmIeZhN5SXFKJse
iGWGsHNygPKbnXgZbTR6W4Mk3tWnRgseVRvuTdkc6XplLcsYSpn6C4TnC7zmVd6P60hL90hfw06+
5tKK8e+VF99PN8ijwMYZJirmUnQ1Fkc6D9EKa7bEvdJeh7REkwZnFN8Nkn5tDZoh8l9UUoQbdr8z
301j26nglAMpYkIXrPTReG4qcSOOuAEKf/CyFCmgdOEcNDj/zRMKirviPYeur2GPz3dJMh2IhIEk
7FgwFNVOlWW+42kch6q5yojoH8Q7SBHtti76F8pn6MUZhze6t1aKFxE/wbiRcYcSTjWecveWY9sL
vW3ek67BZJQGZ5lP1wzTwoNXWA9+hcxgpH9EU556xy7Y2xJklO1HSOZuaViBxaiH4XitimYJ4eU9
ZkCV5SthxqjtcXwyKQakfEOComa+BzpIl1Do5FnpzSXtzVev6bZanZT7UXeQBfL3dq6v8ArjDjYz
2/X3HssuaQPtLHSWt4QCzR3b6xfYmSsdgLE7RJDmSi7BeXuCtATirWHtKVp1SFAgaia4kTPutYTz
SDAGFHwPLcvVvLxNlW4tkeUISRvuQtSAcTsh38v4pUfDUnQiH7yRrxUMhcuy2bh9Qg64PEc6JSXJ
BFUhNs1jaasnR7n3CGUXRbe8jGNBu+xlKoGVIZ6uDFJV21g5N5qAoK1NDb1n/m89iK5NhdLgGsiG
isa2+ejVU8ZjqUPpD3J9BBB0Zvs9w7vBCSDLZ8YS+D2Zo0AP4v9Ut+PTCiGMmAn9QaE2vilyNMzR
r42B6wZqDL9kQy8Kh+4y8sAGNulzKZ44qLBKJBTKRUCrhL72pwFpw4Okq7v2a2g0FPTVAfMz4Wx6
o/spKpi5Z0pXOeOFFQBMg7FnxuSb6Nz4Ypf5ISiw0PKjWoMbMpNEm1vEoimvqEEOy20XEKQVRrhx
pfuQI0supF8+syrcSzJupvUyG5FGHyCk40i1dvIArbUiDZa/g0C7onRdsWi/lFb5e4QKyIwj2dXQ
eh0cr1vLeKpbrALpu4pSDvxm+GSO99D661xG7yzwjm0v970frR1BEq5NfLnUO+8mMQZNSXQTMk4A
OKPGxeOxb/RtX9r1ttbSubOwv6Tl+J4kD3oR3wfjF9WOWES6dA9ocBX1xq13y00rmc9jk70kPuze
yLXWfIeFqoBbF0X4pozsl5/6NQxQeJJsb4T/gVhKlcfIUzADj5eifW2b6pRHCSZJ6JpKZkcDh4Xj
az8pDXkxfPuniDg8tIHdZM7AQoju1R26GhcCr8YQ6J9Frb+17FswXdtdFC9oCnhTgXlKJBK8OaBX
jSe8FdRjhJcwuGUxsJGgaV8Y8tLbE77AweTojMwbmbOfJV6NyUaAd1DYqyh5tCv9KTdJJNDVVhT1
G6f7YsxzhnhkCQtkTn6xfTs6L700PzUPnS1E6wlsFkWiuiW1Ma5V+l5UXDHrFDgkl5Y4w5dcbp2x
2CQyDWg3rna6aN+MhnPRaI3vvQN6C1flk2dWDZNr5rJzgq3DvcG2GDFd57BilETPy3kq5TqKjzGj
P8NgQGfkoB9KuC6QwDmzRPmGSgyYQEO3Fo5FrZAhjGPWPoPKPrsaV2lZ8Zd1oDZtR/6hx+mB/PZL
Hzv3pPQ+hkEcWZ6s46m7ICnlZ9+HmNf+VEianrhVGsiCXtcu/hDdWSE/gHlkhAf9YNkX9nXkvWuS
5FcRVX6CBI2fNKtaJzM1uM99FcBy0qLNGI0kHZPXwUaozxyd3rv6JHGJ4zJj1dCzK65b59kUvLXS
Efl2cgF1QYt98TPKUPIEYZqQzztz6H2Vxwsrzqo99STPE+OuociLXV9kNYbGgx3onOzFS0Q758ow
u3PnnAeNDAULK1xNBdAGl4AmEIjwhZKGYVEH41vjGaAW88PE5QKYKadHf931JGQZTx8h3teLhDpG
OibRfnDr1sxcVB/RgmhAjGQ3uYDstdbz4EKoy1s6ROJpy965+JwH1pYJ6dAgCfbM/3GWvEWKgrlJ
hrs5mmENs9Egly+SRzDHcImKgFCt6vGITXoWITbAyR4mnRT6PJrjOGTwET9MBlRHXUXvILssz0aJ
4900+k+2OR2sIv+INRrRfLTlIiMBYbqPpFq/UgBG7DsxM0i7m0Ek0TOyy5+AtcB8xWkUkxp281Tn
onrfU5/m6jqnzrrHIIFbu9I52DWoSWGzYV7wmNgY6DLImLHdkQ31o98TzUEE2L/65rU1u5XOgTf3
IMi9U++jSFx128yoVARXjPxGpaaAWEhqkqBfw6Imj91LBMNxwX8rXy93lg41gl11MdrzFCOVQFG+
BsN6Cyzn1SudU1Q1VHg07x1YaYauzZvoWJm1+TvNxsbC8sWHL/GO2JCEINLEDBZm45IT0PQxjk+O
ya5fT4xnhwrkLosugcxxj33jzptfw5jd5JRispgFZjWw+9G7U2L12hL3Td1Y8I1HdneZ7Niip/3F
tL+CWL4IYe98utBbhSmQzMdVrz1tyZmKaa+w97aA81cmw0tnpU91Y5zCceQ48+RlqsZLWbbFCW7o
T50rdVp65yDiMJu6hGsRdkwOwJ9RbT3oJbBqmDyLoe2+vNZ9UVqwplh+743Z79AaeW+nK6/l0q6D
JpGcLNY6RyDlWc22VTELbCCtAMBGX79GI9pnyXVyWegIPpIxFujLZZJYZ08+oC594rxl7YSqWf5m
wLjMZHOix/VqaMMzxON3rqwE1HehSYNPDz1YYZaQAf5JXSUHihZXVhITPZCfWi7oyAI6xkLfwb8I
R6VO3ysnfs+CmDEjcoPUgoCeo2ED+pPYdXNjofqYlNOL65dnd/R2KqY3KW82yRg2nAS7Iz6/NYbC
E7VQxIrnQaFupq+kqt4tjxqrONYXEeXWseDp439kWF4lZwctXS9s5h7znI1gvstpIQ9pCIp6bA7x
E3W/PF//GXthxODNLZZGxOm9pddjIDLkJc0eEki2sJ2BwSM4FjdS68Ig6iEYOzrylvO28KpuCd10
r3fJby3SAIPBXlrkiBr9FG/NlHEewfpnmmMwivGKKEsSHkvWjZx5MjiSUtM8hFpw93AiUMlB45R1
swGJCzqzoTBMZ2ghLCcqSFyaZ688xoaoLaN27FifetIBckgPsrdKR5PNrzWQWWdNBS5iO1qUlIX9
yR/SM9SBrKNmgHla0HPq/f4jhpr8zZDE1bhG0iRLZMQ2HmGFUbeC40COaw0/I+Q/8ppZpUWzoIQ+
I5h1aZzkhCPbDUs1JjZGs3Qt4wIQZGNF8xEbhIBJB9qSW1R4llIPQlc35ga8nbL+zWrzTwFx1Zgc
65IHBqfsaUKiKn7nRRMcVIMkPIedq/bFchhVpvS6G+Nok1joyLUn6bvs3l0pqYhOENhq+rdWrWdf
mvbKjIDwegtbMnpyNMansa0zZlScOihk2lRRf9a17koti7GqY3fXM5+zWnUXQR3vhvw1VfY6dK1k
Qw4Xjp/GLitkKGiHnGFqt9gXor2Fg22tzfGTzRD7PWUifGEHYAWTBdgdcagCTgUfyoj4XBsKs7wq
ruFgfHpajQuyQj73oqdyRHZvh0ueJbAlus/WdljXsy5n40OtmE22B4T3OITPHZPSLSiBMyRvJKNe
LMRo7HBVEq8uHoGYwqcz1FcWwOGrid4QMTj44XTDImNCmC9YYBYHt/Cfw1H7FQzeuZ6pQWBGWDPb
L4PQl5SPiEXGNYNRJTP6wKLyDJJlq0Xv5O+brTSPVtVw8uEChPsDN5A2HkPNltusGQApF9Mb9bNf
MLF4RTjHwLTY5rP32BviN655G7/y7kHADDgtWzVjkD5d0d0Mlgg1mn7pP7WZlm7m48TOOEbi0QNe
QcKDTiq5oMvvw5/M68RWMQnKq66hL0MJ+Mq1cqXpMdcxr11Q3ri3p+jNjnFwkoDnJUswSOL/66ix
oRlzWuH/49JcBuVK9u4jNSJ/Uie+UXJNA/T4XOZyo1vJYaqD/eTSNpdnzInkSqgGHB994fMnDQWo
DRjYbn6DiICcokmxLbH3P7z3feSFclGG6uEnPLJoT+pyX+hCLGw6C7TpNMbeVytHZ9F0XFLsftuQ
4WQbjGGhMPx3ZHasiXlK4JoKGjdihh2gacdFdxrtaqcp80HlfIDTF8f8fK1qvfDujHHNqk6cG8qz
F4Dk9cl7KTLNwZ9qr7uyeU76lddYX+Z8bfAVUrUXjtf53Nlp0630+H08DX9mAamzbJS+Z8f/7gBk
N8YcBztMotZrDsINub6xW13IDgdOV86pVLTy/Fc6qotwDroWJsu2pOMipwGZCp/itWaDWgTTduwY
E44da6u2nlGBsfqwix2a8nMXU6SUsGt3iceYWbNmJjADuHAKtgN9BXiW3804rTcy6Q+1RTErwEfI
J/Vd+f2KVNKnL/E++fdKrQXUmb0u0z8OTYwyLj8oLIweJJlU4JhyMbGlP4aZdms5LXLaZ9nVJupj
BH5ZV2vP628tJvU0Cq9UcNVIJDXJazo4A+9U6BpGa4aW28IbERdzAxNFdKeNcReZccAZkRR20hWY
kjIc5IbfvXapxm62aA+OT7SxaX9BF/xFyw1zqjj/Y8vBWnnByujpYkFo27t4OPyyAE2YFpsCcZrO
CNHtVAYAerZWyABSNC5L+AXtMZt3K01xNKJyp5LhQTly72Ipa4TKSFZEkOY8KIA18tpMagKas3AK
IFh6RCXNeCY2ji45NW8SZHFMNRqUCpawqbrbhcBFFESXMXpnKerB3sYGyoHSR+4fS3pk1+03aUiI
bdGjo4MW7nKFiJ+ZqL1rO0iZdLglV42orLBW0mMyrEeGY3vLd2+m6u+NBFUau26yp3sYbxyIoWVa
YVmpqDvOI8H6uLrV2SN9P1z6OGMxxeX9qe9BtQHF6TR06hQejmfjgwYgqYPwwQSFNpG3h6wUcIQ4
hfWsCv0B5y/tM/EyYBu7ivR866T9SuK1MaPeXrWtfAN9/9iS5CXC/VjMsWYXWNSU8JbUNPeiMeFa
06wdraOnKYDjVZYefFK3OXB9JBchJA3WuUPXus+LhE3Yhp4ChLctc++QqOhL1W9O4hFl0gb/7Ojy
kbEaVGsJtYwwaUkDKVQ/OK1uNqwihy0RedXZ4yuiDfL9Vhul3Ou5YSzY97P8fQhlRpdmhQpWmtch
zokPjfYbiJ54xaL4bCZ0ryO3HyMB+0LkzW/RktEEfKsWWW+a6HjlcIEhtsJp/LuhIBQLOjAOOvDo
G1DNmg7afm+JelfkLKf8ZPI2NRbXnvkbA63ahEGOv9L09n2lsyKzkxfs7ENgrA1G/LAs+bGQeqb+
ksND7ywWJE3a7jg4f9nNvWqrNztKbtgqsJ2Ra1sNYdec0b83QjneshWcXb5Vzo6dFN5HCKnHGh/r
pkw7LCg2M7T8QUij3AK+n5cUCrfWcxfOiWQLAJmPyQwY5EzAwhZ117z0zZpxRJjWquS1VfRWVZZl
rGvFi2cO7gtqoGJfyivWxw0RjSx4Yn0XkfcHVNQr3jhtUcFkk+7L1KYXx9a46JC3a9Awsi5+tshZ
roE/M+FwVi0x+oCZv5WM+8EPWX/GCf42u3tktL3GegQHLcO9p8OpXiHyrSTOgxWyxEzhZspm5ek2
8MknzYIRutoaW89r4Se7Ug8Aqhm9B7OLiYUPkcqkwGYZtO0dholatQ7rB1C4/imgwQfg01OaeM8T
Po6lZ+MwEdpwaTVbP/lcG4PZu+9G+ilRQp5cTgS8y6ZXEdXGyxjTX+urlG5ZX99Z8yJ+sHn/Mghy
iHfUsu8XFPWxRhw0ZkUGmPHAuLv9zHPD9cQMNFqZwkGGolth2SnGB1Iw4nAH7YtUMplOyF7zYKB1
myPznTtUM7nVfL/ZaVrO9iceHgdcHEnRUfBmG7cwRgXWBgYxQaZHrBsB21kuLDVfEaFULNLWNeOA
lYhbWn8m/3kyPSBTnL+77h0FijSHT35Gx7NsZUzMgAGi4ddiEVXnFJLcooGVVEn9UITmH3yb7b4W
LlM+xZ5sCIlUaNEytgng+TllwBZjUYhVb6GjQNwZ0SLAxXIPa7+7A+YlrMcgqPf7L/RheYdZTWUd
Q+9dg+XikbHp1ooLZ03tFmMcW4+ZaJTmFt/bDdsxNrtE5Hc420ip3hQgpxS/YY6597ZT3SM1jzMu
27z0Bq9Zrtk3TQQXu5TtWZvv2XXSz8YEtU4LrgK6qVkHi9bNMxGIUxqyIQitPr9UWnUI2vq3GB11
IinS3CEQDivfMisM205z13pN7appoCukif4wqU+pg9brJyN8abW8f2jz7h4HITYBLfMWRVtOeyca
nauncBoLS+4yWcCFHfizmEHdXVEWtgFewKNr47ctrTa9N3FzMTvd5hc3nAdLGfc2rKeVrdWCAqRo
vFXg5qNm8o+uVB8+C1tiV3IFjM1aW6MfrJtEdQTJhh14LUg1dfM4ZYZ/j6qU3vgyRIdU4hnzBptg
F+ZbRQ3JZAi4J7RK1BbSeA9u3U+ZjfTprGmMIxFOPyVbodLRYP0dB9vEnu2gtN4kD6We4x0KfpcB
vkDLcjCMl9IV5yIVT9XgHQbfCLdO1VMZQakys4EuOWSBepxy08FRD+Khp8TnHOBEN5UEAspKYj+U
w70IdSbxYPUtX1XHzv3ThykD6/mmyxGSaChMt101URc9sFkVafVgxJN5YG4cXzpbTnAbJ7WxMQdB
yG1Oqc/QgYKS3tXNs0FA6/z9rzoHCR1Ieo5M81NhtDsPvcFNnsJRE6IkACO9sxdOL3Obz75iFb4w
iE5yDuDX7v1mpgi2/GlNGyCr7z58/4Yu3ywYQoMXvCRADyrn3dKPQzFmu9EIWWDMNwVFKsDHoFoi
/EFCj8Nr3XUYzgJJqXocTnClZTOczTo8qz7BbpXbwxl87nCGfjg/DdYDSCOqfnWRYM/4bcW5Hx1W
3bg/LbpLLmWkzrZyh8P3ve+bNBySjehZmoCALSDnJMNu6Mbw+n2TmHF5qmtj31PT7ftjevj+rowx
6GHK6jfhMGcsa8PdwI9Hexi0p8Js/APYcNtbBaVJd4PrsP7o+/BizQkBW7eOdty2x8JzN2lTmjxR
7zGl6gWLsmWjpw/W7PaRSLNxzXpoMsmkFbm+pRgvvtiaE/19g9GZgXcVvhWlW69qTbRY86oecrLh
x7sIYPzCHsqTk5Xlnp6sXZf3xSUfk+KS0VWzJs5h05Ug6ZHWwwef8t47AUNXM/xnTw+DZxsSNAxO
MMgUD+yysMnvAYM/2s2aV6v3qpNDzxhaSq0vEXj1PSp/gRhCmDUWaUFOMvHfgo5liw5NlObsHLdE
zFpq7KYjP2y4igKESdXkq94K4jXqqDDg82itc6dE7KNoWnmsfBJsmj+86FnM/sUYAG0W2XtdBeI5
MGTMcSN+tYHJQEOf3yqzydcqW5TGsV2lkt24BWH9tfUdbUsmsFh/382GEggLeeQD4q57lGB6Gfen
t0GZ5lVS+/Fck9Zoe/x3ho2yzGuZ0RxvX3yLYWtnC/qVdW84pK2AyDmZ1qvDcHlVGqClByB2r4PW
PfKlLAd42+zZkZnPHi3DjlOGj9/3orD7P+61U3/Qx9I/shWCulo/t2MQ3GVNiTlpJiQv6u9czpOs
6CnOLSyWSjT5Uny01mnz5ESl54DcrHURC/PFN/P6HI3an2q+F6mWt0nB/rpth1Nqte3jkHXYV9PU
WwfCM178Ma5WQ61pO2KW9tnrtI+ergDsQ6538IeEjS8UjMDNm21eyYeJQoRHutt5o5iOsbR0/2nU
vM9xsNk0G+LFA5J/bhz1u3Y758WihuOgILgsrYblW2SLW+ZNw4Z5VIVMlIuXzoZnKMAm7p1Q2i/M
IJ4CChTs1M7Of38kRwWx3eaWQsq7R9lAQo8vjDg1kditpm2qeb+Ap9soZRNjgIyzfAkRnnwMZ3lK
wvy77tEzYHQPlZM9JqnT3aSn0YNhWf7OD9ruNgVJeVLK+zWOuU1FXvrTlUF3Y5N6d4ygpL6Oe5bP
1XoyBkzj812sAaeoLirOjlQcFe1Nzh/NG2DyaSztrWca7Q3neb5uKuDFVNy+uQkXaTCsw3sOxQ/Q
F4/KMCkBtG3fucrfRD40f9/I8NpCxnn6/kidBePKrzWbdY4PItQ1HlJnAM6e6A9lnDS375tmztOg
F0vEco3OUuAZ60av9P1gYeu3ZV3f8vmLVQTfzarIqyDfnFO7OCZiAAkwW57N+auI3FSPFo4/BvH1
7fsGpepz/mmgkusdVXcVcpnbnsIOZiA7gGJZt9qH0JJqadtYMGWXV7c4asYd7lTgi/Pd75vGonnb
iftzzIsk5g8H9jQiUYpxbalKHJCsywX7ifGxY72WuGZ0o7aFHP1kB4doTIdVbJaYz1QZ3eSYTteR
7oPve6Lswv00kkh1GUGt8MklWyK94U1UtXOJGqTj+Z4neaRpoHW1zAijPJ62hc6lvyVUeYzaMTpb
LJT0+Sl+/8YUllWsCZ2jLrtmG9dlea6nnirFxMIISeIJJoD7NHmqv+CVXjshy4Af//i3//yPf/sc
/t3/yq+0BPp5Vv/nf3D/M4e/G/pB83/d/c/tV37+SL/q70f911f9/U3+6y4P+tc3XX00H//tzjoD
eTo+tngpn75qFv3fP44fP3/l/+8n//H1/V3uY/H114+P32kIdrVmY/HZ/PjXp/a///ph6ZYwvp/h
309w/gn/+vT8FP76cfuqfGB0/4/HfH3UzV8/sPD+k0ugC77WVI7BDd+u//r7U+qfYPCEdAkEIIq7
jvvjH1nOFJGHuf8UoAeRzzHLOtijBZ+r8/b7c4bxT+HwCF2XpmU6jvPjf/0B/tvf/3+/Hv/I2vSa
h1lT//XDNfQf/yj+fp3mZ+gIxm+ucpXpsm63iL7wCxafH08hZTh//TD+R9ayOQIByyZn5LI3MQ2P
s845fv/LhEa8JXMHyNYJPkzGQ/3QF9+lSQeNejbbLR4H62ZV1jvhHZQH7FqLwskEDvp2y4RgNhbr
r50dvXLy+Owa1M528q1tQyyLI5WCFbMnCUJT1DwqmrSxwvWRPWYgrpedA5jKciSlJcyF+nBDSvjT
ZJxyBIImLGYiRXXwKH5Io5hix6ELtnUbvNWUiJuaXT1oSP/MsIZNo59TUbY4FebdTYYVqy67xcR6
kmTK8Kzzmw3mRILLXWqafPMq9xLgryvyDIXb+kkv4sM0vI2Fv8/c/gMe9eMw++RF/dE0ZkPyriGa
j/N1kCZdT2Tj+7F48lR9bkTXPzhTvIazhRurHmGwo+ysUnh5yzAdNQQ10RypmKIwzlanbHLUE0m1
rUXKZpMEvX9MB5dVQEL8asrFsEZEjLZtW4bLHqDyPruQPGiWeD2ipaInBV9hQROY+1VaNfFhXRDw
LYkpV2zF2MEx6tEDk1hMCgwx1i6Da9yqAf+YEehbPQGt1DB48xqX3mfY2/vaHtuD2+lHK2cXiEw9
fSYJoRdD71AVTAS60Zr7+lAuclxHW4qThmTSEPLYIVYW9ospJUxtDiOeNpVtzQn7dT/CX5x6oW9b
nM6a2deMJ9neGm0C/rbQO+DtGrVZFePDKtlpptlvSJmS/gva5uwUIUJUoA6xJkm1YHDcGzkEJTn1
d73MFQuFU4sNieOOQKCup5g0CnHKq6796cXs7nA9qdhzn8YGOSfQAxj5BrSKYczx9QBMj4Z02hhN
uWHFsTfQSHQPX57m88cdRyWOY8D+q3zUswwvBOIuA3Sxswd0w5qnqnkxfRNdV+0FZ2AlP6K8uuaQ
1iEo0lTT+8XFIn5vWa7gl4NbkdUflbQ583bWUYZDvZKR0TBP9a66218LaV51i3wo+qjYtBYUGruX
914T6QPdqWIxRla5MbyItKDo6pVB3cdeqFxbU6SlVkN/a3yprpmXV7tRo1/Zdc0G+cc4mDq/OzUk
Yu8JK6KksVErzUGuzGkj8/LunSRWSLdDxftIIkaaVZ1sFA3HgLXEVh/DX541PlSlCthv+3LXeXHH
qtK5tKpc4SEDLZEFOxcVYK0cG7WxHv/IOUegpuqkuVaHN5W++VEFI9qd85BHvFqDSXlLGyNGqI0x
NXJfKkz+JYKp6O0lBY9MapOs2hHH/jPNjXLUyGjr3i7YfuMnN5OKcHCBujEGtrv1R4SWEA3FM12x
bgdqdXMyg1zUs5WW2f7OtgZIE9FV8xVDJYdCQhvYGMFOOnojLu660/YH6pBf3QTmols95VpwwBtP
bowVV1HTET5kWbD3zWND7zRdFXTnJlOWH7XOPeZs2WmaCDaEkaMtJS0Uz8UECFqanwteZ08dHP7a
y6IowJhNHLKSsXQZRs/KoZVpTE4cwcyg0lFfxa6NcE4JLOzv5NgV5SN4+KDRaNvOcm+JHHxOQrdm
ybAKLQsZuCoQdo30aAFvsPBMXQt3Qowa6bqM0+7BRQjdReJCaRQV6aAf/KqIz9lKpQw+sSEzAFLB
NZKetU/m/WTgJPtuEiihon52BRwc2zHVAZnXUhsf29WG5iIDyw3L+hCfgD/11sooSE4SufTzwFzS
2kcPGch4KQ5xNRhLjQXMUbOkvmMkiG0/POde7q9kO8p7UeivUa8Hn5Wh/S4cJi4NTRWFDp2fYUBF
0mcgiGWlMaXT9S9Tb98pWP2qAw21Wcf76QW7MLOwYmAM6cHNzEQpg0HCFC7KDke3xS53NCNnn3Kc
cL58NBhcrKtqWpk1rmHklms2JfY6GAQxnUSA5TC0j6FkVxf2ebHtHOsFkwoFlj4wBxgsK5s5ympo
mL9MNnHBvAKh7vTyGI0jFSdwvhZWOW1LpFzmJy2ia5UmO2E6bE4liArsPlKN4Y7xA479iKkD4wUH
znlkYU1tH+itIXZLj+e1o4dswYFpUNRkdxuIMuoQdKgqQz1WTOIT+v2CatNXWCo5yfIeRwxlzueM
QXiQoXNkoXJpZkB/67M6DdrIWNIGFayHtHvVzFAiXwuojTGYVaN4IhWQ7fzpTAnstqRZgFZy2vJa
hppVHu6HCbdHESBVUD7NZLkvirVNl+wYuTvQPN7FETlltNNY7nPJfq3TFhFb3/U0avHO4zssrbqp
15r5brS8wZXon4YqvYe0YFdlM9E6mIPDpa5hNLAFG8ZHPPlEfMaMMbyitZYYwdJ0k99d3QO5nKqQ
iJPprkwv23eM2+PIpmUh8M9aCEVlsOmt6CAkFBpSStWP8+Y3xbhjTUS6O5vCVLlpgvpnHcDnGhys
QGOwqSb1brjt+6i6bWqCmudkdkzSI9OL8hdmCZRrZm59DXHX7S5Q7D9lQWc4AHnD5QKjqv5FFt4n
QXvaqCUdBIkaH/zAAmWQ9VckOVo3tGyr2Vjx507HKuSo1hkhI8k6bXcp/id3Z7bdNrJl2y9CjgAQ
6B6LPam+sSz7BcN2Suj7Hn9T33J/7M7NPPeezKzmjHqtFw6LqbRoCgxE7DXXWlGdoDGbw9EuG72L
47Q/9Jjvz95IzkEjOf9OXv4a7OmE/ljf+7H7ax1GPovKBSrAx7drfe/RAXyleit7nsdwPDQThTNV
Yz0ZIEKDs/T3Jl1fWye2z1XXo+V4XXiLQflYO6yctsogYY1sG2QGmaAORyufWAP6O1dSOiqUIK8k
Rp6sPRbrMPbwFQTDcuJCGzdxTUZaEXzrZwp7A281dl6hGAcXdyb2jV1eeqTwzzM15lN0oFTve646
m8yO1GZejgco7OPzBDx6yi3eHztl38Y6vZKSrlka6+DDNeD3Rm9ouOui/mdTeV+HRJeOJEcVfdXs
wpSyU3QPjPbWROZP28Tb1DqufGDFU58enHqc9hbznk3ikwKxGpLPoJHuYyefLyokgTCb12Ni1vUp
j+rooSU7RxkYGQY08b3CX29aTnqJarBrn4jPtPzS2X1wykP1UZPnQkktfjWa4zdljzmMv5CoHbJR
UfDTr0NW0ijYL8ei6+6p49ul0juAlY7Pxqho6yyy9qlKqPVW9JEQptDhKVzzOzPAeOCm3XLQBLEy
JqGDHbDVJgDpwAFdTr+gnumUEHrW56/tEqSnhVvmpl5x4Xaz4IX2Rs1pDsHF+uy4pOV0fo67KHtR
bCGe8MFdWC3Dc0e3CDWypUNjNLwMM68Sor+9i5UT3QEs4uWKvxJIh5q4pTSrOPe+HZ39c5lk57QO
172lLIWpgj5lzEq8MmzDG9Wo7mDVwzsgdXrx2N+6DpntlgUYuzrVRwBifwR/eYhHwMgoQrWIS5yR
QT6Qcrc2K6M75iNJ2O31svqvE6VDM1YV4bPOamEhCU34nyXFxAz1tF0GxCkmbSAmrkRRTxCCCVU+
mTMPSMWHJqTeFSvY74k33SUHuNk2LB5x56S7Pm3Pq0FcSCnNFrTHkLxlRUQfMwmZ2+RbeYGlfEnS
ad0iBFHLqFH5sbnhe9L3DhlXl1TluxyLEZyav14SPokBlmY7+hy9np+KTj16RbUv47E9dFUWUbrV
X2JcTeTrmT+5a8bY1cdNMy8AedbvaeC9WPU+ZxbKUb9O9sY8x5c15pc0OWc2pOE5HOeXJj3M9pId
asBldDOWfDjGmBgfO++6U1WFlEyAjSxmj+TglcOuUe57sK6Pa8cdimyIGGBoFhKUG50PcJta0bBr
tcq3tbsc2ty+82cvpX42eklr1tRbJjqHMp7ZRwzRL5Kz2R4AYDIumu76dWFM4RbxoXGikvSxfN6u
Dn9dYESHaozPQErlxk5TjjzhwDZi1v1eE+zoe/OeiIp6h8XoLvLrJ2Xa/ZOKSUKq8LOndD8cYmo+
VMN8NJ+8BxNLNNfEQ2pH9N4gl+3stjs5CLhIZpSbQK6GrUW4a8D2OVoe65GE4Gr4HIP1NJD+Hbb2
fuqb596nXKN6aXqOHmHPYorofrH5d+w50P9Y2/U+5oCChE9cUmbT0NmZ3yMKdTdmF72uOXhlIk6u
Aqtxg5MKa8MmjuM7VVGZ54XlceTnWoXeFzgHe79s90HvfhDmH2P3JCIseGfyj6pSHfx1jgnKOMzw
APtBR8tOpTM2C+6hpkop8PpaaA56fe8Fu6Dkpt5p9ggszC8N/V+wpHAGOn/3LAKhe0nmbKh/L8aH
hQsD+9COrvXgjzHPX6Y8f54qmN5/GCq4ytVKuzKisDHF/HWoUMA0jIVZcQDECb+psE1m3LTY2pz6
0XhLnf6tR9WZuuorn5T3Okhuoy66H6Ls1jATCRYI72qOyHP09r96/uRq5j7M1/6L6dO//Wr/Mnq6
fvs/Bk+u+5trKdcP6CJUzHe0/v+DJ8/+DRXQsf+YOvme88+5k/ebyUTKZByOndhTMIl/mTuZ2uY5
chw933Ut838yeLKsv18kDLUYr5Gg7jgOrzMIZDL1p8lTSgEut2QqQ9MotDcMm+HtgaMPJDMm93OK
pwG0mahIlu2HuJ3M+wU6zDDjBw7zWIyxKuxX2lumIDEPNMmL77qM9tHc0IZOFzXlyYjjdcZNfZpM
4jvoiwKLyQpaWrH6BZw4q07pswt4lyqnweyysp0nxXUTKfMRBdm+SRo+raVvkv9nm96Gs5WC7wPz
KWOTXJQyobOie6hqnxQhnK/7iDFVayB25/7ZZ56HO52phomKQMMt954QwtBwaZoolIWq2x6juTKg
fpO3WeEiMVrcvyUDmcnDlhmQNGB1SKvVgyrnZB9q9Lo4DRjs0LVgdqcloK23Ks3HSOHS8EZal9hj
UUxPbG+Qk5c9LP7WnXGFcmrnCL9W22ExPuqZVveasQ4Hau9QDFBzRUQeGAnR70jLL0OqT1XHstFQ
OX6xIutzKvLPKWqrn5SOsC2ujPvKqGZAi8vSpSl5bd8JeSJSCppg05NyQXM1yBfDEXwXC90NCcPM
m7pb6/2QjjtAMkwb+qWnovUy9DTxTmF1XkO2N0VO4RegTGLCzi9E9OJ523Qz23c1MZJjjLpPPPPB
sXhnS4olKWC6nT2bjOB8Yn1fAGPIGaLxhGLdTe90WOOmJkVIjL19Y+Tvdr6ex3pg2NnD7gymuAvi
+OtKbtFxdo1biyH9Oek/2TS6N9jIzHNc+U9hHbKr6nHgxlNx8GfzjKE23K9mTV3tNBPxv1Q7pDAg
QSMnGdp+aQK086yCW1DRTzu2Xqg1o+cav9aLUxATSVskzhyDiVHVBBlQW4ZVySYuUzGH6asMJWZO
7xIGQ5Xtze9RRa8XSTfQ5Jx/1uTWpZwa/6wPDe0vpACiVVULrYVhoo1t1pKIESYo2etwH1IDfyhm
G4NdK2VkJ5IgBgZFWbstRpsWvxbzV/ilkbILdLM3P8OEq1frraQrlo2wd8xBiAjlGgV5OpR5AGUK
rQbh3D75WcrYI+t27tpw/XA/sQeL49oqP4qwwNPCB41y1VvTrsHhrTY89Znz6RDobXGgaEhZbttq
wbXm3M3Q4DSvvnIvffdK8i2jhcEIUcDbzHm3IvURhCMnHiqXM/YmzGtAoqzctLckY3+ze5wINDEd
TH7R3egCWibDT0JpyaDudmlKzuJMJee20e6davvHtUjORadfEqP+avqxhiOOsbWlxna0628I2ltr
wVrX6EO65HvWXY7fysDcRsrcbgEwvaQRmZwlkNdSg5755bcy480OyOxT7S22st3qFd+UYgjUjRz/
kyT75XbxV7U2pHwlx5ZEc8LZgrdhLOqzY3/aAzxgXgXRtrJdPqdrQ9xCPe+ISzpNBTiodkPNSQTr
YBWoR72CF5Vu8Ui5G1XtvX3Tlulz7C5PpEcyqCJO2zG69yKxLuOMiaTXlyWhuZvgP1otSe1MCBx0
pcCq1y+RF/xIZyrsoxL3fmSk/d4PMFjVoXnpSmZXtD22RXPTjwsT++C9Y6EIPYd0m4RoyNbbDzEt
N4ldbdi/lbz1+dd2sA74kZjaxSNHGY/6DXK+NmvyI4/NaTs1rPNqKr5T+vR7E4x3wO1ku/SBcwqb
Ny75XbUqjjMkTm+IC+XwhkXK8N7aMP5S5yPTQ9IDCNQcXoo4vJPXsxZOcmr88bI6Jo02ZUnYPXan
pA9/ZFyz36PJ+MBwgOSWukfDcr7FmGROMCwe0ZHEGpjE4FjLdMqaINjO80uF4+I4ZBNW2Kx6zwHq
dY0rcom7muAMNz0MjS+FQdSaxUXHAAhfrDmmT2BS34FE/bb+sUCpUL++WWN62jVGocxmw5jxserx
mpkhxeSUfpuGY22aibrFmpQgylYnewgZT/sPU92iiXpqORnElDCezpeT29rtFql7xcNEATTYc/1U
ixLaF8BTRTXeY/DU+CyivRIdT4ui14i2Z4nK1yP35aL7maIApkiBlWiCvqiXpuiEGsEwE+VwFA2x
ETWRZWw94gmBPUZqNERzlOHdC2bUgyt65PWr+KpRilqJKGBwSkfBjEXZXBE1fVE3r1/lonjSpE2H
oqigZGrOzAdQRnF3btjGLk+FqKZEVjoXz0FJTbRoqvL6cmTWQPTWQYRXeeb6oEWVzUWfvX7piGbr
ynM9Mi4HWATdFGkXNmK45fbdvijRfXMEYACoX5bIwtcHujXIgBK1WHTjVhTkQrTkElG5EXXZEJ05
QHAepoK3n0g8dzMoNGlX1OlSdGpTFOtBtOtWfifXB/lJpSjcnI/RuhG9Y1G/e9HBqTnpX0bRxv3k
8frFH88gn4fI6JXo6Yko67Vo7DZie98DD1wfQkR4Tn8+5cXo8oaFQl+KVl+Lau+Lfp/J/0kVIYXD
7X2MxM+QenxRovpr0f+vXxLj29yVwAHXrzJwgVW4gQCAAC9Vc4tpYXzphS7wZepdCHHQgR7YwiCY
sG3CJCxCJ7TCKcB/x3CmsAuTUAzMM3/GwjVkQjg4wjpkQA9kRpevrXAQMUCEJ087wkgkwBIx0MT1
GVc4ikmIikbYCk8oi0p4i0XICw2CEQiLoYXK6IXPGAA1yLC27gNhN1a2ASswh1bRcyJ0hyOcB3ca
PjCgH4kwIL7AIEKFhMKHzEKKGCAji7Aji1AksfAkpJBBlpQwJovQJqVwJ6MAKEKiZMKkdEKnZGAq
sfAqxH5YbyMIiyMsiylUS9TDt0Bdl8K7+EK+TMLAGELDkGi19cFjRuFkkAa+iLnPFIJmBKWxhbfx
hLXJwGz++ZUBgnP9ahQqRwufswDqLELstCZPeULxpMLzlEL2GML4TEL7xML9LABAYF8lGWgwQaPQ
QZje6ImFF1qEHOpAiAiQMsC2oIpi4YsqIY20IEim0EejcEjXL0thkyqhlFbhlUYhlwwQphGq5gB+
+DMRugl1xPkSADz1Qj6RrkZJgdBQHVgUMVjwUYBS0eiCqUBO2eR6CkmVCVPlAleNQlmt4FaxcFdK
CCxSO/xLIlRWLXxWLqQWae4wW0Jv9cJxIYGqrdfBdukr5SW8FwTErhICLBUWLBcqjF36gaD3+Eso
xJhGGRSCbBaWbAAqc4Quq4Qzq4U4m4Q9S4PkhOWwQelrbjPh01oh1Sxh1vorvtYIyVYK0iZsG9Re
+nB9CIV8A4ZWx0VouEC4OFsIueIKyxFkh9dPCLoZlK4Upq4BroPyHW5yYIMbDXiXC4EHU8AdTqi8
4opsXp9sBNhbIfdiQfhagflcwfqw6GEmB/RzBCSMBf6boQD7zsSABxZIlmjyeH1IrtCg4IOugISk
sBN7I7zh9QFnPsWlQh7KUy6/6vkKJcrfGgqoWEEs1oIuGgIx8lYL0ljIAwkM1cWGd4wFfMwFgUwE
huyvXCTBzQxjQCVrgSYbwSdXASmvD4vAlVrdJLCW1ZW6RNkzTyEk5izQaAKbyYDU5K0C15wF3FwF
4bQE5uwE6wwE8CQS6m0S5JMzKTKhYKCkSuIfFzQUj8CvBFa0F2h0lhdvCUh6/dMw3JURiCmlf7eO
QKed4KeTgKiR4tdJl6p1IUr5rkOh2kwt4GohCCtyEc5teYXXhyn41AK8ZpCvjSCwCyzsKFCsLXhs
Aic7y8tWgs4qgWgraFqmaJj+BbD1BLXFYJ0cO+jbpoDCFRxXX8lcppu8I9C6rVC7gu/+cVlgZ2Bw
KnhvLKDvKsjvfKV/YwGBTUGCE4GDHQIUBRbuoIajEHy4EpA4hCgOBC3OBDJWstQ3Ah63rPQWJDIm
opH9DxoSzSlkT7oAyzHkcgjBnAnKDG6wpUV+eWFH6hzGK/AM+RzVgkALDD1ARbeCR4cCSieCTHew
07ZA1JwC8tdKwOrZAbFmU4dEDnTdCH5NdjhHP0GyR9jsUSBtK3lTAm0Xgm+7cNxkARNeP4N2DwJ5
k8HdHkMBv8dx6DGPAYMnUOGMyi6pYOKlAOMKclzHIOSmwOSlYOUYJbBYCWoe1UDnjuDnkRs/hIKg
z5DpTPishyjPSO8FWlce+LoDxx4I0B4I2k5DX/XaCe5eqOFFCQA/CApPKShpeYLH93DygwDznqDz
tkD0bNu8V1oOPnwB7DNI+1SQewztUOa0sHi0wVyfqWHzM4H0VYR1g6EuOs5SXrA83/p5CI/KO3wg
NXjv1A0F5WlBE3AD3zAEEN+MhM+9Z92udlceMoM8ep9Dqmsy2qRMJZogWCev3o7tcI45hG9aIPtt
rR2P6QzzYAlcWoKQnTE97qxz/XYprfcISwQvpCLoz+1fKN3YWmN5kycp7SSIKJsup9chdOgjRP0C
pHB/Oq59CNf2mxthh7BNlzJ1Uoqz7NmIvPHEQJk5Pv46scYYgcf6hLUhLi1c7yZRGEGBNpIyGsEY
Gux7kLcNCc0HXFk3vkcMkwmJykXc3PhT+II2pPaVH3zI7yJrsRYFXviLRr273KTFxvl9MloEWUgG
/OIlEh9hcvncvuNdKrCNcnfCtnSgiQCfRLiaJwy/N77tY/zIHP88k6i8jdlU7LSPpSxr99CCJUsv
FutulRFXUuPE6e1D3i/tqfcp3GFae7L98WXItcckm1CkOjO3yscd4/TYJRfyprp02S/2/GNabjqr
+Uk4gEMvSY25wCRLi9JOu25vdC3r59oB3/fkwrjzwGLTEj3i69w7Qpl80wFnB3ojlhvLVaQ2QCbs
zQzV0NU2L4RCHMI0sIryG0wPWbZi++KaANraZ3HKwhQUDs4Q3O2TRdVQbrFNx/z5VKp3K/Q/K6ZW
W7W6OIEVEdjzovXd0M23C8cHkqTm55ABDEXyzskw8f8DGdF06FoTboXsfQhz82A2xIcubrFZ61u7
j4M9m0LFJg1H4tjE92lHRPgaGhcvUB+cjTDAEoenZoedJTv+g+8+J4UiLAIJk86njo2niSCmS9h7
UvmgMQ9GQDT0TKXMjtT5Xd+uN523PnkDuSS+OSOxeW9hRLqkKhB9bJdf6WhYt0n+MOQBleXpHO2d
tZw3Zr2+kO+5yWzih8IqfIIBJQO2QpwNSpMCj4Ew7Yx1EY9+p3Y+UN++ZG3LFzJDMYzuTKK82Imn
z4QwwmbQqeEZOUei9dVzpmDblZMAV+sjwcwBzid8+lO8PNq19WqP5rMm5SsfSSK3px9kWk5nXfc3
a2yTMocb7FJU8OhDnD+SLPGtaX3yuOYiZtXBwxuHYbYLTKIS6E36ZTKUvNEqeYvNlOhT9KekjD8b
5bdEs5Ag58bfkN7MjzlZflf+gEeFYJahXOO9xpRpj+AtRllWhzHU8d6v8ImEdNdcgmq6tZ1oOtI8
/KqKd02yf6Uze2vFBIlmfYZ3dSagmhzcZGfV8ZfSaKdD61D4wbXnb6K+g8SywjdvcgK8sTtKL0jK
dr/HhpoPQ5S+d1PY30SG8fu0lLf04nHQzaxTrPE6uj7AiBN6476EMyfu09mRaIOXb42tjeXQHoZj
dWt4C3hTg3h0KtTinh3CbLoESs5tZhuagskuWuttWafecY2rn8QXGZS+Y8UNKj4ilGM9WNyItwX4
38FFUT04Y75zZ/uZyRYjLdpuL9SyE5CkQkphyw/VeM2ZEawG0OBOwO+Xm6C5J1eS1qNwwmhZBjPD
BJfzZX7Mo3O1mBia4+lWN9lwsDTdHp2paMVaL4YyixNBR0SY0DZBNglzVAG3qjiM92FJQgsCwZcq
TKlSakcNvuIVR1euVT+P34YB62SgDW5Z/mxcst58cYui2HDnNyLE75lUkb17rwA7dswXpu065CTW
BR4u0LLZGt8Cm/NnxjYSjW04q24c7uwJ3dVmsTbI4ecwkpNK/FOPj23SP3fLgPEvodQwJkWIlAqG
GDUz2pTZGrCa5mIFeuRIMkLlxMNbuCQgLlRnbLpBGLm0eQ41fOFAW8KdHq09bgJSAeeJWBZ4R7TA
X0sdKwLIl19TC0QWDMwfgQTf1sQmWdbmX2rRgrVxaY3BOwp0OvEbZKRtKaJXaG0m6Okzn8GonGIc
MZtPv1fEx28ACyuyNeqeJG8NhJiW402dkENgrslpTQb+umjFHdnRQdRxvL8o1/vRksBhOvV6C21z
DuOyuXMTVnY/7mgwIVpjV6dklVr0Nwx1Fu59dFGQd85nFRJ37gNGWeopdEKyByPDoSZsxQ7YjbQp
XB8Kyi4It/Pt8uKu0yOxUnCS0rXhyMP1W65/qgSWUlCC7sDFLf8tgFD547vIap0Y2foz5419mkwx
OvG2mYP8lIYlh6xk9Xd+R8ax7otXgMvgCJ4HnKRdCuQzNtv116XAvhG3TOxqXz37JdFjdlv+VEwg
yEmff5WGhoVbbln5MP868e9RB0VTOBxvGsL1N3GD8uLN1IuYzsAcbsUHOyaew780CU51Et3Vncch
JG9v3JXFs4ORYBjVXBg1Pvp+Pt3M/gqPgPXR9/SJuE0q6NU5pmzni1nkAREb6KJOOZDRFdofmp4k
cOxk63bUIzmTz7GNcSKI45d+YX9lKymnI1XUoWTkzMrHqHIEIdYGuJDrbCw2XLdB9ljF6Bau0Z3z
ljB/fPjAfoH5YRDJuK8M1OKiWD5inHG3lr+8u3UQn1tjIK4MbI3ZK9mFqWqkfaWhkgaeyuNQwSDk
cVTe8lLSiqJLWxGs51NDrUBO2YGSKEE4Wh+tH9AhI1eIvxyyOnzsSZVaXed5cIsRB3b6tCYj/udJ
M+FvjZ9OOKGO67inKyTl3lBJKUZqkvFJyAazkw2uZe8AGIUrKCUOntauu5mSacqpNPl9wXwXGJot
Goc9Y4h/BDRzXZDYi8v1T35v+USgeVBKqTPduI4OaNqRYpA//qhc6pjwjZPDLlfq9b+YVPH945us
FncYCejx7nrpXq/a6zf+88tkip4aKhUP12v3n1c4PhPUHsd78Omr+ePCbuRSR29KiL+buMH6A/So
PMc86taM1k+jIGe4YAvB2YqHwgakZj/6xWq4bJ3KbHaJyIJNAs3mQuYUZXXK0pXcIsSifM02hjuE
O1Yi7icvBiinOZWv/RCGCZZRx9mTDcRB24h/sBkvIDzKkm1HhVjB+CAbYVWTsMBEOzuXSS0x4N28
jz0iAGiJ+6xrYyBtIs74oBMcnw/bFrx7WJb7KKBBxmEl2MWqehdsYFzKrwuDMaOnxDY1wH+j+t6e
/O9crpzp/YytWV/6z9hWvnnTS27meMIYjO9KKxZ9kZi02HY2TbPiXIm8l9i3hpMioQyH0QwYkz6x
LW1eWZHJXFSXQuKVhjYmh8/ho5DpCxvUaLEOCZ3EnKsbunCIb57bgzsX5TH1nk3D/+CjZHFdoUXS
4HLjciwPm9B+Lk2vgJ8aqp0/BScrhxdiQLlxmb7vXQZVPll/7LhIE5gmSvbGHP5iHQt2YaT2bPtV
7yM7DJ++WySpofihEWE9dfeKdGlMbsQglai4jt/Zh8nugVZIxkY1Bj7yJ3zbs2ccoiIHtFsOJaLM
Q7AE+KkN6yYsa9It89e8L38s+VA8TdmJtAj6IEkHv3FH9VE04Ge+Cejq4fs9liiII3/FbVfwf1kL
flUMDbBcJXk3JlX1tW8C3xA5RBkG2sRc2mSPqXM3TOPeQ4jKyq7dsGFmp1cGu2oEptSjYsswjqcp
kXbskrjWZSG+p3LakxflH1MHG7mG2R0f/s+a+9AmD9Ov89qvmyb95q8stYSluDD7myGgqcDHIUmJ
ATe/EXPyZqy4j8RtWpPir5I9I6ELoSD2ZlTV0xDYhLyq5QelW8WG2u2PsNBf7JZ492j075OoxsjW
QmG6X1z/16A6Zh5sU6pC+5u+W75mA/1P2l7OeZn4m6SnOtObq47qH+NoejAtM3kPrsewk+Nue8Cg
OHTffFUw5XGYhzKVRCoklxJ2knNckWBCS+w3aHhn53btT8B62RZz6SrPr+/JhEk24w/fnuNNr5L+
FLlso6fmvlom7JdEKpys+AdL3++hGesnijdH4lfJG4oO/pTdxHSPnrygK81t5IVE/E9se2y7v+VW
+kDFVXwksG835K5/ytxc7zoT7q0lWYce9b66ZLlfXq5fonuysKJ60kBDZJLhWhdmfIyC8gXlzdW0
iwftdkrbmbNosexr7ZM8B0Kfm0l+juuJ3ErGLZuJvdhFsyU6mZNNP2L/MI9zfMSWQOSpJT+z58zM
982GPmXk0JWMVngxGXGyiRucenpW1WdlkwtjATWi75K6R0dZehyr5G6GDdq4QcK+JnLedVtQ61uj
cQaBQbmOyb8duyOHfQqFtlXNloBVkForeh6vP0G3XnHmyLExlrm/ZC5lMxw2gcRaj55YnI83Rd4a
O03TFdx/oHc69bgoxsgAjWBl6P3pHAMtHYLOSw4lH4djbDMoqF8dJyIQho4plaURMlG1LVuAqj5x
2Pu3k382C/V9AFZiaDS95obxLVuS71bQh9wIaSLNrfrBYXPCTnAy0Bqr+7Z136zMe+amRk4RGU+7
3DPZm7Lt5EzM5hqzVbwbluKVlOFzSt73lygiQjGakyOZHV91k1enxmEdd4MYq8wIoVrSlJiS/7Yp
ddJv04aGH2TAfT1pMh0Xzvnx50BrApm8HDXTRmp5EvYztD1zHEruUk0+yDws3+k3IQoJpTGDCKcX
rnqgmvWSNv5pxOZ1BCWzd/53L8p8qrKWn04x3FM/Wd84Df9cxxtegirp7tZ2eg3iigOKHutDWLr2
kfYjzl8F2UuRP9m3HZWvm2JGjo+8ztmuc/kETqIjr35QaXcoVqM+FG30WZTc7zN/PrKFeLEtB/Yk
oCs2ZgttBN1n17P6JStKHxjIbA/zPl0ZbnaxRd5i0JY3RP0Au/gHt+7S22TOLkvKxgSZ7C7BhoGS
47ziGwOnQV+2RnNgEWrfmiglUNshNC4n4qsTD35M/afhD+ZNZnCqzLMxuvHM3ZKjt2YsVnsijpKT
Y4/fMPY/mQbw9Ex8Lh2d+tXPsvIYLsZr0Kkbsw57GILnEtRF0MOnYnQgbw1FAuDSU6/BRr/PUG0X
ji1OQUKfG+MLCN1HZuVPA22nB3dNP6jhIWQ2wS3jYyy3pyerNn7YabSzaEpbupg4g/WLWjpKF02O
HRhKvlBS5WLeOhgVA7hs/FzL4D2Z+vso7c6NkX0NyvamWft7L+WDNdSyjbtygwT1zAXnj87XT9St
YTn1smVjO9WnZZ2GoLuEVnafOpTmrsT37IZoOWMauSvCHnxoRQ4d410i2cq9m5x0uh59u2aTWhG/
6gzWS7msTyEWvrT4sWrzrrTd9mCHeAwQxcf0IQOpgKnpb7OIuUJcoxJj0ne3leXtueVSqjjoXeYv
P3GnML8Ob0rw0f0wes+Lq+5VuHSnwlgeSJGmkjyuoWrHW4/aMnbxBGfRYolq3UY+h6nipXWZLM6W
eTckVAjpwHnixGkMJm/H0rzbxchAKs5umyl/I8pEmsTct9SAeOyGNqPaMNtUmoqVBRtSlA5PufJ/
DAMNbiVUKqj29FbmNIj4efalNn1SP4x5Hw7Lr7AevpmWdTulpJAZqfkcESa3w/by7jQAHBa+irlT
h9hwui0h1QoN39jnWQa9ED8XLGvMMbJ425MShHPDJLfBokmguC97tzj0bXTH8O8tYXeRWGwOpnJ4
UNXeX/RpIsQK5Cr7EjN52zI2uS1L6T4aWwSR4a0g3kZ1nr2BirjPumgf0P1kt/U7weW4G1i4kSGa
w5i5APCmSTJcfrIqvPKE1Q8ugVlhRpDX6Lb3NBB8sK1sqDabcjLJMHuUjkk7BK3dg83PdgZ7JJEq
ffA464Tslyy+cRuxy6/xDpba+uW09M5VLL5MxP3d/2ri0qaBCw7xv2Euix/1//n3vxh+//hf/sFd
6uA336MvBUJSgzRa9j+5S0f/xqjIczwfjJItjwdc+Q/Dr/6NQB++3zOV8m2GgH/mLn+zCNXzgsDR
kJmOtp3/CXcZQHf+ye/rMCbUGlsVL9C0bM9yrL9Sl0sO3JiCvW+cRqZ0NEHtlpZQIbxMxSdVjxAp
PfvxoMM8oZZi36fBAkvR1AcoiF/GLyMnk4pgXf/G8fCPB+53Gh/ZXYeLT/gQBVi0eH5Nu3HZRxUN
8Nwo1dGsAHqjiSylJd8NmEm5Myd8DopsE01rfWayQFRbbpDpTsDZlHyvLNQQjsr1IaJhCmbfhJ0E
U+7Nmt6Y3raovws/WLCTXbMWTLuL7onRBomWuUOD3HaYZ2w05HIdI8sg6862qZkzsLcIguhWy30Z
LkQ5YK2oEv2SIu8ENUl0li71DUUiuVm07CYww+LuIvdwXZ+ZLes4x6tamu2uXWDz8z6rD6mPfXmp
rGNvgxWN7ffMNOpL6IEakHGHsa1vreOUUDXS5h9M2IOnwCjfXMcmKJpUwa03JM5JZVFIqetSnYh6
4y1LLm5rtk8e9fYbSRjakUsc/QtE2+I6/A/Xgfa4ojC/WGwv/kbfIm+EbU77FUQPKzUJQ/3OiihW
DEb2LSaRM7SJTz9pQNgvOSYejAS6BruNIikeCB5duydNOFyYtk3RTpueffYCEFe6VTyITc27Zvb3
dhG9ck7azb21bP/0sXv8w6H+F8b8P/sHOHw0XEX5j6MFcP4zPtxhmWCCTjpWAFS0V7511y76W2Zj
6TN0caS5jFsAp6+IrtSxWyK05u47NbqnfFJCB3CS+hevCDj772+pgw1HXPlWoB37bx+trvCAgGJO
0FlNu+IyZ8bJGmlQmuMsebeaLNtWbHdpCboNHcIkjbm/qzUtpq4zMMIKih/RFLoPrRQJqFGfV9Nm
oK5Q64KV9/C/f7GW/Z+8WBvDP/lzHg9///37ynGJ6zemTTyy30M7sO9nXaKg5Uv7HNVVzEVgjOdu
qe1NYM/Tgx8pnOJWoQ72vP4wSIW+z5tuuckwsYacMEtl/77gn+SuP6/we6iTjRpqPGJRexukSO3/
4l+gbbER/Cm7wPZdH4TcIf5Ve9Taqr9dw5lfGgS5rdA0EKd4I/JXQMP6PBaLA7Y2ujuqSAFEiem/
jH16INAi2kUNLHi4TpBDEiNZOg2t9oQU7ZljbMawwvWBV2Vn+K0LR4L5yOim5ri0y1uvB7Wr2gTW
y572Xo8em096pWpTt3tfN8HduoIhcHiILnlU3WbdnNMn2LDdqJq3YS1mbsMJ3d5VaRzbml+zMbKx
z8rwTGJntRvVJGoLyCE3kHbTN3V7oJFiJK75/z3YEwcGNsacGK9PqhSilxXl7BdfJxKFdqXCCNXT
LpQH47Rb7JVtcvSqlcVRjvaG0Q+ZfbkhDcIt5ZGZO+/QBAn1iosbUgCx9+UnHQISG+3rmBbYlgq+
JdX9++S44EEYxjd1Y5w7igR2/VruE4vdfCfocRc6By00ODN0PMQza2cJBpuB8u6i4ZZI0mDgJfny
vbFhVfSd5uSt2q++gSzb9DztZ5j+8UX+X+7OYzdyZd3S79JzXgSDZJCcprdSypsJoSpJ9J4Mmqe/
HwuNPsAFetDTnuicvat2qZTJDLP+tb61bhWxpWAwyMjX5sbzsZhHErXF+9MmfON/v8QDdWd6Rr+a
dxr4bxXFX4bbj5u4oP+4sV798anQzrjp+6w4Nva8NAItZ7wBI6qGLiH4y+BsWW53DpZvpqBU/9hc
3HDMx5QWQLan52ImUL2U+rbFlcsu1J8pAFSKvY24Fy+F6Rwyc5CkIqthAzfAJ4CbJ80ehnd5TEeK
XFzXuk8pslmh/p4GJUDRZnWzqju0G7GA+U3B7QdKrbMdOzi9iZHByNSvskOjFT7PQTlWkJfrEnkx
TX/gYdcr3h0RjahLXXOLnQiOUiLUPqEOcxhp8Tb7ZbcSIJKBrLJMYpMHOMEH6/jvnwpaqVmTyPvx
WsZ1BGsyEvelzPM1t6ld1/O2oQy3fHpqHHAcIVG7id/HNKNW2S8pyT86lu6mqL2j66R0C4By3imT
umVdFFa4zizRH/Q7SMviwhDtw8g1rEW8uQQhjIvT4JIVjBdU7D1PY7vM43laNHySQ7U0opj4dXei
UuGayWH7GOnmVWBaWGZjFBM44DkaT8w7qzZggS+ftTr6Ial28Ib+WUdU0uIjLtYGvcArQgtUIww8
bRKJ/hhDEjOG5CkPA4YRM4p7upSGcg25QR01b91wjkJ0U28sdslcDWdzIgWXCjldJvLIkEKcX2SZ
DThjPprTGFxiK2RoparPUNkhcZQgvkxYcvZZhqVhQrjaVI7rv/l2/hq3Tfsb0s4QphTmRZ7bPA3M
OSDhOTFDGJrPg/jXte2d1TynLjTaJG2il864b0aVvAoPfZKw6bIEL3by0CPUNzZUAHjNBiuCtc79
InlusX6TBOGIFsYNcUU3k/elQ/lp5rc/TJS/B3rQK/VaTYp8JbQ5XImzd7Db1tw6ZkeucBSvFHOx
WFadTwOtOqR241Pf6b8wuMEzggXmHju5vS8A7xcTp4A8fHWQpMixPkqtUWv75hHKh0VO0zMFc1de
ioYiu1VUknLMw6o6zqN3qQrxkkRudQechlYSnfe7XA2kahJjO7tZfvKEMezTnuRLpccTMTpqreN+
uJ9mdR0dGe35aPqoFY6L8leNKyHHZSw3PuMUOglGJ+eJEhAY0WWz6WMZnQdf8QdK60ZE2LiiQ9gb
PYNHbsjInRsygxT5iKvS9U5ZpI8Cp44vVQ6ARUsyE0MMpqXBbEAKSJ1Sh9quf1+GqOds62Jji91s
x53KQLknl+SFjCqbpCBYm6PjVpWjd5m6z+OpPBdwdFYuaM6VVZTOutHOR18uAoker3E7eDcO3LDl
2CfmBtQvVWNLO7Dov6h34+p7QeRMuS5KdA8LZ4bIT8ZUVrtoyC6z6NXOMXNwh3z6w14/2Zn4m5gI
BHXVT+cmNw1eFNWVT16AJ0aVF9shgW2Z932aJU/AZe8Hln5uy8J5SjP3oETS3zkoEcxNGV6NhX2M
K8PcRSaYF1Ub7rbUC8tmcLNDxJiE40KU7Bkel5s5EM5Z6AhEel9MZ8swyfdo8Qfmu3EbnbS6pZjj
AUgw4DJ/xRwzeeQETfEQh00GevDA3WYazv++8Jq0zKeYF5Z0j5xB0E/il97DsZ2bO93Wp8pOgvNM
4I3eVC/dUWnBh9cOOIA3Q7TNIrpyddclRyeyKeM0j7WDQYrGI6LYjiCB5mZvZZvH+14GwTb1+e1Z
YHqc0cGnoUhe4AlEa7ruQMhOJHWX+q6aXgycOVO+Hi0iOTi8lnOy5eOToxSkqmsSaK2+JrEV3QU0
La66VPvbf4fniP4lYq/l21yrBxa65alvmgNGvIUzjgnaHuqjXmACFWVJyDg44CZ97PLy5Bn6F19D
cUZ9ADQ9TzkAXSYeU5xuVA+nyAL44tb0RSOI7NOWzik9lbvKzn3iVflIYZOk5iuynuAa0A40TxgH
tYKpCpx+jJJ6i0+nIS0z90en7R/TuoBQ6NgQfOgU7UsLN6yo/pSiTbfEKJo1Eaf23obLgeprLyVH
Xh5uXS/7I2eY9ylR8QNBLBTWuITtH2RFcBHuBoyivSspXiVe5L+5suhvkpT5HmQfQeuA9zavLh0O
/kvdtpzvPIgCUK/lNUOYX2cSlLMsfV7DLDk5jjFcVQGJGB821cVVeY2DrjhDfSXK3bqn/3xR2Tel
d0dwQlhKa0d0TFSm/Fw7qPK+BVSkjfo3fgAqDVFPORaZx39GZaPtPwx6Q+JhfojbNjj1XEEjfpvJ
W/+YTV6MXUjz6nfVRxkMxbGPzXOIxe9xsrtqFU54OudhaQy2iD5UzMpWg6YionU8YAZGKE9FU5UJ
0o5s9y29FrIw2ksQQVuCoJW9GkwkW5LBHFAYtwdssVM/3nLsME21Id+it/RZPmk69a5tFdz1lIkQ
O4e1DByZ0iKWrU0LLwpoSHqntItNKWooccFhUg1RfJfvHVWAz2VudSdMwkbT3EXwo2b6Q7pqB+uH
5om5A8RRgYunzpA6wFegpcFL8WTGRXzHZMLNFgvI5B75ICxMwuZLVEgCYWqcwzCsLqONo7315K5B
4l+1YaXOc2ISgvOgQqPMn5sWBcqJKVtkXsmg1beSs5V4zgavPdN5lP6kcsRrEPTvlusCLuoMQgdL
rp9BGsCK2BYnbwDiMtV9gzXEf2fW/muFF3e5UU9BENxlPtALPZcHeGBnO4mXxtrybrBFwt/8JzFq
++AnDDs0EdrtWLG5GEzqba93TqWdk2dpkpPvVTts5D71Y/ztBfOQcSJMM8T4gzDInGEBa4VVLx+P
VYatoTenD3ayds8o11o3g0T36xY8Sn/vcj07eC0TJCqN8c7LW+12zim0qPTwmFDBuCHCbiT5yfHM
L3PAmxelSU82VrQrPQfj2eeUmRjRTkVq2BFrOMPfIhMY02la1XvWJX8L/ge9h4rurG2q3dSBmWYJ
uyWp5VzMAOM2LQ10Z5PaQ2XZZzDW/r1eaUNtLA7ZTQ4SBIcTHPugeLIOyTiQAsH8b0+rsnNJdQ/5
lSSnfawxuc1d6W7+fSM/yZIDV/e18lxznQHIo88lfizDwHhlU/q3O1CX6MCtWOI67RmLYUOdC6PK
f9/fCZBLi5aUfAtRXNXRI7Jn+OhBHAFXx9gmbzgMmTIIb1wOoxv1NNXR9sQvbAYOeMk8rHGD5Yc5
ZOOiUEBdyMajdI/YJXAzH72s6TYBIWTGxip+QapSwKkizLJywAEQF/a17hhtYt6BXw39XnDrMCGy
H+ZGRRdz+WJ0wWsOHHw3R7lz+veYJEEY7vRIceVsdOXVqFyCKwoasBBsYKE0d7px+6tKbc7AXbOH
BQ2ddApILUIH27XBciWNh/hGcsMGeTVzjQRqgJsEG3Ln33LJ7bLx/PiYT5o555CcxfIl0mo7ZI55
iLOMNRBXK2NGzD+54BbI32A1W7l/srxY7CqaUALPohS2LK81AKzrFHiUGJjuHfY07y5pwpydgFAq
/dSDKoPXIPqJsnR6L7mHadorkqpI911emG88hNBHOPBUZvQnKzsgKm3l4XbCUDAiQG0YuHdHuq27
Y+/3/mWKcM6mZfxh50heXa3MEyVcw86BEnMH6OUCZwuLGYWM5Hoy8y3AoNMr7N45uL6tI/gppTDC
k7bnk1Jh/kgEBzqd+WXPbHseR+S6KAlrG45+xL79aXhGvi56TQJJxxwRuSZr71Yrpn5+X14yHZkn
Qu+ruB5zyiSd5XPME89qCxaQMSQjnalKprXKzAmHRn/NO7pI6ZVtL9nU3ZJKb2jPhWmIpgkZl88R
JCobOw7LtpYvUJKgyT/Ec/PK8xxhHy9eKiPurp5hvjmDlZ5tWEO9XXjQTYDL9TD16mh4jRyNRmGK
kLFC4x0kYBiO0bLeJXm36TrFiWZmegw5XvbuN1pqvI89YkLmMiN3Yus5aLhBtc5Dk033sURbmDUr
hTd7K4EFlYQ2sl9YxOeO4mziO+FdlvnBToxniC7+gV3e4/vRNIlR/jlOVbeLMg6zYeh/ysy7Ci6J
M3iUpvMp5+m4DfPzx095QD2XitghEgesblhz0S98GlnJ3GN/9Zmh9s8+Y8KxKrdBM5IjwvYwz7TI
ph7kGvPgh8PTWAa8L+nEckZzsY/DEBufE24owADqYahzTYcZ+VdHnmQTptw4tdyzKbqCUmg/wnJr
KECrY5PuueAeiA7pt5CPW5E31PGk6mAmzXsdcSdBjjhVMhU3ltniRWnrPbS5hlsDJ5+ADgsDkRyz
beCMHnMdUQFvdNahhutBfwLwO+Mr60TLobbL9jMeTx72XW4FJYzI5KOP+BA5s/eW1RY7YJts8FK1
hFc5ULed+9Bi+bal02/zrn0uKx+KUWdV91NRPOjCudEjtwe8Dfo/5VZn001HAdN6Sa0cDdoKVs3Y
pZcipU2vDPDfkb+1TMh6aHRHtOfFGR5/WOKhZIZU+7xmgjFep7J6nQuMiNZs5q+yDdeKOCOz8ZAo
UhijOC91LMq6NFOj+J0ZBwHrhzwgrCubPojajBdDTsDYwCkeg8a+WEzme/HL9Qj4CqbK3OVa796n
A44Nt7A39UgorESpwb50NGrCoaLC46ZZ5MLy08yNZ2Haa2y6tGIAFbPdfr10bbaestCQamsLteQT
j2hMR19BQ7SPLS3ihttVit4VuD695RwSkDRowKSmIzI5KWike1chPc0WkpUhA7ygAi9AxjcqRL+1
Ex/l0+YUmOlDOll3aPsXXtRbZ09XzP6HMAH6oGfUrcTUbEdSX20re6Jp62USE3uI539btody1QC2
NLvfjkfgLYso/rVG72QmU7oHUFXuGDGmu0DSEBFJn1a3cPy2FYxHS+sC0UxtzfwkK51j7M1pLGxl
tQIaIPf5/Fa3MaRflXyGnVlfRHOd1Ih9XeUWAQL+herFgwjpt2+Db8MPN7XgcG0KJshJmP4IC+PQ
BItVl/S/WMW071R6c0sP5FbbbYgxrrSFrRH3TLKm4/zbm9JvMn6vKDnP9RB6uG5zaDSL5tcys1qL
ZmIGDgF/h3W2i+o38sg9/AGsRoS2xLmznQuhT9S/Uhz8dLiGMTd/r3Aq8Ez+hHmOhAQdQkGpsI3g
l/VCCtvgImHJo3CPui9rx0sE9s36HSYsOOKrV9ajkpgbvKJn+qP7HzefHkPb+9bSYcdF2q8q4Fd1
IrlqZEB/EQlQk5q1GPkBfF23ZM4PA5yIjVO32LiChOZNjLyzSB9krwG6zRDwqhlruWS/E7BZ1800
HeoAvKYT1qciGC4NllmAE525ohB2qpvzQLTzXqfVD17h56kOPsrY6lZNWN2SOLlgbC2PrmtjA8QC
knYHl/srYYqw35q1c88OhlbQvIcTN8mpNJ6MvHrsuPOVD0YHgDG3xiuGTiokC30BCP4RlNUTwxjM
VkVDf20Bdy2Lv/Jui8hOs5fuCox94sfmTLzOOPgefW4TqKn5XztzXgdV3DRcv5CbgFXzLJPgwwPR
tU/ML0FhJei1LVYnPnTcZQPPPaJN/6isQ4rBVrAOgT4DtCaLic4HWK1+zEfgJ00mk63Jtk3eC0/9
6A4bHARg3dU32Vqw3B9qBl1Z5bI4uSlRgNSiaxqRDMyav5rQ29adPT/V7qxXbcPjQWyLfO5SNp6Z
65YSwSVU8WmF+c0WWCQG5ZGmpBnGM1MKgbxl6pBOJ2mVeMc5k6OTUnw9l/arbaePvkXkU7W5g0aK
yXJK/yjDbzb1hOHXSR9oPRn2TkSQIZzEvTs36eFvLNyv2KeHDpzfFifRYMGnKnIQSkEapbtOYlkp
VHtzyT3uLAS7qJrPWU94JY29ccP2UQIOeI1grZ3ckAIzVIFd0PTpvolAZAj8C2h8mwweb5jP6cbA
2b2WM7qZ39+G2sy3URa+af6sB63GewMi8kZjTl9buM0N0QJVLjnqO/Q/TU6Vb8NexpwmmUew4sVr
BknFKWrqxzg0gn0VOuPBjo2Hwda3wmr8dTCSteloYO+oh7pPgIOyBO4IfOG1Hy3n6it5HhINNdY+
9MacPqbbMg9+jIGPADLDNq/BuPJQP3TJqQ4zf1068bCmYfuuoItx1SrneY5YV0BTCrEAc2aXq2mD
X5ZSAc4sajh1k7i0XTydhmxXuvOuaEyH+0kf7Jwa613J46ds/UIbzzsG76bqLGaQ41FboCayZoYi
y7RnPc6fxJQ2xdiz3aQRRdSJsbZylvBUEzyz2m5HABr1Qmbf9CyHO1qwNPE0Qs8DZwFv0h9+l742
ThYe2HfhW+CCHJJ3nnzkOAM+AVPlIiClBtGwBU3KN7Zm6HzR1wxpl7JtgQ++K7jDhSFrP26aCu2m
H5h8mQgweDR/FSmz0VtcOG2+kbENQCVww003irsGJXyD/8neVZibAGkqkqDmcC21C84tSB5kyXlK
DC8p7uSt22aPwu6RalPzSmXVw1BQnxn4xiXsaufWNodkspmmepgzu+JVZG1/QvviQKHdgwUbZG1J
nOuuQ0YuHZmMjhb2M5lehfEaq/iytGuA1+uKk22RxMDm+qy14e8wnWO/sa2DBe+AROEedumfOmcE
X+Y40e0b6Kn0Hr9VsGcIuLOcZu8VfBJzYh8rVWbH8ZA1b3p5ykwWwcyyIV90+o5gobMK+/pTNBk9
ddnBpHzcb3itZwEctpd/C1qOTVV8MtmCkosjBVMpK5UJGjgObiopf7LsgdxGs0sTslXSme4MEgLb
3tQPtSTorCW+cMZB1HrGRr8BWMH82YezH5YTYVdox2heZ46EA3U3c0uoP5yoOgUK7ARXKwN/EwPH
WyIBT1blkmmfgrPtGT+2w0yUrkmqm8vHWvXgHfyTkVm/ReHFp/yzNZKXNMI2OpjYpT053gK7u+l2
1BtjTI+WnN4bd7jSUKY48063KUrVxiYyve6aK0RXTqAckQL/KQNeCWQC0MeYAjhwl6gUG57HhzhX
3FMCIQ9uW73RZ3Z2+WyjPw7eDsZ0DMqD9DdWiqDeRqByNt9BW5DG9QNrU07zK6+z0Vc+u5z5nfqY
Klyd+Ds96E+vitpTYdeHXpLnEkn12eIfxKI3gHKUarh1zUSpW+fwCWmDczIAr/B4wnT1Uk3OhJc2
vi/ncT86UIqKNJwIA5vvlkyK5zSUaAzdeDQa/NzmZF1kAJbY79XV6On9ZgYQM447TpBUMWga6yHK
WKWS+E51841hnYYLJZKVQ+X4CtLOKu9vrQDLOcQ0VnsmKfIU5BGXvugFjONrO11kBbe6xxHqQ01a
RS2vaQ1/qXK9J7+An2h/sTa/lG3zMs3FfCxk9Zakyd8oF9RB9sldm1RovFkLqtjh2J9YGgxI8YJ+
vud09eBV9nUixemn/aPHZoBRHagqWsJaddriwMguVgf6GTcLE+LxwWGEEVUd8T5JNFTln6I1qn0G
h3qyzPbWZCFn2H5od0xQYt3QVLiuw947+ON8CbiTbyYd1jvaeL5C++iUvrmRdfbFrggodqK4fk6b
az2VzT5Jy5udqpRrcXkGIStWXgf+y4E8i9IgKcfwh7XjRgVbtf4IdVWfA6f9YKgB+7AmXQOkL+Qc
QLMcKjX8GKZ60E96yQhEB3QyVuPOKTXzori/+CQjE3tA+iLEgg7nHaAwL2lREsZYQtJs2GOgvCEb
/pUs/GgAaynEu9U7ateb/o20/t4ZEYhKONW1/MIfzixN0ETeYrZrtby3ZdRv0rYHilmKtVGsx4C5
nhpJhufMXvmSjfIrGwfkm9K4T7xo54/egzvFFzfuE4xu0E/cbtj6bcRdNraLnat49MyatvIWXxGO
bJynyVAyAwxvnKDjwP5i3M/zOv6BD/pJ/cCOWlFyx67NBZ+MMc3geK/Dx1EU33XBpzG3Fvok+Cb8
JdiL0fbeoq4+M7H868AiXxUOwbm0MQIchfLVkuGeYk8SZQtUHbbMCnjfkxGPMH4WD69yu43291QZ
wwTJ3xlOkIpFsA+6qjiWBpB1W/SEXzv1GlFs7EfcErv3lgP4GIDdgYiEtb87GWn2kHLdbBix2qKm
R0H81S+ekT0EEHEA/0TnpfcS0rhgpNWeQhHNBECcxUVs8u8X/1Kus6euyvdYBh/A9z25sG6ufVO8
y97bYmEnNqDav62YIJdMr01as4U03BI0M4SkYQEy7GCNUQ60TwsDIMjWg2/tparfYU+JnamfIotC
2X7alk1ylF17taMRHKbsNllsAK+EYsCh75Y49ovB9YVLzfjIG+JuYaf8lYhOrevdWZp3pzBJ2aW8
s3FbP1YyMHYzqQ+8dFD/AtKmrW0fIbYlJ4+9qlhyXpV111aM5wNdP7ajeuiKoF63qfGRV9QskJQz
mhwAUXnqy54SNqI+yuMoZoj+IuriHW31t+/8cv2Qh/o7F+0p98Zsb03WTss+uKvlcH5AaDhHQKnx
ot4Pg8MNx0BmqwwGZJz613P1oHpFDVN3MutXWebQfks8mtQyfmRj/qoSXvxpwFvqp1A1dPk3zsma
sWVdzLGYtxCMz61RPlQ91whdwWYgUxP1/K+RJtMKuTkncaPu2Tsv+F1Q8JvuCGb8q3U7vfGKq/bl
XdS3F5JJV5w0wyK8vtr19Fj77i5tuDKn/XlG74N+xE3eNu6dKE/Ws8p46pfYWzFx2Bg6xH7A37Xd
3iaVHgQOW2Ct7TF1ByJQ3KLwLrR7ksu3vIr48zg8tQwfIiQNQCrAWmz3o1YAyzrgGuvc1VhZDWva
1l757Rb+ZxSnBXKohbdMh82GfiJM71rfh0jKEdjHE02/cLEr/BbVXTRg7ZpMdwPVsKcMz17bNs6f
wquzo1UO1o60FEBns4bqLaJd3sc4vCtqkExn2PGa+AbewmqUz5nbLEzV8KWpKwBcwvydJJ64oUcq
qbewnWkqTRE9Yz2Mx6EsPi2cSxu7m2aOwl50dGlAXZvYzlCgB2/lduNDz1x6m49QDRqTF7vGhSJd
AM3gj8aza9NxjhvM3FbSOM4EmS+MJbjz0iy0zbNFP3S22qw+LSiBVce7QrgeBjpTndWcMVuFM4R9
375Pa0veJdY1mOz0kg/DY5NjPBtbezNXFuWo2C8RiYFi1i4FKNSX7gY6JvfCNP7U8wwMw5+3PPgp
3QZo/mF/ziP/tVBqfDTTYDODqd/FgKBKhrdbyy9ea7sKTlE2P4NuoRAXgM66Uw0t2STwSLf3T8JO
brpO8D2r3KCJtVObpGI6G3AyKfBivrXxRyraJyEL/ag0Q0a/JPrYQ1gMoCwVdCxdG+dORbF7ZS5R
ExOG06V3VH5s7TwP361aHRQcqg0iJTbTIr9mGOesMgSv0ll8hKGpr6iU6S9GVeEQkG8gTeLTSKoD
m+h86pOKWzS4ByqUynMmIoaFTkU6MiKMnDqpsXNe7axN9qo1zacefsW9Lxp5aUZxmWRHRbDqY3Fg
WHeaJIXzSdy+eL465UY0nuxh5NbdzI8sEvTMM2lCloVpWZrzDv86D5uc5jWtEd5JT27PqEwZpNyt
kwzpn3Xt2CXbYsmjsGi/MHySV/CF11UbpmeOawQaMno/inAg201JH1Fya75GLjke29dEVFI8rDrH
ZztFyd0gaj7tTdOTkHZxcdpR/jQlU82dcjJPM8RX9qWp3/VDF2zqdqSxwVH5JVq+OK5GIjGYITps
7/dBos5MKB4Tqt2/HbhIpdpEupvP6dyiQgY95YTT5t8z2BfVe+fOybWT7OYWuVltkuRPMD52AIpM
A+qdQcgSpmb4WLOUHLI5ZM6ONeMRNXmPcUDuZSPcKyCLaxqCMeJWfoqIHawSliB0e0FMy4z9VUU0
JucezLOBmausbIrR8voPKYz8KkeDVAHCttnP+mJW1jEvOSFOeV++OvRDrGa0RadP7RvLNAtcrB9r
GpCfNKCLtVk4n5MxGk8dFgRk8HF5Pf0jWmqzN+qO8wyMMwnckRL10t1WE9kSPaj6Ikdm/kWMDYAA
24cW1ocfoM2oQH2nbe3gyJecQzhtwUkwjzTh+uckT/aNQSY7JWnPWs4GkMgs3DWDdXD0fFdxj9u5
mJKWmo38zs26H5MwCh9V93NU8mdInTNNbPQljcuJdFSC2cEHiOBk1UVGcNbc61YGFKB12aQO4cys
wtDccHbntEHuuXoGeUUln9mYDxAKYcoqzZFrNiyIpRJSTR2VkLFje0dnxJfoUh5ku7oCHL1aCF67
GXMBvJ+Y0LnHNV1mz10dtQc39blMNxhCM8zVZkp8dehlBDVAXe2Ofl9MOABkIl89TubYPcTFT5wk
F6OBjVAkMZuberCnyPtrGsPHTPD+1tMptHZGAsad8K+UR69kE/0MRS43jq/U1Y2qcxDTs07zBzX0
66hw6VKqQuOCAcww7lz+/30dPMyD7x2NxP5WrgUJXtRftdn/FTqMD630FHsdPPtQGO+Aba4Jq+JT
OSiOk9xJfJbTZ7xV8aazYN34ofWiTMYuRQmdt4REOAEnpe6bX3PLhLtof9MJQMeRTfIA0YkjKp1/
FXTJuc34YezSvRod74yciqtHLbtuZbAXC0vX9LagRyia9MVy3MZlPVrw2Ay8q9uKZOD/+v+6qI0M
Bv7v/3ts47FsvuL863/mNvhv/nduw/GW3Ibjei4wF+Wb9n+K2pT9X54JrZp5gyQ08R9ctvNfUtme
67uYkMkTSo9f+j8tbf/FM2YLDlfcg5HF1P9TTZtNCOR/eJ2BuS25DZ9fsRUm9v9hLu+s2AnTqSnX
EQ1p2D3IMzKE7rdodckWp2NhJndOFUL0hSt8hL4Yb5xlCOTmELZlXm+lmUK4pNO4j86TZn4Xodl4
uT6O5zBzPvvKJcmaxTRZUQayAfWUbsIklgRSa8jtnvGtgEGx+In5bGqIBNTGbOqCoqXegvTvxhE7
YjHdNSaDz0kOv17qEVv3J3fdJWkGx0OfIsK6cU+nTpCXB/y/b0wumUY2FBTMHqbaWaJQcHBbeg1g
99IE0NGTUg6rAEPPrik6UP2I7GtRg7JVEpxN43U3+sWGfd44ChM2U+HSOLg5HeeRA/Mgi4hChz0W
o9zBDWYUWN1FQU1Nz5ICevUvbS+COg5mnWGPywPoMS1248Mw5tMBhMgakdNaWS53mrZaQpRCXotR
Wyuj0zRLme21x8VwBDrYnOMCswZ1RXujrEmqu+rL5oa0pnPLIiBPsrGq3Xcn6BSDqnAzD3V1ih1S
I57d4i5AbQnHqLua7SFaWs5mmEbbdOgxg0Vxs9AWUhoTUo6FY3KjhKu4Ilr+1QCYuFgSrm+6YcSv
xuI3hT4jnnT2961fPhTUpa0a7W9yRMmbasq/hYVj3gpyc+0aXrizoqy7w6mybWSN68WkorisZs0w
ml4QWjBo441jisfoHDDr5jGVtHAWrtx4sSl2qiZLn1DPi+476JUF7xak16posmwTd/5EVw5l6qRs
EkbV5pM9VeOB8OuFeQ7VEySItnIUemcu+SLPitGO55x3LQF/EKo7Th7kkK2U6vo6rFaBdB4S37hm
g6aslePsKm/Z1At+DqYvpWnAZl4sTKFyL8yg0D5rFkbZEzAy6vMsOPSWCwM5QxiJqxnhzfM/Tds1
LgVk4Kyymh2ICwKz0LW3Er7lCgzzT2DB2VEEMPKUPikudCBjQu78gARMbi1+jnG1CNOHYghtwqBe
dY7thsqu5MJkuDsOVvWn00guBfFueuP/iBgZbMg87g6liV3eKa9yBi1etl9hWn47cfcW8K5bKZ1V
lmN9D0J+Z0H2rK3h05WQNIx4ek4liU0SmNOx6ppjwTno3NOYvuZGNeyjSzpQfubjOVmVJELBfhMw
MS3aZ1Q/dlgYmcECTb6OY41HZRjfiAXITTDG7xUEVhAvHidHFW0iQNRlAhKrNwwGkfMr/SX2io3R
IunqbrM8/oha/uiBHMgmLsFvJy5/nl+v6sWCPET2pxOHpLKCmjblzF7SzyaXEbuCoN/O24ZugA1c
YAYnYXA0qzHct6GDPA9APp68jrwXPtwc3DiF88uHzmrfhMzbbRO19/3UkWPwUHzTNBo2BtwqndZU
dDXD+t8b1Hamtxl0QV84pzs3WA1oN1w/kPMb2g1nI8GOWZfvKV6KNdUqooJiV2ZvjrYeemq0Vpie
ZqYvUcVKgd7EsltFZrFuzRIqXCZ+cy2rZVTNb/LGs5nLilfMZrbYdW9dHN5y0RAGTljIoPOgxYR7
D9P5nmSgROD7TTpUS/pkYoyQLjB+L98k8QxEO9+51MNtS9rYtxVcJ7gGz75y/F25jBtmAhkasRzH
GXJbXH3IxDY2OhoerWVCGRneZyJ4UywP5T8cGW70aA+RGf4DPvwYLmeugJlfuFgRyWEvBEhYP1EN
uG1yrhX24szmP0Xaw2LhJvXOeZ9YmYhyIA2VNPBRNhj9lAa9bai++aDmtS1RzMvq0WCpx8qdINlR
9QmsxYc5yuwuD3EN8QC9j5V35pH5Kum6KsVM2aYu1nbAZ9GW/83UeSy3jjTb+okQAW+mohNFeU9N
EIQownuPpz9fcv8d9w56S2JLJFCoysrKXCZFa5V+bT4iq2tWMfaObDyUEmlduFDlvJu+7taqlkav
CICWOBxMnSDf6x2Q/VpqWcN9hmJ7UX/YqPWtKsghK1I4Hg/nDXfVN3Gynekn5KmGiKTugu5T9b0+
VnuM1DeFF2VkxM20UhTv0zHKZAvCsF0vPHGvho3XzuhxaQaZKAOQdpRz5FOaxtZvktauV04Ih9l2
QoT/VPrmtuN/d4oHEkhtH6tOAibwG/Rv8UCkkr2tXYtaaLFL8+ozQVb+1ujHkVI+DVp/USfieXk/
AJZHX3/YuSHccOTJlBsHqawc3brVPFb5uoK4G7PR3sbLRFINX9/x8rWaoTfjJBkmGcBDOtQ9U5ge
JYzmNF+CQlHxP6Mdsc/0BuNmmQB0Zo2VA0b8Jo0hmqilDWq2Z8z86tUeC301oEO6jijbIPW40EoJ
BxheDuIPh6oEgj1jEIc8OABDCBPtqgfiLH81yj7vVp9DB9S8InC2tllttLCjpqQad0tuq4Td5Lmu
E2mUW59wU3EXivUFjzhUEgtWQYrd0R4LWA7roCtWdujeKUrlwwdn87pJhznZXJWBrv9cxa7+34/X
77KsMDmfOidvyFhck4qTWHxf1qh89TFs+bIonvQiXx5tFDzXfftcRzBL+gZHR0fNz0CW7fUMHFYf
pAGTI81htPqjVdYASKIcs9mfzqlFgM3k5GuYn9efRvg8BixZyqF4ajftvEmpXBrAjVAN63xtVaAG
BBk53VBVvh2dqeAJAMiWomWy6kf9ULs96ppL8VAPqB1GYIYwJ4FF6WN1srLLYcRmbdg1Y+aviZTv
houuGYoBypozj+etu4rra4iXSthxmlese0y8ek7kfWNyUX6IdWP0lybc6ohdQo7+xro0y784yvco
8yI658cbKKJPTk95EVGcbt1yRjV6Pq+Z5mwHMja+v/6zyHduWJ3yeYFKbznqYQwz7XD9biqdEh3Z
8t9PifzP6+vXf/SI4zSPu2OS98k9FIP//594bJCxie0cnc6JT6jCO22w7dvrT9cPtVoDT9wMKA/x
2qG848ggyLcd2fkamA3ienFs4iQkeqVlx2aB4VR6H6bhCDKEmtlK1SsNcw0+eUKlowTH4ozRCH6E
vyimph3Q86OJixVqgeq8Ph2MJYFtb13/xXPQX+tevY3S5agbHkf45geU0sppH327nwGmKO8gj6UX
Wa8shAFW0cLYu1bxiEPrbdh7f4XKDOkFQ6FScTFadB4jDwFHQMjPav9gLlp2O9X1X1VC1NbLxy59
cDLcbF3N2UfdKCuJ5leE6p+1hBfTxilsme71tC13tdHgbYcc4TTRHZrc90HBgEYz7e9cV/GXuPI0
bX1jTOcKHdCwgIut5xbSS8iU+7h1HVrDfofAs3GL5a9NvWYzoTvDnuc++2F+B0VIg/PDOmzRykz6
FLtKG9YDHst6i9wgAPVt3ukmPpMLkiLU1Qv1riM4uu20VShHUlW2fsmZfvVRdRlEc2vOVKEqai6P
8Gi5IZgPwMDQhsPgBhzqvkfTcqVQg4BknCNrymcrPipwekcxTAuzcofn5o1tKZcsf7Aa5IVGncZ6
TBVksRExX5CouylblBsbA/UdH/r5fUL3YMmNuxooIbU3Cozh2P0BaXxz3N7bUQl4RDKyWvU1Hj1G
jk5C7SgbGm08SEcJNMTmVoiqKIBQUcOmnZ4WtwXNfSo46KcDrgc6SnoFQnNNK45mbjvc2lS40yJ+
Q4RVvxnb+aYbnXStNqJINrrKKqehB50ABBs1SyCDySmPZhRAZ/SYFgRRAO+jb+8TxOIcsNGigING
zZHVcm7Q2uYikL3D7hhIUwQRTisXYISae5jhHWr+cNvYED+SMX8HPPakWfEvSayJYaN35Lx1UCeZ
tsbAm+OrmyDhuwD245x2ziYB42fQGcYJDEhio5LoRWv0P6C5Igxje/R38RHZkJnQsy6fzMG9a7yO
rjq86xXqiJz3WNep2KpmhYd2fnfXOfk6r6BF+iGiRi4afbUKEZM680euwbubLZWPsrLNYLjQzCiJ
utl+dtyVTXp5aHso0rqL9ZpdV6geWfGHpUNW1LQC1ThKeJE0ytN24fkwlE08n8bEga5uDwiydYgo
tsMLUqZkO5b6Uilwn/ypoy2er/0hOfvg9PDHoz5q5avc5+KKnlYTjVU4cqBAaPkj6Kjx4PIhesY1
EgBcgRKSN2VB5o9/Wj6lnK3Md+DfwMyRZKV7/kzFm2eeJDFqtbq60gZoXDZK/E752QGzvlHqcsdx
H+VDs7nMGp6ASO62Rc0ppEXJcHrCifZdLEq8aGMNyJ1nrbYcpozTkfcSmt5fE0/dLlTSHzv1HhJi
m93Gu1qFiWZRSE8wtI2nHvmpFIBg20arxcSXRJvsdVECnTIpvtZIBaIuj6tpAfTaxcLqDZOqGW0v
61PeA0Wij0H1eABgBJrsx/W6Ha7ygQFsfatiyNxpCWU5HCtTNf0ELnsHdMtdJTqCWzkaYt6Cybne
vk0Dxq0cogsTEc6wH+HPlxZsQY9Olg+cAUu4n0gdgQvz1CdznzRAF/OYsrndID2eRHjm5dhrhia5
V+LmrJYyuR3hDs2AcCkUt9+dN937xlGHprIeTdoBBshzsO37XCkeeZoqx3XhocRAtsYhOmuGuVNd
ZeOCt3WNYx/X902afC0qS7536qfRmuYbQMfnKQK+1mmae2OP5UtHY2blRpWybpmc4hy+iikRbanP
/vQLFkXoZMM5/qrhj9w4fYJhpvaaqwDSXdVUANH367LPTejg0aOBnca9r6AjbeCPtfYj/9a3uHJV
JQH3fKvczH3Srlw7pB2SEw9ADkaZ92gOIfpIVrEdsamFCO51kGlSh+3BLlBWbsD6JmgCwzSJUV2E
orOZkijeLGN6qBAceKJ9cSk/CyP/wBbgo4zTejWE5kOMq5pKV7h2oSkq1FbuO68JIiOYJvoR6OU6
6xgq8g1iERswSjDpndtx7vEmRDbRnzTzdp65+CXl2NsgFKz1+WnS2ApioMXb1oMJneHt0ZdWuFFA
FgPVtjh3acAzHN5WbfoZ5HN3j73CI6Y3KuV1licYE1+6YDFApwYr7ojeBAcNDSMvICtgBFEaWuDt
9eFq2nMIHJbXDJn5YTJfe9NeDwPngtitpy1d79fecp/zPr8PM9ibHpiIdWfV+7rh7FHmmJ0IZPh6
yXZMJodk+B6YwLqpRgTuZoCYfaQjmYsgSE+fkg2h+bFrbBuLqT13LjYnOKvBT2K2NB+laSmbtDN2
tDz3fTI9c/L6GyKa+uH8ZlbZh6tW+zBS/xy1fBprxIZ7J+XQWOLd2KTQYaw3zXHSg2e3T034WMRJ
QyEFw+0FUA32WvCJDh2IRFSAKDaksniRgzcb8AlII4RwKzbwlILOMLeWnjwMw5JtGhP38yrPz1FT
7VAFTX+ckoOhxgGaYv196JGI2bGRr1Rwf3jGHnSPWGgP6DXnaJzbBR0FT2Xr6VuaZ2MacqIgS51m
i64uYnk3wGcmZj1uNfNoP9Yh9fOsG578buTpTFG9Cj30ZBOipAb+tPWMu4JIoxRYnlUlFavWfGjC
ifwlm9o1SooPNqUjDMfBOS0cbRadNpQ3VzdxUn2EwFDJ21bQTp9QJ1tngsJuQ+258PQIMki99ozi
MhekInNTrQBLtTdo+57yRtuMIawba9HPM/4LiDynK3NuDFLobDs7GBvoC15PRvWuKB2mENBioUS8
eBbFs6XkbUzb+eyhw7WVvna8SN92Ln0QpNmS4Y3HLjyZ8Vk18F7zod51jfPdu4m2m9LsDbD9ypq5
hXQa74eCg4c2dm+QUz+7BBOsfImfEix6CHKD6FJgFFhTgRpijqAFwpv2opAhGNWHrtVPLnwebIap
7IGPTlw24MhtKCaFxE5Og7Y+35ahW61sbNW3uX+Pjo4s1J5c0lsCw7Te4+FenaFLYQDTo2eVvMWo
J8aTyEur/Xkw6+dhpA0RIqhlqpt61FR2EkA54Iuo56o6a2RCu7lSqRkprnavmP2z6sIAtl3l3XGw
Q1T79y452bSc4ZpOCUFIO4HWhNHPJjokOvDoDgcS5NYR6TQOdlE99aYPQF+t7mqLle5YGJIxrkQM
G3FrA+PU8jJ1UCaKZvnpdI9+VvNe45yi5P6pRJu8hiWmpz51hRKJQs156Ez/USkwtEum4snLMayf
SeJs6pdCtZLc1EDA8CbcUDQzJtu85WBwWpIh3Ez599Tl62FyqucRqFcN3/OmqWuuBM/WTa3ar1rb
3JUd2Aun5+PmBdLGOPUkSa6g0SzSZR/HR/QF6BjBYwrpgIWOyZ5PxwrYdcYeY+BroqMT30UQnnxc
uHVS4bzlufiLj6oHirSUSpPTAO1ua7sj6Im5cbehugSeGn8QFZGk6LIK4Kv5u6AFeOOUVjByUApd
jBpifwmwlrnUIx53tj68GeRHtyg6gTLoNZOeVjBMFcqgGLi+t9EDLkVwiFALmSBFUiKlGJqgODty
69APg3ZMEan0m+dM1w9RX94mRbXDovAT8+YfrUzPzbA1ZmhAdla1QHcRaJqbh44C2W3mZJR9qKE6
OdtpNWFdME3el5Xl883Ut9kBOveHEz95vgndw4zgr87DV4qxkFmB7dBvY8//SAqFVpmt3tfmbK77
DrmFVOnvY8wnDFsnIuUuckregJFAEr83XkZ53YlvYTG8xa3/R5i40Ix9j2mqmTkYm7q4xXGvyKDw
aM4tdfWJMgbiDep94ZSIDTRA2eEVoQxqrboWCzPQ16vEy7obPU/ep0V/GPTiR8Wk4DrZZh5g4oCF
7elL7+xiePCb5d6KJyrj+v1kxE+OiaQucL0yh+c+ajctpu2++ZwjNuMsZrdaMnApVf07uegqS8tl
BoSiavqbb6RPUK4gU0UtxajZzPeFh/VIZlE9T9MzNqfVCijWX+XZ96hG0jdPQd0XXfcRwX8BtAAe
NgHOJ3uKO7jHItabFU5HDcbv09uYCKXOE4Vp8w7WIultgdQ3YgkrGjbPFKHA3CKNrn6FHqp58D23
Iswz5Nlt3YblGug2GsJJ9VRRu9KJ8jibELiLzH6ZevrgsDj81azHwVCRJoSId+K/ZaxQbzE4rpHW
oze0yerykujF3s/i17QiPHRIzWYR58sZbRZISMVNMtio7+N90JbusnHvxgb/zz40y03dVWtEEaFp
zCUmLsI/KkYYuejIt01p7bc9nZWNpqAd4uOGquLhFLglzfliebE8r4VtkTq35Gk7R5vvTQ7d2XLv
GWa8Tz1jH84th0APzQXVVmAl1N2ejtdbwZkJWVt1V7neF2WXfIUGEVWgjraZ6XxaCDAjQN0BZLDg
0HTKF3IsGWJF4XCTmdjLo6oLHG3siSkTCgXUdJ+M+milLtWEfMBWJB3N+3x5KfQCy4CEaevSyUmn
fkEFstlVDfI9GEQcKnNoH23IMb6etIcqgvlHqWhMcyCkjXKfqI0G4JXtg4JsyJoEJFXaCQrp1gCV
Q2FCjbD6C/O9mOAyAM7FfY3aPD5c+npZKM8X+stI0oKGOH2F0qalMByd3Eo3DveKh1T02aVudAOV
YtxoanHX9uhiCFHb6ozsvc/pa6D2RA1B9TZR4X9CUaSM4X3EhvE7aWNPElPPQOY7TAfow4FCJmPJ
Qjha5IXa8tSU8BQMjl3Uc1nz40vtwPvKw+QZdKePXDKkJZvUlxmMDjpo4lhPYSobuKJ03Ztbm95K
Yym44r7bdfVlzLGHRPjzxTPpT4U9gD0Ngoc/Jg+wlQw0DUCljVN8UTNijJ1ibKk9IHqPLgpcKs7b
6Q21wt/chM9O/xhRbFjYRDHqCy2mGZDOigLA0tKuM8N/qAaOj2x5zXJ2bdX97gx/uyAO46I0dzOO
DsCciTJ7hWFu5sFMnkOIaqULXpozGm3OxjKQ68FVHUUB9bZHPuYmDZOLh2cMignVXRbX9IS7emsC
kVmRWOorRZsxeTL3YY5LWY5qwKqzjO4FUMJTorvvSjEEk4kFDxnoyqlhieQDXTGnJWqrBUbMI81c
f6lfFMU8dFB3VkscUybACW4eQdZ1JLRU8x9o7OEubLCIbe9dt4332umfIFlwqqFgY5jTGc4Bxyj7
tnDcW/keecBf+WrZxrPQaPoW8bupKwKK5u6oBpY9n8rMDqZkOaUjSDuKjmqHJo7rvJa1HSDSGyh+
Eagep68ar5Qp+1aq4eJa3nGI54PK3mzNRjCTbGT1fJ6bL0zKv7DbAE5JrOzms+5XR2Qfzh68aB1G
bzU7x9ZUfp1m+Bmq9g7ayJYVF1TRcMGM6KdGSDOd4mdVd/Yd9XMIz0FdZoF87VPtHNfos9ifsa6d
MAU5V04RtHXzrkQXDlt23b9EVXwemyyAsv2NyBics4thL+dI46uZ3wM+Y/wiwtxybowkUIbxMkMk
9M0xaIqNvARw++xTsCslk+8iMaWHf2502WrBrtmK/V/5Y2dZzsSyXw+Udj0mnG/RvYqGU8JKIZEb
z3qdA3wW91jjHS0HHLnCM8QmbJTVj3aZTnPXXYy+fVho68dL/ic/0wD/psbazWYgb4G89ZdZPvmZ
fp6c/pQ01Z8J8qDBIMg2xnMXqqcx1x4ySd2KPJDX4nJY9UnxGGnebxjnQT2PZ9Nn/MA708R7Lpb0
S4P+WUy43IznntKaG+t7qPRnN3R+5evSJ0E+YipbKHt5C1qzW9Ww77TKDJy5P3UzHp014tv5cv3d
xPZ+9ciBFoYQhI9vX6t9OfNTlxpH+RVglSfR5SY7eS0triSeTlllBbYNK8o6aqX3G3fdj9wvi3bl
OPlT0YVbBR21f8PHgE/Gci717tIgy+amJ63qz2xaZ89Jt32/IKwyXpAkRH4ifGNBnGIeqLbwYBX7
bcxN9tbl3CfRubJ4mk2MgFlYPek9miodRKXKHh4p76/kQ5CrOkSYc8jDk7nQZ+3XYhz/e57ywBcM
jUrwoA16F1kyvbRZu5LJIJNCnoD8qdrltxzG9guqFFZi/5sPDBGgrVOaNHd1yx6BQVLNAMggcOoM
rOWYRCb6H0ngZQmSAllwPyHsLGPY+8xAR1Z3vm/y6rikZlDghUTpMP+otYvtK791Yx0hcAWWF6KN
AdA2KY/tqAXogHxM1nfo+W+O/zWj62z4m0LXnuTZIucA3906tt9L7wXyCa3FR3nzdMG+QyWtsOjA
k/91w19FNNFGPMMyk/TVoFirY24AAD/L/l2c/PnoR4FP4V+uVfN/5WtqjK/FCLc1SXGd5irl9vCA
22Aqfder0RkbpjNp6Q20f1wjC+rhyOhxUXJxVCQfrB6adOq9DOBDPd37xd8mwNfsYurmcVGmc2O+
zWX9QZuZUcGnvFO/Yn26RLUR6Dqfr6QBpM7dPEHNWqI7jUZDNBGtxiyYhuwwY4tpKMxlC0s9zd6n
lhaErA/5+K7hUt9H06D7DvNtqR/86N+iogB10B3vs8GpAimJ8FyO3Y/cWaugszdbWDCrZ7l9ve0v
OVDe2W+f8Gi+II5HGa+yUPkQwRpGOy/6i/ymhbjFlKJangTXhcKC8fr8OmRN6/2aPGTg0WgK8ER6
6zjrCfkP+iWqCyOdNT7PDaiJ/AWC3zltwrM8YPRgd2Wi7sZRearGflUs8UYp1ftoHPHzy4MEGQ+E
mcttU45E1pngUAburPz22ZMZF++yBVSKwRYSH+utRG7DHC86NYmbPMvuZ8xYfY+PQvSARIDtxsn/
BhurhfYkcbRFCyGfcYUlhBlteazz9uQtewlwcoVJUj0mIdUnBlVCktx6N6XBUGDknZ1UHq49sm7x
a6i8GPktUEudSXQKWd9M9Wo5q/14dvBrtmtsY2fOvNyPplmBgpNFG2eHppsuM1sepWORCEsIYbez
n3+pDDpCCpz5546CWnQwm+hssolScgpM41EVQrpUoIiIjdmfZPQ1pf4pyrOaxh8yj2WCNLP/O9zp
GoxGfoJhFExq9+tzUHKSvUb5F0HSs0RICQ/yNVGTQL7HKMh4sbXx/bq7SHAbWvd43W9U7bnO8Kki
/simQH001rof1A9OMr/kc+i3bEHpirXCrkXRzRym0/VPZWTk0nzUB2pLfyEWB6WaBf7UvLbORzOx
K6CQ5sztY9lzhNfDIE5x78ubO5liSaGeh3y6FPl+MdWTN2H6K6s7xUAIubBtvLOS9N9LTaKQkhV/
bTXwVvSP5PdkNWOGxrQ0RBIHjI8WX/cIW6OdBZqCWJZ8glX6ljla8fhkaOda/eQQ5T20+XiOdOdY
qDyXTCtuQ7PayRDI7uYwkBKH5RadGmDuCRD2qoZLcpN0xvF65worIjfYVJgkPoqZ81uI1R8C/eeF
RzcW4Zljy8egXUOQrDEZK0q9Tw5Iq9ofT3LzWjpdypBKWJw/QsQ7pzF3BuuNPKK/0XXlebH93+uL
smg9N9xgHYie50Fmj7wkU44DBNJPUDKYk9ch/BfCs+Jbi7b12F+wpLzI+A31V5VobzpnJa3wX0J3
Ok+mepZgW401Lc2beZpPGPGAOGIpyGekFFGGRFvXVbeVi/3vc3X/D4/DT/lTVVV38ja+hxlFkqgP
0UJs5unA3thVNSo3efps85lyvdd7ud6U3rzgwcNRc7p4EdsLTn4Xo/swav9V9mkZLSguZ2Q2Q1U/
KV72CvFdgISfEiPUWHYz5zlCRkSSCJmtdRqeXedDVZvX/1arvAusnLvB6DcoOr2NOAzLs5BfV4f+
Fou3Hcy8s2Myx7ujxFW9JmcwIUJp9gPvHmB6zWSLgrHxP9NSO0vgkuxQdW80Dr7Z4HAh5iYatQPl
jE8t2kvU8uuj3bZfEvayJvlVsHn7X6IloUoWp5GldxYABYnIvv7vSXQx5+oEqFKPFlLB8iuRkVGc
3xyNp7xPaIjHe4kdsnZ6fX6MJ9YT06b2ydq09M+m3hnykP57iaZnUxuPMo7Xu9b0T7966TMUuHT7
XqZ/xjsVY/rlKy9KaAbkuNeNnMrtA5JZ60bRj9gcnWVapyrpXa7ctqW+TdUZJa8DlcvfXOJzNE2v
RTt9Dn+584CTNjjJARpH/E7v6EZGC5HiozJUB9NHKZMUaYE43yThvbVUf1QAv410L0mrLLolZcAR
zwyW3Lo+34x2XjeTTjnNGY76h12PVIrBty18MtDXINHZ1CeLE6V3AAennbVoofGqnVtFPVPQL7L8
rSGLCNmpy8bZJT1mLQmhH3ktjdBpd3iZXu9iPi8eGnVG8+BIp1eL7nJQ+NPCijDjLBisIrD9Zr0g
N5KiSy2bV1zYgd/TEc3w7uvswMj5bDZb7TTD0u0gY8us0ZP6KEeF2Cm2Mb/dcDa5fmavxfB0ANsv
J5k3/+7TUu7yNN/KC2Yyncfhe1K6j5FenI4n3DX6ymjh2RokZJKi5ezOybMMlFFJ3jlkj3rNmZng
rxRYA0/jXpJYde4uEupB2weGFT/Nqr1yyPs6iPBJMKjLCa/5s75897p664N5ukaSPmZznZMtbqH7
kURdZwJct5j/bS8ym1vDP3YFgqNJYFSPdkoqyzs2uhxQ2ARkM8AjlJNj99rxveSBkrP52tfYVt/X
kCPhYe7bV02Lr6GCE9ZlIpQ0evUbQbKdzrK3LkN6xg2sZYdtnP5VVWhe8bLsBglYPcr0PCLag7Pv
cCgkkLI/g8DeRUt954fOEW4Olp8FmzXIDBw+NwkuUknTv5TgDVqOeVLNLlzyKZ63nnKqRBp39hzA
MfuiVn5LDpB0+c+hNZ/cxPrx4FOR+IEy34Mn20ogRGQ8WArnzw/LPyVXfj3jI24LyBfOLvbnE0L4
pJQxKRiht+oelEIDEKed3Badl38NcGq6HJcbnJmR1a0DAY1zVXJFY0YRXn0Ne9kBc+foIdKJgOrj
9f+J8h8gi7/eq34U6kb8Dv4Ed7C8AR8QSuycMzbjMSLUS7ojHyrXK9eIberayO0DzJyjn+wy8tjr
38vYzqH/N9ALDa2vcEzfS3cjf5XZaQDy/Uz17DpWsOR3g1/tM89+6lycbOL4+nrEaXocexpp4cFk
Xbac1N3s3//LngwlPA2s2OU2H8vTdUjY7OWxq/m08kb7acL3FTcwxCTjwJ+J/Fy5y+jIV6PHJdSk
hGztrleLtEAgO891PqFcuDagNEmSl0dAz2SzGnXMYKncOQYaBgwvfnFBMUwX+aW2oSQ8OG+yZTY1
G9rUHDE6k1kkc/OaxeXTvUOxpJdcWqIwrmtBR4MO/vnrdbb7Xna8rsGwaI7zsPu3fbTTWY2YodZw
iEtnK9/PfXzXVxH+L0xsc9rGM/bdHW97DY8ux5Hc2WJ5spefZbWPnDRddzwXtL8M1d+mPRptHHCZ
oIEkOy2ia3BPJQWT/SAv3deuDkCUb12Yil3B3cptFJb/2+f2LYr/W+9xUtI/vTa4gv6izkWQJPp3
1h0ajzHjwUbVLXC4L1kHsibkq6a3P3IFTPqcJTEuGH4a1yd9fQRLM55wZuNI6Ig1Ek1A/99MlJkk
86ZOzW+jOci+b/jEKkiuH2gd7e2e22VEZT+zvTyYi+31VtjBJR+wJnXvLy34UU4sRA/5ajQGnM6S
vJsaBim9WnGup/CQoS4ZWjay4//S/NT393T/Nh2a32FvHDx2utEdTwZubeE40n5gmzDSP/iwoZce
VEdZSz4k8+U6/xmbJU73iGTsZNbJODkVJSz+k9/RHe2BNgUoboISTjOBVycBTeYnJfNvkpr0ucoe
ZPeUpFDy+jKbbinH3WpIA8vZW3ZYKZwMmOlMJ4mPYvaOk+ZOQqsk3EOyN2L3KFG3VOrf1NcCNDE2
6qAe5CQEj+UuB7odp0j5ke1KHUTesG2nB2Rz8eEkv1JVBL/+JVaJvTyO+E5KEqz03pvFbAcivDOR
FZaVcD0I6adq7j+qvrtT22EX9ZzX2UMlGEhgc6Hc0TtmwSSfTvHt9HVQcn6j/UJMab9DOOHszKFS
EL1mzsXzQ1nFWKotp45NuaISWFNPUyJmCMzrNh2xbcw3ig+SKbM45aLyLCqfc01/06WAJ+/iTOOh
s5fNxEaK+crRJZTEZvuh6YHEQp3oomjpetK7R4k+tup8JemTXNZAFdGnumhCyQOu9DZ63qsEewlE
Vjs9zvgTSzBTVGi2ln8nwQ0Rsz8wSK8R4GFJ0LwxvMj22Hr+pzd8DhFxivmMQuF5ULXvsPzogRCG
SYpKAcGDv5BEHq4riEXvTZLia1ha2PYUdNS1wnmVwyZ4fwaTOimEaNKqt+sxXQ7v0EZ3Hi1mSdNI
OIKO19x1SXCS436qTedhXDbi5YFUgU9WKJni9ThTJON2zvydnMjk0c5pG2gqfZj+FJfAZEbrzyiM
DSJNexiLn9To+oYSn1v/pCrq6kiuSzz5L65ApHpRtJJGA/UJ4k2t2YyndsApZCOzXZ/DIHIYflZn
MVZ3nl7/SCouX3lr+QSwMIhn2nCZOxoXlPXU7hVzyJsmpyrqspnytoln3NoZJWjKIM7IPsHchMi1
Sj3vgPry3zVYAPW5x2NRtGCuJ+1ryFGMU2dQqJrin7q+keklG/XouAFJH+368kF2GE8Kyfpwrkw1
KFBMsMyjPP0qRdPcwquKuTSSQzK/DtSe/1p26IwUzzba32wN+ay6s2xorYrbbV0RuufoSESUX4sp
/pQzmt/aacnUL3XC9CsOlowdV8KHpja7HM0rCRVyCpPTrGxwZewgnIjgAf9fjmKyz8gKy9r2bUSP
+78QJAsyqZSz329kV5IHeh2LIVnWip096LP9K6mbPB/PIp6WP1KJBaPyO2dMkvastYCXsugMl4x0
zK/3ICx3CEWQGPWXJKRqHj0rgkmQ/FUSamzsd4ru7qTsTcfpN5uKAEzsrxba6xKEJl04RKXnfcde
6zHRFWc6d8mu9006YcZFfkzZVH2nepmp4jlMb2C2b+jpXXsHtIHPNeC1IlSf5SOkKC8F/FS9x1bs
U/LkkK1rsdxfwJ8ch7oHuTLJkREfClp7Fw3FsaR8T/HzGSBa4LEF2aRHU66v01q5l8R/NNofi8eD
8gOG1fPz0GIuFPW38olLOVyk2wBLXur5cl7wsvJPZd70zJO87J+N9HfsUEFXfs342P0h3Poq1ynV
PuRfPjXQgbxR7EyXntwoSuFTTUeNDXIove9FuR2JDVIxdIzkSzef4ogb4schmq+9EsXPj9jtjPiA
6L/yu/LGHgmqTT1UyoiwrMvFv81MBwcUBoQ0quRII9dgoSHrx+jd8/risPkyj+k0vXg2+958cWmp
yJ3MkR345HbSmsky46zJ+o2+Jis65FW21cvhjKNm0DBGtto9Wi6U7pIurf5t99QOBihzhCUeu1Q2
0Rb5rrBoY85X2nxKi+5gzN4G/xC2XuVXBhzSPJQsb42UzbUYqk73qg4UQPJQFAYffbpxMmNCthK5
JpVUFC426kn++/Xnrjr68+tMyUOxorcSRHDL3J8WSpZk9TkzCuIcam7Ji7wuf5JIrQKjIVQ/vW3i
4YJrGGz/CJmBJz5J+wlBMM1zz/JgIAoE3uj+JtVpiqYPGUnVce7bBI02BlxuIfXc93r6S6Gfy282
i3FuVQAm0A6l6QQi8F7Pq408J9D/F7lTeWe1yB9HYJl9y6kPlhov0xDm7M5zVUyqMqr9VJQTZDqK
MS5lSpyzsoyJ8L/BxUv32cab3bVIM7kU1Wz3xdDeysySJwh2k62wO8BcPUo3q5mAbRSBxwxeWuoO
PQWcAU2YAa3ucjnpVRZQkicN3GuGcZRjJDDkEzvM2xjnVJAJA5KCXg+bWqqeZlDod35rrGIxXgUk
kfxJjUvqh83/aoqAL9btfbXk9zFndDlE/peT2qq/Kwfa343/+1+uqkz53vDnnXy0zE7TVQMDjdQE
2QA4AMeZJd4zo0N8+Jz2A3b1OVsG6Dejdi4LbC6rHymZy+suCksw/ffSXZPKTzyNJ3DGN2U7vMqi
kLac0rDsCoiZ6G4N/aYjGYBqcZJfpy56NG9bR/0FhnuUMBLHCWz8hnY4fYOelUNkjA66GV8Ma/4/
7s4jN5ItS9NbCeS4jW1aNKoSKBfUWoWYGJx0hmmtbTeFHtesd/A21t9xBl+SfKIzmwlkoAb5Muhu
buLaFeee8wtW+f5bjDiIoeAoyFTYE7QBvYo2pG3xSvk+8pRSvZnt8LIEifMSrfs+W+usOm3AtiF5
K0l+CuDfY4cQt2NZIhlytRvH8ynw9C/S4VIC7JqCet1rxzKXyGdKrzIbuavaYcdJhDGUaOFqw6EM
QZmBUTTeqp6+RLD5ImEsThlhbJGvrHA6KOnQ0kulYzt+j2Kzglaydj8mRMjTVua7snW+wl/clsR0
zheTspR8akU0Z7goi+Kqv5NZQ6bNjLsJ2E9ywd105DfXJfAl6e7yt8MhY4DKdn8pPXRuis1wKFdW
Wjq+dGKZV1Qt/5ZiwF31hwbsE2kAuRXJo0il1Uig18bujTIYD6avbRq/+VY31M6L/lpaxJyMa2/E
V4WhxlqsqtdWPt7LVeRMMe0nk79bZufoBa2ii5dv5I7kCM1A43060X37iwznIYn3dSM7kWfYHRqK
eLy1lF4hS+Fk61uEay1V/SYNtcvX9PoXHI1kbrBs/44VoepY12uAPei5H+zmjOBUU5t7yTvVrFDS
T1s4RY21ndxgK0swRq3bjQw4GQ6BoW+DZWXMRzrGNqA8HqXSgWpcF3yL17nmf5Ma9q7qAejy2vdi
kFkP9mTdS7ezM3ehpOFVyL/VAnSoQoBLQl++k8+akK3/9111pC4XuAvcyTDNLfMBMt2Xqjt+qSm7
5fx9KsOHKcuv4hGR0uqrlpf3crTsSHdzRKuuzUr5ihDa1iJf5bkqlDb/QNpFmq/3w8cafxnyJVV1
E9pIw+rJg08CkuI14E4k2kit5kO4KqzwrDPH6x4AdYkvUoFvRzCryKRdmR41dKKX0dK2YaBcpdZD
R6Ari0COycGiUjCpZZEo82uG9neBGMjkn7CweO59SjylJ6IhDl+RM261GiHnDr9VjksIvwc/wb5r
RiCcOlSWrzpJNxOxyPeTpp+AegeDz75NTionwA4Ps/b9SlJH5L8roi22n9deRR58zu88G+eOCrZk
gAB4UzyApFqXvncSEKR7Y3iPIsyTWraPg01oSaI5qcrPmn04UVCB/Qi2ovoKg+HKxFDWJsiFKv0Q
9POmHu1118XH8hNgs6QJna9xHpB/ay+YmQgznK+jSkITimbKVMoe2SJD70TJrTsmuydvZIMvH2Zm
SdkDpUxm+dKuH2EisQdjF2VOd/Jy5B78BCZ/0x/tDkrY/rZjc21b3cLkeeUgNmdfHWwGcda40agq
SvNIm8GxQusJ/E8Rfw7JPrILqedin3XzuC3cCzuuAKRwYctsboF6YB5ENqbm5cxRfN1oMtamE7mA
PP04RldOBPGJO5Q7tWYarMPmJg7B1zPvIomIokdzZGXNIcLLT3ZbPhbszF3k5gMVsDwvTNZigNDM
OVZ7BBn40EvVjeSRU4vqF6XHHtaRGqB1SsJFZvjnQeh+YULfzc4yYDsSNIAABmW+lyhTJn7yuVjs
mEv5t6xFMrYdGKudWl0C0U4ifwcuGRLnIsuoKpTEdlwpcIdbKdH7LbmHPjpkMTiWmlEA+oooKHuQ
karXSHcVKGt/q+1LZQU1PGFSmpWDINUxp2nss8DqYRBX810JvZlb0EGuJOp+jkV0VJlfsykGvjCy
pcIL6waJZySAC9yF7dG7tCfj3sydWry5vkwRRMfEL9dJbZ/pqYYCSoHOVta3jzAXRSsr6XEVo2VE
nNSZju0mqdbNaFM50FANSnzYuBbhz5h1mNeVBihA5PnsTCEL6ihLWHtC0BGT6dFZ6jZ0nRHSrDYE
yCOZpKBnPUDHeD16Dt6Z7oxXnaMdKFjFLR0DxGNXiYfxnHRrG5MRvQcdGHU4mcwGEj0I6Kxz14Ke
4guMAkasCyevdYV4MsJDN9CfBvm0dKu2RS7z3lVwSxjK8HOKuOFyhiizShG6dmskySz/ElwOjkWF
f2BOhJaILNe42c33uYqVUNyjbNOFhFhT8rWo+1tY3pATvBiJhrpaqQ5Cc1GNCLszQfnTSWV483Sp
YUVVom+5+08Y4qoV+rmyKKYmWlbUUsP+yITwgkZ+sAIXfeO2lbX2vIkXPef7qXKd23ixe3Ed79P/
L8UeORhNEI6dsfHV6jbSnXLd1u5V1sKPGRLlYYgs48grSxyu6Jtm0PnQ5xfu2ND4SqpBIv4WhD3I
WrC5qzQMr4oMxeNEOx46BOtNU1uNngc5B/XfBVDlYgk5BXM7vz5ASg4fdA/dqLnAVdHPqXIsJqUZ
V07c2ivdhf6odksLR7Y1+uqolsJbQDP1IC11BKHS7rNhqEfQSwBUdjj62aiirTLouNU4EHJiXNho
PrqtySZLM1wI8K1edUqy0FUdtcT8IMhCEGEKlh+U49ulOyM3nlo9Oql2+Nlv03i/wAEF9a0FFpEw
P8BTB0goH1R9fYF9nNyCelQ1DuZbcYpJIrunwUZpjQR5omhrT2SEEoO+C2yjRJ84me2Ni83qMgqT
YAV28zqz1ORgCr8qfmGsAPSvB7PRVprlWqCKF7HGaKtmdH1zqJdVfYR1CZx+NDsPkNIvO5CWYGqi
VU2peB+hj2WgoZhtBDXECVtDMnZI6KweQqlRfd33k7bscPNax/iKNQ6b4XTotIMIHa5Ku/ZmxJhC
EeZuEuNwUkNj0Vi0h6rByu0og2KgNx30ZBWWWtgepIZ+GlnwCMnfAQCyCcSMaYSWCA8duMC+nmCb
xSRFV4iOgwJGTY26r3efpiCNPTRFkH2zD0coSAvAaEgepM4Szvm8buzo3ErMetlGmbn0O+oFvnbv
K2C7Q7XVEGWM7/MBkogZKO26M7JzYH4DZF2uHhQWpV/LPe/V8T51goOqUD3Anga9bNBv2xbfjVGZ
v0Qz0dLcWChzK9qd39W3PuoKKEdMh43lIgjTYTmCS33hJykkD9h/RVRvMEMeFo7CElmIPt+gXhcT
IHWtyqm1Iv2A4n4Umv1K6fElGKvwwHKQ8UeT7dhyWovCj/4QoMSwjuMqRJy029iKNa8cvsNNEX6T
4tbRwkPodKGKAIilIL1A2naTDvaKElMACE7HNEEvN71COKChgRmajg/HVauWNdyMQe+IEizNgrFq
3NRVgv5dYEgNs7hDMfPA98PoIEG8J7Y1yjsh34+5ekmNu17tervjnmpufe4qDvAAhMFXie6vvUy5
j9GsRmJz/qo0KJr1Yfsww6xgQ0cpCrH64wLY7EJvXQZcaJ2pei2lAIql9B/XB5KYwLFbyD6QsMfC
Si69HAdInMGYHQZIL1NAuMRqJ1y7dXc8Yv14MFOEmBXCu9hGq0avguVcgWkPYemajmZgcccAQg8E
XVfWjwl57HJC76DL62tfgxLCNK4vs5qVuU0wxlR7dIKd8ByV3qPK8QXKbOn7TT/QcWxoanrUInMx
Yk1ildhORJNJMamt4lWV9neOgoCHg+oOJMtH3+/RL4SWv5vJfJSWloODj1k5d5hWd4TtNUQ5YzKP
+74Afu9O+5MyDfDW3HttxAHVAKHsh9iPRSYbbLcYgRQXzAh9piDRh5xhBq+tD6JzU9GThVFBpqbJ
RnQll7H1tYqift/02B7U1nSSBXTGufZXaLyB+W6uPZQRQe5myiouQBnwXwRIAoTGDtVsvrBG5MWx
h0tWTnbvlN1RpSouEzHDWVfLs8rz0Bk+bCCgw3XBSUip45Wm6afhWDs4xjnVymyqez3+qqQqwuFQ
ahGU7G/KHuOk3eoLw8/Cg+WoGlrc+zyU6bwEyngG3ST1vqtm1y8rH+wvUoKglpXDFEHNgyQxb2Ns
gICxg3B2Ee7ouY80nwX8rq88+CYrcxpPa33bDNF5otXKIu2hPmVRurVDUPNZCu24969L38UUENdN
38yHE2/QyS7m8ZOde5Q72GKgZoHTLlN8lp43AAVnr9sgDoT8b8S2Bmmcw7lsMFsts4u+r09io2BN
0y4RkQUc0ED0Zc+FrITt38R1f2xhpBAXE2qkVURBNqqV/dqO0ARqh6soVb4i5XM5UCZf1OyLISWu
dbPcb5CRPveb5FjLlXSpB+p+GpjVQTkQnOsdRNiEqFJvq+MpmqIVTJXGO46Y8Bdxlh9OeveoVRb1
KEQ9m+IoMCgL1rZ2H5dwPivDuMZkg5VZZcPQIYG6AOZ+HvfaoR7p6xyLdrTjyNb22Dyu7Zwx4+TM
AwG1iFmRuMjVyKlFd2D7OxVZQkyXzopBO6upW63i0bpGyE9TSFO3+ZfaKr93kVKukljdr3KLkgEi
/ih+QBecEsQ/fG8TxfDzilhcdrTjWI0edarx9QjmnakJSK0Sw6YDIjnQvCa6GcuOmuRCQ58WhJsO
bA/IcUM2j2DqWNwV2D0oVzlA/ZPOMIZDJwh0iiRgwyvDIwytmztTAZWAHiurkqs/lBRoFm6Avi/F
ox4pV4EsjHFy7swVIV3g5qvCFaKqiJkyK6ytBE8WN0i8JQoYB6WFS7yhnbix6hzkthQ8uuB47mG0
V97QERrU/SIishxxrmJuVU9LBwCS6MZAps9Z3gcwcHWE+np+YdTBbZwG2mkfB/dhaT/hTmsg8Amn
tmqO7WxID6GTewjULCZSC1USASBK660zMPHCNcL9FQtWGDs1+HhT75BkAA4cdfuo8OZ4sgS3dqto
JzoiHmx42qnTFmyZ3WXhl8malEgxX1SZ/ciMfBUjcnYcqdeIhRiLiF3FhE8DDN5VjKTZ13Amwer0
KbFBY59msY1NjmGhRVF2+NiFyaFToFRW88rJ9xbZEYy8YBmaBs6/So3uMFpaRJFPKG2Ul1mTnduK
4j4kQsswmV+v7N6rjiPbAqKrtNVaQxpghdeeQ9QXtQdIPp2XoW6dQ8eKL5I5vR8p/s8AQTZNZWK6
7SAf2TPlNFXZnRt5eYtqvQV2ZgYVPtpAwaYsuwg6AGSZNeeo9cQwBWLFO/vbfwKecDnM0byPQKhx
PQZQ2Jm8l8YwJetYNy7nxm3PzdaDTZWiU7VTapS/0Ot5/ivD9/oSmI4BWnWRA604VcgT39UTppNd
WyonQ1Hfhu2YH/UIhp/YsYogTqqO+yWkLmRjvGKlk1rr9fjzf2spRo9U2J8pMa6ipq2jtvi0/7R9
qjfpa0nG59/+UGQ0nT1DdSD9eJZjaZ5l/E2R0XT3dJQa+YaY3jZshyvmBWilf/8LqJM9i+nD9Bx0
TGzVNl+LMtp7qqnzI0vn1Jruen/56789jv8reCrwyGCTkjfv/v6Ud9llEeVt8+9/0W1O9dp/3lRd
wzZIkrqGbpL7N5GTLB831/AjOFz7H2STZsXRhSGPDBkQERDgpYa8oVJ/60OPfdaowQczT0h9Si+s
trC5QOTU2KYOV6GNPJmFzJMk8De5Y8LKI043tM+akXWrDmmrBcDg2yygQhSxkTFsQhdcAGDTYuhX
oDAUxHawtnR3HTXQ49WqzKk6EmuZ6AqFznCEMYnwP3DfRWeU7fCEV27Dbp7zNHNx7iHmAz4IoZtk
VFdYjIhiyXRr9OxMg6aeV0P/SETLtiPUv/UA7KAOzPZqhOqZ8EDwsPF2DdgEeh3eDUl01FedSnTi
PuVzu8yzAWv2vtYkIDgLAsjVCSuWE1vWUlPcYwO34jUWcqeWzRgPChcJqGz4HFb4Adm5cdGnTn6i
Gu7xOOXGyunZssYNGao6AsaBn7suCXEnnXRyMXqKPG72VW2bo7ZOcRLj4/2uPMf3g4VkaIajXEEF
ZQwA0WJTd5A62mfoiQz0yFJO59m6dcMxPHI789CuauWsLudvYw5xzdFRc8XN/s4t8kcYWQ5mPu24
qCI2p31mHbZQ5VZ5NSUrIPXY7WmlwtbIVwhJrBOUy7H/VTXYzaqFponH/m/2kAUQk2F8Ee7R6Wme
UlzOl9BqsfKazkO63MLKMnjCkomyatQ+DB2kalE6S6eILMxHsLJGh8ArjOY0KEenPTRViJIJ1EzP
gUhge+VKw8ycDN5l3MBebR0NNR+zO/e0RENO2ZiOOwyzll6gwsG206vQgyXHjEdYWJ8ryYmLRCrI
/042s6RDbKs+om5yZ8ykQ7GBT9dOqu1HUXTkmIbz2df1w74s91ULDmzujwF7QMJmhFQvlODMkKJH
UusLtYrgRM/j4TD2ksxp1aXjQihxM1gntvOkpkinpyJVXRfGfTgEt8pQT0dFMl8kCi6fWRmtsAbE
QrbWDwqntJaWYpVrK3bhp5U2rKeSdJBlD+uMDedijis8QkuAxPUwnyPu/ehYan6AC9YRtkbLEvlk
3YvKY7LG0ONMcuNZGIATGvB5DOZ9a4JvEbjppTKjq155ebgquxzgtgGj0a7uCFwGEtCZusLNEaXG
ZA0F+hFDL6hS6EetY2tpDkiTodVKJs+eAXgwJpPwQu2gy+dk5hZdoX7JmuC0j3r2CMaXYjrE5Asb
mpxIixXvum3EcsNNVnqA4SO6bMs5xNqQrnfmK2iM2BPuvQ4aIANqysi+dkClGJa2pp0oIRJrvYMc
UYXj1u7+qApfkYQx/vsLBbOO/LFQ8Lci33w6jdoIq8PmN3rB/PRldVL3PE13DNcFlW66ru7+5dNA
kMwKZGp7pL8YI6quqj8WrpfVydjTPcsyGOkWy5pqaKxcL5LB1h6Cbx7cf800VNUyHO0fWZ00651i
sImMseNarmkbnsl9Wlzq9epkoIiIeQ7yK2WJ9vs4LpMZEC0UtYcigoM3zme5M5PAjbeh1HErdTh3
v2vZvmY/DQhwB+jMIXWxGaf5+5jkTwqpGbalKXiCetMc6OljPlR3AlsRyKiAZQTRinMkyAH3apyq
h25X8eT8pTegLRSfdxlySk35lPmUQ/V8rbfxaWNUF2k4rVKKiSh6Li3VOxBkOuKxO1KImZMpLosL
QfKgyv/UF8lX0p4CXhEAlK1jABn72mGbKvt2Zz45s/UggMNai64jyONyc3OCqzLo2xcQmZuTFvLz
iwjapar239ChoRo8bVNS8X3e35WWdx6pl1jx7MD2kv8vcxSNi+ZW666F0RhWVIGozjYlLSdA/NqN
H0yHyq0nOg/xpVTH0DTeGlP2zUQh3RgPYixSpDwgVTD4bdcR4IIdnw+pbz+9bxUm/Lix1i2mvlJI
jH+QQucaiYgWyShaSIiiHjXOBsv3TDdPBTcu+BvBivfxdz1ub6RKvqvba8ZD4mULU2lwD6wWOByR
3h1OpNQ98HbMJsGwJIEtrG1dDY0FRWuPdQFSumnxsKuapM6w6YSblFBmM9T+ylJgGEpV5tUQ+xFZ
vY6kjN/2VUfV6POuZtFn6a8MtNd9dWIGVrE9xkxo1Ndhax1E1P2la060oWoF1yZ10tSiHEf5MKWs
iQrHY+x+K8foFtVcIIBY0YzTw63ABocBAA40AR9ZeEk9WLW2JbvyvQyNTYqWTl8P16aQMVpIFRhn
bmMy5a3qXFnwwOSzMc2QgBqP8xA9+MXLbaDDQVefIHNutbQ/YBg8uaCHGpv3Rti4NovopLEDNE5Q
amScSO+KYRRnpnc6UBzvkhRUJ93Mb6z9qfDwyASuDMoVRcetWdLdUbTLyJgCCFwJMnyguC3jSv7X
FAgdpzayBtMOKia/xTpxZRX2yRQVByXWx/KdHNsDHpnZpWtgPnKE3Hj5O4AaUEkzuIl991ag1Miu
HEHJ3Be0ogwSOUTOUGTq5VBScOMYrUTFmRo2v5SnaV0dSioDHSAkmO/zMsDRlh7o0yNjyM1yw4BT
0JXYIGj2KPeiBp/VLtkP7O7GLc0rByWDQdDlgvwU5LsAH4de3QfIdyzDliJsvm3BAhlq+ei2oDQK
hZ13fxEKXIoNlorgmemMO4qch0IC/PsTgUi2ZvkgnCLPpQe3lJLl6lrq34ColMfqTGPXOCVwDrhh
qfGo4Z7WPwqg86XhBL9u4T80lN6ZZs/HTUP6D+hPAdpG7qWnKi24XVyLLT/9PKMGyB15TnqW2ulR
OKPvW36V8eXydmRIkqTbJ4zBDUYQDP5hHBj7A9/3rfGoH0rNXwBju4I/t1grHrCEh7ksnuTHHv+m
okwCOD4x2m+4NdzIkYJ2EdjD2OhnA+lxnZYWPrwAzOTzqTthA34vZFH0Ms4tREilzo6B8SJqYRFz
mMwkcpthanzGm0fuQbAccnZBuwSRS2J2vDD4XH46a19gS93GhX5bozYih8gF5aHkLCqmiGxATmVe
ks/kJpDYxVqhQ1UOXO/z4Tt0mPQzPdnmSwFVyP/kdjJNAI6aqA1aCyIs1AQBkinVk1wpaaarEjXr
sPvmDdmNzGxyn9I4MxrtLQot0ljI7jzIc6hAu7AZduFkyL3NTB3SzIKQiaPqy5CdCWYjzXP4eumR
0hdH8iu5k2wsDmkQwa/4iGEKHg/Bj6/yNjDLeDQKFp3C+aqEx7Nt38rHcnsoc59G+FkKjKFsjWfA
C5A5xa/PPUQxqyB4IPsobSKdYmK4T/B+tNI+laeUtyT3yY1cOlO2fGlXJ0+/9MOZwkjyouCIEHFf
HiPjzC+n6abw2EvRTuNzdkCnoTBDeDYTxL08bkK1gUzm/p9P1ey93216XUd3HdM0Dd2xdcIf+f7V
phefgVAJ8GRaGKG6jMnmzcp80GkF5FV9i5jrtgRXjgoV/jeXoFuWZhRvo4wlE1y9fD020xfETmzg
YEqlb318R5oN+rvf0yF7yDt9S36FNOvBQHmbpMDK9fszTzhKHBzCMO2UG/kqGDkt/6/xC0yH1x6i
LJozboLSJwGvqxtQK4Zb31nutkY9fpExK7eqfaWo4TEilpIAQ/muOkk8xBgEMhpNt01zJ7OeoMEl
rkG8BkiQv18a4XEsgQ/TnxY2TIUHHTV8gaVPEMbq8guuRsui9Q7NBuYoJX5KWd+w2ZGFylSZyJn9
pwZIXRqDvEW6QgYVC5irpwdT3x/KHCqxidxLqdT0sy8VhkkCNvZlMKnuY8F+ZHC6kwFZVdyhbuQ+
X6Ytgasn0RMSUXcy6ekA13gnIMFyZLCyS/msNOc1emInEqLJ6eQzmSQBgl6E7EHYyaslmtTzFznC
YFB2XBiD3UPwkAgVFU+yPMji1XbKWeuI2jNhgDPq20JllcbJs5u0Q1kqU16IC25Bj8uHpvSpuk77
oLyXCiYr07gZm+wBUfStvOkg/IJjwb2s8TNRZmsSmgYLjJuedk0NM7MaeZY6OZW7cqNnmL2sNkD8
llqhX3qBdysKn2qAs1i+lhusyEAWvXJidUIXYpVnQ3SVINlWZsZmd9e+G29RIMmceItcJGwDAOTy
j4SXiVDZBtupO7vexL17jsDuncpQlyZ2yvakjJWVLL07/LeqbeQ1dOk9e7j7ooseEmo7QL7l6KmC
gg8cTn4tR8n6KLdnDOex697lBG0Sdpp5gFjhtC9hiF9ZUL6gyAXVtUWW5aV7h2F9rprBSkYAuI6T
XDXX0tIV2En5LBL1Donp7WMVoEgOmiIon/TspjSjz705btgoAyFlsKgj5WP/i1ysBj2WT8rnLLiY
bNCIINaaxNwaLXprbnIu4TjxxoPwzBTDufbHfvHCVsu0cmG206rHy0yIVhqzUhjn62CsTyokUfLR
+5ryWQlAnhaRQ+pyRdX2m1I84+FfdgwmczCp93VQNuu4ys4T5i1ZUoU1pgBalH/7sMMmbZ8NzGNQ
a5+9+GiCLC3iBYIdLdJvuaHf4SBFucG1vmYoE5kFhFYILIKe2RHVA6NcZzhytYZxilrvckerUumA
orlh2jBSZyiXinYqGEyJ3HXU/4osPY119tNYRFKnXWDvhMMQXyhztHKi8XQHehVe7g7iNnk2UL30
qqMT7zB3gaveUUpHHxbkMS0s1xouUKf+TKIBbagrDe8Tz3km2QsdS4CypCxvE2sr1HFtKFe6x7KK
eMSOEGZC3xG+jmxFkAi87csamsWw4wCLaoL8O8v8ExuTrrgcvoeav18p86FwNClQbgUvJE3ipvV5
AqnQQXbHOI1JOcgqJKsRNr1f3JZJwvzaC+p4NmDGE/NA2dmH8Xksf7cQDBw/JDfog0Qm7qujhzBZ
yCokq6iAlFE0WTdze/4SBQkYM27n89Z3l3IpUekJm+C2QUuuroorI2sXsqb7xrDJVfQFEXW5cBC0
EtjtLgaQeVSJzvMWIintK0ArC1xs5Hxvg+xWsL7ABnaoW5cgXRBUlB7530JjAztrRIRyDH6T62E7
Oc9bJoFjyacS4cg2SiIKtUv3TYOsU8k8JNjPOClPOyJCQavL4konPkvseiWAcPnbLu2rKiWNRTgr
gkIoCd47uIDNTOgMesHECoG3Xkp89bKhcyciIn2JKO3tWN/J9eVbieP69HGYixu5lUbtb4MLPf8i
IYHETtFFYpePZd2fJ7iHC3R+944qlnu50zbOjqmWiP3WtjFb3DzyU2k/CY668DQtioOmMNHxA/rI
U8Pi28c470iuLrDRnj1TRNZu6B4EaCqtSy0HeZIHQTVLm8mz+EoNTiw8F2ib/FLOJHjlsUSfPwyw
aJj6q13kSeM6hXuTpV9nAF0r3D42hn0DxO7WYEGUHoBU1OeYQjGPjgvFd7mJUdOO2xhzkegGoY0b
+UjiPR+PbMNPL6RZlAhgTDVj9g3C3MtuPUDBwKkg1cNqYEKWuKytiODsjTAXJCRzcvsOppWEYBb4
wWjub20TiCNaxpvZmPTVLkL6n79TJ3gsygkqcNg+lw1+/fOvZ9FjjYj49/bf5Gd/+1yKDX/76+xm
//b9AW+O57Q/LrvatJs3f6zzNmqnq+6pnq6fmi5t//zbX+sacqJdQeMWvaN3p/i7DnopkPz+iT49
7U56O5VP//6XzTbDE2VX73lsX9d5KN6IjdabLNzupnbP82fnSDfcc7fl5Iqh7qkGFSDAwqpJ9svw
/vIpLfLg5XtL29M15MYpEaDRZuqe8/o9/v7tvzTl87v+/z/mzx7huYWOthSUcGgmafexZqDeZWum
p+Fop5uOBX/sXTNQ8/IMnUyjqmmO5ko8zxVf9as/6g5//qb/nqb6O5vBst3nd/Ou2f+R3uDukVbh
dTseTmx0CuNtKxgm6VoyoRxDuc7RVDrLv6QVHosub2XMkl/OX4+J31RN/2BAvDvBqwGhqXuo5mJH
R/XT1mzbez8gjD3VZr9GqZJG+hk7gufq75Pzf9AK76aWV62gG3uWYUga3cG0l1mBM76eFkx7T7at
tqupBnp8hhRt/yU94d0j/G1akCoAufoPTgseHd7FgVCjPP78st+0grHnGZbNIQZegrbq/XSt4Bmm
ys7go+2gW3tUU0zHU3lMV7c1Zpo3DeHt6a5pIa5FldnW/3UTwx92B01H8uOjzaDR6z2VVC51J3qX
4b6bH02awXINV3UxgvV0fDB/tlEB0sP88KjQ9yzNND2wr7oDDkSTmOBNbzDBnKi2hCeGRnFPqno/
1+Sgg1z9eDM4uJOCV1E129To/e9bwd1jkSBHZjFedBk9P10rAA14fjUfCBl0fc+jv1Oj1S0Gmfq+
FYw9giqHBYT/4s318y0UgmT6cCs4expvmFGv2wwxMJXv4kciJ5dWUH+Uq3+66FFTzX/CvKAy7nnL
KkAuR5W6/Lt5Yfc9E7EtizNzw/MQ/ImCaLkv5vSPBQ3WnqZaGhGka7NW7vBxb6dHfc8F0UAezXRA
vuGG/LNNDOz2rA+HkATSHg3hoUcCTgOc4LtA2nD2+JYhQ6ObtrnD/f1cq4Qnb8f5cH8w9ijGG2wX
LKrzhsMzvx0WBgsFAQPyCqyk2FVIrP1zNYRtPm/0PrBMEEgLjIZVkH5P77LeTZC2gz04cTTbb90G
AfjzDQqQFR9eJrw98gvsphyLaRIwhv4ugDSsPYfGQZyesqBsOf5VG+w/jKMJZ36kgD7QGXR1j80C
z4/Rt0566d2AsEySMdST8As3MZK3f2S5fqJ1Qrc+vkxoBE4kGVS6g7p7xNchtMwJRFT0FIcdFWDw
5673MzUB4f3zdvcDHcFiJbQ8cmo621TSkLLqvGkGi+wjuRZ0XzRWCCbPn21qhJFKTvTDO0t3zwGo
zpbKdJ9TjIRGrxvCJtOgcoTryUr5E7YDwb/34TQDkE+DRVdlVrDwhGIafNsKMBZgJNjgRMlrkNaQ
APPnWikNg8Vtd1MfGBVETrqrsmfC5o6B4bxfJWgGg+FC0MCe4mdMQWokRz/aCOwbWRskyYASnGYT
NrztCzaFC3LR5KkN8rSkpX++vsBm4qNDQqozZBdAR6uSkCdUfh84UaBh48k6wj7WJtD++dIMsqn6
6ErBlonAkJwTySQDzPX7IUFvsC3H1DXYj9SDfsJW+B1G1z+cladKJZUZ2awb5Fp1g2Z9vUpA9nJl
C8GGi/wc1Yl/IGr4O0KLXyubkG/S7VpqlNFT86p6+v884KUY9tsT/ChySUGPGs6b46QM+nzm5+y+
/P3XNwHqrg736suXutzuMj9+/uP5fnvlN9d6eaiXDw8j2HU1Dg27L6Yfd3m+yaid/sdj/fS69rTb
Jf3tLn5Tuf01q/CnJ003QbFpXp/3eePx4RNnG7Bb7868m6c/eubFJow2r2/4OTr+6Gl/MBs//V7p
+wfF8Y+r5H9XW6+b8pf/2rEobzZ5W7x+hB/5sI8+w0ER/fKfb1/mcx3ioyc+29SbPPzlf7+56R/J
/Y+fG14pWqI4n37aFp9uujfs0h8bwH/iRV63+49i/kfPfrmpf/nPN+d9Dk//CefdRA/vOvsuffzh
Mz/V+SZ76B7fvtHnov5HT34d8SafPh1v8qeofnuB5xLAP+MCB/RILkKPOYdE/GZmFKQKS9U/9yrv
++UzGuaj15CZYPNpCb6njvK3L/q5ZvThCzBoP11uuvTte3gu2n/45E9g2Mo3bf8jl/vRM98Wj7RM
lL+ZzH7sdj567v/INuXb4SohI6HzR0+8YyBu2qftJwiJb1uFC2gfv8AZfaT5dECMEL1tGE7PDv6j
938Zbbpf/uvlPLvYiBMbLx/8Lj7s71r5rgvuOHvTvX9E6R+95esi3/7yf/K3AcGvSZKPnp15fZO/
7Sq/Ihw+eu7l0/tF49f8/5+f+vciy1+hYb+NN18gX7/3s7extBzxmHJbf/2/AAAA//8=</cx:binary>
              </cx:geoCache>
            </cx:geography>
          </cx:layoutPr>
          <cx:valueColors>
            <cx:minColor>
              <a:srgbClr val="DAE2DD"/>
            </cx:minColor>
            <cx:maxColor>
              <a:srgbClr val="006B66"/>
            </cx:maxColor>
          </cx:valueColors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/>
          </a:pPr>
          <a:endParaRPr lang="pt-BR" sz="10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microsoft.com/office/2014/relationships/chartEx" Target="../charts/chartEx1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0</xdr:row>
      <xdr:rowOff>95250</xdr:rowOff>
    </xdr:from>
    <xdr:to>
      <xdr:col>2</xdr:col>
      <xdr:colOff>726230</xdr:colOff>
      <xdr:row>0</xdr:row>
      <xdr:rowOff>647538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CD8723-D079-4435-87A8-2D1A00569B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25279" y="91440"/>
          <a:ext cx="2353576" cy="556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14</xdr:col>
      <xdr:colOff>0</xdr:colOff>
      <xdr:row>37</xdr:row>
      <xdr:rowOff>166687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136597F9-2C5A-4925-9F3C-9DD485E8F4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0" y="942975"/>
              <a:ext cx="12258675" cy="71523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 editAs="oneCell">
    <xdr:from>
      <xdr:col>15</xdr:col>
      <xdr:colOff>101916</xdr:colOff>
      <xdr:row>1</xdr:row>
      <xdr:rowOff>151925</xdr:rowOff>
    </xdr:from>
    <xdr:to>
      <xdr:col>15</xdr:col>
      <xdr:colOff>477200</xdr:colOff>
      <xdr:row>3</xdr:row>
      <xdr:rowOff>34766</xdr:rowOff>
    </xdr:to>
    <xdr:pic>
      <xdr:nvPicPr>
        <xdr:cNvPr id="8" name="Gráfico 7" descr="Troféu">
          <a:extLst>
            <a:ext uri="{FF2B5EF4-FFF2-40B4-BE49-F238E27FC236}">
              <a16:creationId xmlns:a16="http://schemas.microsoft.com/office/drawing/2014/main" id="{002D7DE0-C789-4A13-9975-A8F83140E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305322" y="913925"/>
          <a:ext cx="375284" cy="359091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</xdr:colOff>
      <xdr:row>0</xdr:row>
      <xdr:rowOff>95250</xdr:rowOff>
    </xdr:from>
    <xdr:to>
      <xdr:col>3</xdr:col>
      <xdr:colOff>605738</xdr:colOff>
      <xdr:row>0</xdr:row>
      <xdr:rowOff>647538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B0B5664-B9DF-4AFC-AC28-C86558D919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25279" y="91440"/>
          <a:ext cx="2357862" cy="556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105251</xdr:colOff>
      <xdr:row>0</xdr:row>
      <xdr:rowOff>69532</xdr:rowOff>
    </xdr:from>
    <xdr:to>
      <xdr:col>2</xdr:col>
      <xdr:colOff>1463939</xdr:colOff>
      <xdr:row>0</xdr:row>
      <xdr:rowOff>627535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6631A62-2A86-41FE-BC85-9E43914736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295751" y="69532"/>
          <a:ext cx="2303092" cy="5675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8349F0-477E-4E9B-B50C-B4F028B095EC}" name="Tabela13" displayName="Tabela13" ref="B4:D31" totalsRowShown="0" headerRowBorderDxfId="5">
  <autoFilter ref="B4:D31" xr:uid="{57E8E128-52BA-4946-B85D-73850C1598BC}"/>
  <sortState xmlns:xlrd2="http://schemas.microsoft.com/office/spreadsheetml/2017/richdata2" ref="C5:D31">
    <sortCondition descending="1" ref="D4:D31"/>
  </sortState>
  <tableColumns count="3">
    <tableColumn id="1" xr3:uid="{85B4197C-6BB7-4311-8E83-39680527033E}" name="UF" dataDxfId="4"/>
    <tableColumn id="2" xr3:uid="{2F125C19-A14A-4284-AD05-CBDB535B7469}" name="Estados" dataDxfId="3"/>
    <tableColumn id="3" xr3:uid="{5115C709-832F-4684-B7B5-097E1BCF7736}" name="RPPS por UF" dataDxfId="2">
      <calculatedColumnFormula>COUNTIF('Posições Indiretas RV - RF'!$D:$D,B5)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18F6-2762-405D-B4B2-C04A40118A52}">
  <sheetPr>
    <tabColor rgb="FF023A4A"/>
  </sheetPr>
  <dimension ref="B1:AA3085"/>
  <sheetViews>
    <sheetView showGridLines="0" tabSelected="1" zoomScale="90" zoomScaleNormal="90" workbookViewId="0"/>
  </sheetViews>
  <sheetFormatPr defaultRowHeight="15" customHeight="1" x14ac:dyDescent="0.3"/>
  <cols>
    <col min="1" max="1" width="2.77734375" customWidth="1"/>
    <col min="2" max="2" width="25.6640625" bestFit="1" customWidth="1"/>
    <col min="3" max="3" width="23.109375" customWidth="1"/>
    <col min="4" max="4" width="14" customWidth="1"/>
    <col min="5" max="5" width="14.6640625" customWidth="1"/>
    <col min="6" max="6" width="13.88671875" customWidth="1"/>
    <col min="7" max="7" width="16.109375" customWidth="1"/>
    <col min="8" max="8" width="18.44140625" customWidth="1"/>
    <col min="9" max="10" width="16.109375" customWidth="1"/>
    <col min="11" max="11" width="24.44140625" customWidth="1"/>
    <col min="12" max="12" width="12.5546875" customWidth="1"/>
    <col min="13" max="16" width="16.109375" customWidth="1"/>
    <col min="17" max="17" width="30.5546875" customWidth="1"/>
    <col min="18" max="18" width="23.109375" customWidth="1"/>
    <col min="19" max="19" width="19.33203125" customWidth="1"/>
    <col min="20" max="20" width="19.5546875" customWidth="1"/>
    <col min="21" max="21" width="45.33203125" customWidth="1"/>
    <col min="22" max="22" width="24.33203125" customWidth="1"/>
    <col min="23" max="23" width="46.5546875" customWidth="1"/>
    <col min="24" max="24" width="20" customWidth="1"/>
    <col min="25" max="25" width="44.33203125" customWidth="1"/>
    <col min="26" max="26" width="25.6640625" customWidth="1"/>
  </cols>
  <sheetData>
    <row r="1" spans="2:27" s="9" customFormat="1" ht="60" customHeight="1" x14ac:dyDescent="0.3">
      <c r="D1" s="10" t="s">
        <v>94</v>
      </c>
      <c r="AA1" s="11"/>
    </row>
    <row r="2" spans="2:27" s="9" customFormat="1" ht="18" customHeight="1" x14ac:dyDescent="0.3">
      <c r="B2" s="12" t="s">
        <v>92</v>
      </c>
      <c r="C2" s="13"/>
      <c r="D2" s="14" t="s">
        <v>93</v>
      </c>
      <c r="E2" s="15"/>
      <c r="F2" s="16"/>
      <c r="G2" s="17"/>
      <c r="H2" s="18"/>
      <c r="J2" s="17"/>
      <c r="K2" s="18"/>
      <c r="M2" s="17"/>
      <c r="N2" s="18"/>
    </row>
    <row r="3" spans="2:27" s="1" customFormat="1" ht="15" customHeight="1" x14ac:dyDescent="0.3">
      <c r="C3" s="8"/>
      <c r="E3" s="3"/>
      <c r="F3" s="2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7"/>
      <c r="V3" s="5"/>
      <c r="W3" s="6"/>
      <c r="X3" s="5"/>
      <c r="Y3" s="6"/>
      <c r="Z3" s="5"/>
    </row>
    <row r="4" spans="2:27" s="4" customFormat="1" ht="31.8" thickBot="1" x14ac:dyDescent="0.35">
      <c r="B4" s="19" t="s">
        <v>91</v>
      </c>
      <c r="C4" s="20" t="e">
        <f>_xll.ECONOMATICA($B$5:$B$3001,"NAME")</f>
        <v>#VALUE!</v>
      </c>
      <c r="D4" s="20" t="str">
        <f>_xll.ECONOMATICA($B$5:$B$3001,"UF")</f>
        <v>UF</v>
      </c>
      <c r="E4" s="20" t="str">
        <f>_xll.ECONOMATICA($B$5:$B$3001,"Port total value",,$C$2,,,,"Thousands",,,"Patrimônio Total (R$ - milhares)",{"std.cac.fam=9";"dtc.c=5";"dtc.pers=3";"dtc.per=2";"dtc.dt=-"})</f>
        <v>Patrimônio Total (R$ - milhares)</v>
      </c>
      <c r="F4" s="20" t="e">
        <f>IF(C2&lt;&gt;"","",_xll.ECONOMATICA($B$5:$B$3001,"PtfHold RefDt BRA",,$C$2,,,,,"false","true","Última Carteira Aberta",{"std.cac.expl.expd=true";"std.cac.fam=1";"dtc.c=5";"dtc.pers=3";"dtc.per=2";"dtc.dt=-"}))</f>
        <v>#VALUE!</v>
      </c>
      <c r="G4" s="20" t="e">
        <f>_xll.ECONOMATICA($B$5:$B$3001,"Funds Invested",,$C$2,,,,"decimal","false","true","Alocação em Títulos Públicos (%)",{"std.cac.nm=0";"std.cac.ucerttpapl=75";"std.cac.expl.expd=true";"std.cac.fam=1";"dtc.c=5";"dtc.pers=1";"dtc.per=0";"dtc.dt=-"})</f>
        <v>#VALUE!</v>
      </c>
      <c r="H4" s="20" t="e">
        <f>_xll.ECONOMATICA($B$5:$B$3001,"Funds Invested",,$C$2,,,,"decimal","false","true","Alocação em Compromissadas (%)",{"std.cac.nm=0";"std.cac.ucerttpapl=147";"std.cac.expl.expd=true";"std.cac.fam=1";"dtc.c=5";"dtc.pers=1";"dtc.per=0";"dtc.dt=-"})</f>
        <v>#VALUE!</v>
      </c>
      <c r="I4" s="20" t="e">
        <f>_xll.ECONOMATICA($B$5:$B$3001,"Funds Invested",,$C$2,,,,"decimal","false","true","Alocação em Debêntures (%)",{"std.cac.nm=0";"std.cac.ucerttpapl=193";"std.cac.expl.expd=true";"std.cac.fam=1";"dtc.c=5";"dtc.pers=1";"dtc.per=0";"dtc.dt=-"})</f>
        <v>#VALUE!</v>
      </c>
      <c r="J4" s="20" t="e">
        <f>_xll.ECONOMATICA($B$5:$B$3001,"Funds Invested",,$C$2,,,,"decimal","false","true","Alocação em Dep. a Prazo (%)",{"std.cac.nm=0";"std.cac.ucerttpapl=74";"std.cac.expl.expd=true";"std.cac.fam=1";"dtc.c=5";"dtc.pers=1";"dtc.per=0";"dtc.dt=-"})</f>
        <v>#VALUE!</v>
      </c>
      <c r="K4" s="20" t="s">
        <v>57</v>
      </c>
      <c r="L4" s="20" t="e">
        <f>_xll.ECONOMATICA($B$5:$B$3001,"Funds Invested",,$C$2,,,,"decimal","false","true","Alocação em Ações (%)",{"std.cac.nm=0";"std.cac.ucerttpapl=37";"std.cac.expl.expd=true";"std.cac.fam=1";"dtc.c=5";"dtc.pers=1";"dtc.per=0";"dtc.dt=-"})</f>
        <v>#VALUE!</v>
      </c>
      <c r="M4" s="20" t="e">
        <f>_xll.ECONOMATICA($B$5:$B$3001,"Funds Invested",,$C$2,,,,"decimal","false","true","Alocação em BDR's (%)",{"std.cac.nm=0";"std.cac.ucerttpapl=198";"std.cac.expl.expd=true";"std.cac.fam=1";"dtc.c=5";"dtc.pers=1";"dtc.per=0";"dtc.dt=-"})</f>
        <v>#VALUE!</v>
      </c>
      <c r="N4" s="20" t="e">
        <f>_xll.ECONOMATICA($B$5:$B$3001,"Funds Invested",,$C$2,,,,"decimal","false","true","Alocação em UNIT's (%)",{"std.cac.nm=0";"std.cac.ucerttpapl=151";"std.cac.expl.expd=true";"std.cac.fam=1";"dtc.c=5";"dtc.pers=1";"dtc.per=0";"dtc.dt=-"})</f>
        <v>#VALUE!</v>
      </c>
      <c r="O4" s="20" t="e">
        <f>_xll.ECONOMATICA($B$5:$B$3001,"Funds Invested",,$C$2,,,,"decimal","false","true","Alocação em Emp. Cedidos (%)",{"std.cac.nm=0";"std.cac.ucerttpapl=143";"std.cac.expl.expd=true";"std.cac.fam=1";"dtc.c=5";"dtc.pers=1";"dtc.per=0";"dtc.dt=-"})</f>
        <v>#VALUE!</v>
      </c>
      <c r="P4" s="20" t="e">
        <f>_xll.ECONOMATICA($B$5:$B$3001,"Funds Invested",,$C$2,,,,"decimal","false","true","Alocação em Emp. Recebidos (%)",{"std.cac.nm=0";"std.cac.ucerttpapl=146";"std.cac.expl.expd=true";"std.cac.fam=1";"dtc.c=5";"dtc.pers=1";"dtc.per=0";"dtc.dt=-"})</f>
        <v>#VALUE!</v>
      </c>
      <c r="Q4" s="20" t="s">
        <v>58</v>
      </c>
      <c r="R4" s="20" t="e">
        <f>_xll.ECONOMATICA($B$5:$B$3001,"Funds Invested",,$C$2,,,,"decimal","false","true","Alocação em Investimentos no Exterior (%)",{"std.cac.nm=0";"std.cac.ucerttpapl=189";"std.cac.expl.expd=true";"std.cac.fam=1";"dtc.c=5";"dtc.pers=1";"dtc.per=0";"dtc.dt=-"})</f>
        <v>#VALUE!</v>
      </c>
      <c r="S4" s="20" t="e">
        <f>_xll.ECONOMATICA($B$5:$B$3001,"Funds Invested",,$C$2,,,"ORIGINAL CURRENCY",,"false","true","Alocação em Outras Cotas de Fundos em %",{"std.cac.nm=0";"std.cac.ucerttpapl=197";"std.cac.expl.expd=true";"std.cac.expl.tolper=2";"std.cac.fam=1";"dtc.c=5";"dtc.pers=1";"dtc.per=0";"dtc.dt=-"})</f>
        <v>#VALUE!</v>
      </c>
      <c r="T4" s="20" t="e">
        <f>_xll.ECONOMATICA($B$5:$B$3001,"Funds Invested",,$C$2,,,,"decimal","false","true","1º Maior Investimento (%)",{"std.cac.ccacq=5";"std.cac.expl.expd=true";"std.cac.fam=1";"dtc.c=5";"dtc.pers=1";"dtc.per=0";"dtc.dt=-"})</f>
        <v>#VALUE!</v>
      </c>
      <c r="U4" s="20" t="e">
        <f>_xll.ECONOMATICA($B$5:$B$3001,"Name of invest",,$C$2,,,,,"false","true","1º Maior Investimento ",{"std.cac.expl.expd=true";"std.cac.fam=1";"dtc.c=5";"dtc.pers=1";"dtc.per=0";"dtc.dt=-"})</f>
        <v>#VALUE!</v>
      </c>
      <c r="V4" s="20" t="e">
        <f>_xll.ECONOMATICA($B$5:$B$3001,"Funds Invested",,$C$2,,,,"decimal","false","true","2º Maior Investimento (%)",{"std.cac.ccacq=5";"std.cac.nm=2";"std.cac.expl.expd=true";"std.cac.fam=1";"dtc.c=5";"dtc.pers=1";"dtc.per=0";"dtc.dt=-"})</f>
        <v>#VALUE!</v>
      </c>
      <c r="W4" s="20" t="e">
        <f>_xll.ECONOMATICA($B$5:$B$3001,"Name of invest",,$C$2,,,,,"false","true","2º Maior Investimento ",{"std.cac.nm=2";"std.cac.expl.expd=true";"std.cac.fam=1";"dtc.c=5";"dtc.pers=1";"dtc.per=0";"dtc.dt=-"})</f>
        <v>#VALUE!</v>
      </c>
      <c r="X4" s="20" t="e">
        <f>_xll.ECONOMATICA($B$5:$B$3001,"Funds Invested",,$C$2,,,,"decimal","false","true","3º Maior Investimento (%)",{"std.cac.ccacq=5";"std.cac.nm=3";"std.cac.expl.expd=true";"std.cac.fam=1";"dtc.c=5";"dtc.pers=1";"dtc.per=0";"dtc.dt=-"})</f>
        <v>#VALUE!</v>
      </c>
      <c r="Y4" s="20" t="e">
        <f>_xll.ECONOMATICA($B$5:$B$3001,"Name of invest",,$C$2,,,,,"false","true","3º Maior Investimento ",{"std.cac.nm=3";"std.cac.expl.expd=true";"std.cac.fam=1";"dtc.c=5";"dtc.pers=1";"dtc.per=0";"dtc.dt=-"})</f>
        <v>#VALUE!</v>
      </c>
      <c r="Z4" s="66" t="s">
        <v>59</v>
      </c>
    </row>
    <row r="5" spans="2:27" s="1" customFormat="1" ht="15" customHeight="1" thickTop="1" x14ac:dyDescent="0.3">
      <c r="B5" s="21" t="s">
        <v>64</v>
      </c>
      <c r="C5" s="67"/>
      <c r="D5" s="68"/>
      <c r="E5" s="69">
        <v>8850286.5813999996</v>
      </c>
      <c r="F5" s="70"/>
      <c r="G5" s="71"/>
      <c r="H5" s="71"/>
      <c r="I5" s="71"/>
      <c r="J5" s="71"/>
      <c r="K5" s="71" t="str">
        <f>IF(AND(G5="",H5="",I5="",J5=""),"",SUM(G5:J5))</f>
        <v/>
      </c>
      <c r="L5" s="71"/>
      <c r="M5" s="71"/>
      <c r="N5" s="71"/>
      <c r="O5" s="71"/>
      <c r="P5" s="71"/>
      <c r="Q5" s="71" t="str">
        <f>IF(AND(L5="",M5="",N5="",O5="",P5=""),"",SUM(L5:P5))</f>
        <v/>
      </c>
      <c r="R5" s="71"/>
      <c r="S5" s="71"/>
      <c r="T5" s="71"/>
      <c r="U5" s="72"/>
      <c r="V5" s="71"/>
      <c r="W5" s="73"/>
      <c r="X5" s="71"/>
      <c r="Y5" s="73"/>
      <c r="Z5" s="74" t="str">
        <f>IF(AND(T5="",V5="",X5=""),"",SUM(T5,V5,X5))</f>
        <v/>
      </c>
    </row>
    <row r="6" spans="2:27" s="1" customFormat="1" ht="15" customHeight="1" x14ac:dyDescent="0.3">
      <c r="B6" s="22" t="s">
        <v>65</v>
      </c>
      <c r="C6" s="75"/>
      <c r="D6" s="76"/>
      <c r="E6" s="77">
        <v>4992434.9929999998</v>
      </c>
      <c r="F6" s="78"/>
      <c r="G6" s="79"/>
      <c r="H6" s="79"/>
      <c r="I6" s="79"/>
      <c r="J6" s="79"/>
      <c r="K6" s="79" t="str">
        <f t="shared" ref="K6:K59" si="0">IF(AND(G6="",H6="",I6="",J6=""),"",SUM(G6:J6))</f>
        <v/>
      </c>
      <c r="L6" s="79"/>
      <c r="M6" s="79"/>
      <c r="N6" s="79"/>
      <c r="O6" s="79"/>
      <c r="P6" s="79"/>
      <c r="Q6" s="79" t="str">
        <f t="shared" ref="Q6:Q59" si="1">IF(AND(L6="",M6="",N6="",O6="",P6=""),"",SUM(L6:P6))</f>
        <v/>
      </c>
      <c r="R6" s="79"/>
      <c r="S6" s="79"/>
      <c r="T6" s="79"/>
      <c r="U6" s="80"/>
      <c r="V6" s="79"/>
      <c r="W6" s="81"/>
      <c r="X6" s="79"/>
      <c r="Y6" s="81"/>
      <c r="Z6" s="82" t="str">
        <f t="shared" ref="Z6:Z59" si="2">IF(AND(T6="",V6="",X6=""),"",SUM(T6,V6,X6))</f>
        <v/>
      </c>
    </row>
    <row r="7" spans="2:27" s="1" customFormat="1" ht="15" customHeight="1" x14ac:dyDescent="0.3">
      <c r="B7" s="23" t="s">
        <v>66</v>
      </c>
      <c r="C7" s="83"/>
      <c r="D7" s="84"/>
      <c r="E7" s="85">
        <v>7741871.7898000004</v>
      </c>
      <c r="F7" s="86"/>
      <c r="G7" s="87"/>
      <c r="H7" s="87"/>
      <c r="I7" s="87"/>
      <c r="J7" s="87"/>
      <c r="K7" s="87" t="str">
        <f t="shared" si="0"/>
        <v/>
      </c>
      <c r="L7" s="87"/>
      <c r="M7" s="87"/>
      <c r="N7" s="87"/>
      <c r="O7" s="87"/>
      <c r="P7" s="87"/>
      <c r="Q7" s="87" t="str">
        <f t="shared" si="1"/>
        <v/>
      </c>
      <c r="R7" s="87"/>
      <c r="S7" s="87"/>
      <c r="T7" s="87"/>
      <c r="U7" s="88"/>
      <c r="V7" s="87"/>
      <c r="W7" s="89"/>
      <c r="X7" s="87"/>
      <c r="Y7" s="89"/>
      <c r="Z7" s="90" t="str">
        <f t="shared" si="2"/>
        <v/>
      </c>
    </row>
    <row r="8" spans="2:27" s="1" customFormat="1" ht="15" customHeight="1" x14ac:dyDescent="0.3">
      <c r="B8" s="22" t="s">
        <v>67</v>
      </c>
      <c r="C8" s="75"/>
      <c r="D8" s="76"/>
      <c r="E8" s="77">
        <v>7996271.6787</v>
      </c>
      <c r="F8" s="78"/>
      <c r="G8" s="79"/>
      <c r="H8" s="79"/>
      <c r="I8" s="79"/>
      <c r="J8" s="79"/>
      <c r="K8" s="79" t="str">
        <f t="shared" si="0"/>
        <v/>
      </c>
      <c r="L8" s="79"/>
      <c r="M8" s="79"/>
      <c r="N8" s="79"/>
      <c r="O8" s="79"/>
      <c r="P8" s="79"/>
      <c r="Q8" s="79" t="str">
        <f t="shared" si="1"/>
        <v/>
      </c>
      <c r="R8" s="79"/>
      <c r="S8" s="79"/>
      <c r="T8" s="79"/>
      <c r="U8" s="80"/>
      <c r="V8" s="79"/>
      <c r="W8" s="81"/>
      <c r="X8" s="79"/>
      <c r="Y8" s="81"/>
      <c r="Z8" s="82" t="str">
        <f t="shared" si="2"/>
        <v/>
      </c>
    </row>
    <row r="9" spans="2:27" s="1" customFormat="1" ht="15" customHeight="1" x14ac:dyDescent="0.3">
      <c r="B9" s="23" t="s">
        <v>68</v>
      </c>
      <c r="C9" s="83"/>
      <c r="D9" s="84"/>
      <c r="E9" s="85">
        <v>7989202.0363999996</v>
      </c>
      <c r="F9" s="86"/>
      <c r="G9" s="87"/>
      <c r="H9" s="87"/>
      <c r="I9" s="87"/>
      <c r="J9" s="87"/>
      <c r="K9" s="87" t="str">
        <f t="shared" si="0"/>
        <v/>
      </c>
      <c r="L9" s="87"/>
      <c r="M9" s="87"/>
      <c r="N9" s="87"/>
      <c r="O9" s="87"/>
      <c r="P9" s="87"/>
      <c r="Q9" s="87" t="str">
        <f t="shared" si="1"/>
        <v/>
      </c>
      <c r="R9" s="87"/>
      <c r="S9" s="87"/>
      <c r="T9" s="87"/>
      <c r="U9" s="88"/>
      <c r="V9" s="87"/>
      <c r="W9" s="89"/>
      <c r="X9" s="87"/>
      <c r="Y9" s="89"/>
      <c r="Z9" s="90" t="str">
        <f t="shared" si="2"/>
        <v/>
      </c>
    </row>
    <row r="10" spans="2:27" s="1" customFormat="1" ht="15" customHeight="1" x14ac:dyDescent="0.3">
      <c r="B10" s="22" t="s">
        <v>69</v>
      </c>
      <c r="C10" s="75"/>
      <c r="D10" s="76"/>
      <c r="E10" s="77">
        <v>4795175.0374999996</v>
      </c>
      <c r="F10" s="78"/>
      <c r="G10" s="79"/>
      <c r="H10" s="79"/>
      <c r="I10" s="79"/>
      <c r="J10" s="79"/>
      <c r="K10" s="79" t="str">
        <f t="shared" si="0"/>
        <v/>
      </c>
      <c r="L10" s="79"/>
      <c r="M10" s="79"/>
      <c r="N10" s="79"/>
      <c r="O10" s="79"/>
      <c r="P10" s="79"/>
      <c r="Q10" s="79" t="str">
        <f t="shared" si="1"/>
        <v/>
      </c>
      <c r="R10" s="79"/>
      <c r="S10" s="79"/>
      <c r="T10" s="79"/>
      <c r="U10" s="80"/>
      <c r="V10" s="79"/>
      <c r="W10" s="81"/>
      <c r="X10" s="79"/>
      <c r="Y10" s="81"/>
      <c r="Z10" s="82" t="str">
        <f t="shared" si="2"/>
        <v/>
      </c>
    </row>
    <row r="11" spans="2:27" s="1" customFormat="1" ht="15" customHeight="1" x14ac:dyDescent="0.3">
      <c r="B11" s="23" t="s">
        <v>70</v>
      </c>
      <c r="C11" s="83"/>
      <c r="D11" s="84"/>
      <c r="E11" s="85">
        <v>4962197.0460999999</v>
      </c>
      <c r="F11" s="86"/>
      <c r="G11" s="87"/>
      <c r="H11" s="87"/>
      <c r="I11" s="87"/>
      <c r="J11" s="87"/>
      <c r="K11" s="87" t="str">
        <f t="shared" si="0"/>
        <v/>
      </c>
      <c r="L11" s="87"/>
      <c r="M11" s="87"/>
      <c r="N11" s="87"/>
      <c r="O11" s="87"/>
      <c r="P11" s="87"/>
      <c r="Q11" s="87" t="str">
        <f t="shared" si="1"/>
        <v/>
      </c>
      <c r="R11" s="87"/>
      <c r="S11" s="87"/>
      <c r="T11" s="87"/>
      <c r="U11" s="88"/>
      <c r="V11" s="87"/>
      <c r="W11" s="89"/>
      <c r="X11" s="87"/>
      <c r="Y11" s="89"/>
      <c r="Z11" s="90" t="str">
        <f t="shared" si="2"/>
        <v/>
      </c>
    </row>
    <row r="12" spans="2:27" s="1" customFormat="1" ht="15" customHeight="1" x14ac:dyDescent="0.3">
      <c r="B12" s="22" t="s">
        <v>71</v>
      </c>
      <c r="C12" s="75"/>
      <c r="D12" s="76"/>
      <c r="E12" s="77">
        <v>5862443.6846000003</v>
      </c>
      <c r="F12" s="78"/>
      <c r="G12" s="79"/>
      <c r="H12" s="79"/>
      <c r="I12" s="79"/>
      <c r="J12" s="79"/>
      <c r="K12" s="79" t="str">
        <f t="shared" si="0"/>
        <v/>
      </c>
      <c r="L12" s="79"/>
      <c r="M12" s="79"/>
      <c r="N12" s="79"/>
      <c r="O12" s="79"/>
      <c r="P12" s="79"/>
      <c r="Q12" s="79" t="str">
        <f t="shared" si="1"/>
        <v/>
      </c>
      <c r="R12" s="79"/>
      <c r="S12" s="79"/>
      <c r="T12" s="79"/>
      <c r="U12" s="80"/>
      <c r="V12" s="79"/>
      <c r="W12" s="81"/>
      <c r="X12" s="79"/>
      <c r="Y12" s="81"/>
      <c r="Z12" s="82" t="str">
        <f t="shared" si="2"/>
        <v/>
      </c>
    </row>
    <row r="13" spans="2:27" s="1" customFormat="1" ht="15" customHeight="1" x14ac:dyDescent="0.3">
      <c r="B13" s="23" t="s">
        <v>72</v>
      </c>
      <c r="C13" s="83"/>
      <c r="D13" s="84"/>
      <c r="E13" s="85">
        <v>4023235.3155999999</v>
      </c>
      <c r="F13" s="86"/>
      <c r="G13" s="87"/>
      <c r="H13" s="87"/>
      <c r="I13" s="87"/>
      <c r="J13" s="87"/>
      <c r="K13" s="87" t="str">
        <f t="shared" si="0"/>
        <v/>
      </c>
      <c r="L13" s="87"/>
      <c r="M13" s="87"/>
      <c r="N13" s="87"/>
      <c r="O13" s="87"/>
      <c r="P13" s="87"/>
      <c r="Q13" s="87" t="str">
        <f t="shared" si="1"/>
        <v/>
      </c>
      <c r="R13" s="87"/>
      <c r="S13" s="87"/>
      <c r="T13" s="87"/>
      <c r="U13" s="88"/>
      <c r="V13" s="87"/>
      <c r="W13" s="89"/>
      <c r="X13" s="87"/>
      <c r="Y13" s="89"/>
      <c r="Z13" s="90" t="str">
        <f t="shared" si="2"/>
        <v/>
      </c>
    </row>
    <row r="14" spans="2:27" s="1" customFormat="1" ht="15" customHeight="1" x14ac:dyDescent="0.3">
      <c r="B14" s="22" t="s">
        <v>73</v>
      </c>
      <c r="C14" s="75"/>
      <c r="D14" s="76"/>
      <c r="E14" s="77">
        <v>2038514.3495</v>
      </c>
      <c r="F14" s="78"/>
      <c r="G14" s="79"/>
      <c r="H14" s="79"/>
      <c r="I14" s="79"/>
      <c r="J14" s="79"/>
      <c r="K14" s="79" t="str">
        <f t="shared" si="0"/>
        <v/>
      </c>
      <c r="L14" s="79"/>
      <c r="M14" s="79"/>
      <c r="N14" s="79"/>
      <c r="O14" s="79"/>
      <c r="P14" s="79"/>
      <c r="Q14" s="79" t="str">
        <f t="shared" si="1"/>
        <v/>
      </c>
      <c r="R14" s="79"/>
      <c r="S14" s="79"/>
      <c r="T14" s="79"/>
      <c r="U14" s="80"/>
      <c r="V14" s="79"/>
      <c r="W14" s="81"/>
      <c r="X14" s="79"/>
      <c r="Y14" s="81"/>
      <c r="Z14" s="82" t="str">
        <f t="shared" si="2"/>
        <v/>
      </c>
    </row>
    <row r="15" spans="2:27" s="1" customFormat="1" ht="15" customHeight="1" x14ac:dyDescent="0.3">
      <c r="B15" s="23" t="s">
        <v>74</v>
      </c>
      <c r="C15" s="83"/>
      <c r="D15" s="84"/>
      <c r="E15" s="85">
        <v>4441094.5595000004</v>
      </c>
      <c r="F15" s="86"/>
      <c r="G15" s="87"/>
      <c r="H15" s="87"/>
      <c r="I15" s="87"/>
      <c r="J15" s="87"/>
      <c r="K15" s="87" t="str">
        <f t="shared" si="0"/>
        <v/>
      </c>
      <c r="L15" s="87"/>
      <c r="M15" s="87"/>
      <c r="N15" s="87"/>
      <c r="O15" s="87"/>
      <c r="P15" s="87"/>
      <c r="Q15" s="87" t="str">
        <f t="shared" si="1"/>
        <v/>
      </c>
      <c r="R15" s="87"/>
      <c r="S15" s="87"/>
      <c r="T15" s="87"/>
      <c r="U15" s="88"/>
      <c r="V15" s="87"/>
      <c r="W15" s="89"/>
      <c r="X15" s="87"/>
      <c r="Y15" s="89"/>
      <c r="Z15" s="90" t="str">
        <f t="shared" si="2"/>
        <v/>
      </c>
    </row>
    <row r="16" spans="2:27" s="1" customFormat="1" ht="15" customHeight="1" x14ac:dyDescent="0.3">
      <c r="B16" s="22" t="s">
        <v>75</v>
      </c>
      <c r="C16" s="75"/>
      <c r="D16" s="76"/>
      <c r="E16" s="77">
        <v>5363809.3389999997</v>
      </c>
      <c r="F16" s="78"/>
      <c r="G16" s="79"/>
      <c r="H16" s="79"/>
      <c r="I16" s="79"/>
      <c r="J16" s="79"/>
      <c r="K16" s="79" t="str">
        <f t="shared" si="0"/>
        <v/>
      </c>
      <c r="L16" s="79"/>
      <c r="M16" s="79"/>
      <c r="N16" s="79"/>
      <c r="O16" s="79"/>
      <c r="P16" s="79"/>
      <c r="Q16" s="79" t="str">
        <f t="shared" si="1"/>
        <v/>
      </c>
      <c r="R16" s="79"/>
      <c r="S16" s="79"/>
      <c r="T16" s="79"/>
      <c r="U16" s="80"/>
      <c r="V16" s="79"/>
      <c r="W16" s="81"/>
      <c r="X16" s="79"/>
      <c r="Y16" s="81"/>
      <c r="Z16" s="82" t="str">
        <f t="shared" si="2"/>
        <v/>
      </c>
    </row>
    <row r="17" spans="2:26" s="1" customFormat="1" ht="15" customHeight="1" x14ac:dyDescent="0.3">
      <c r="B17" s="23" t="s">
        <v>76</v>
      </c>
      <c r="C17" s="83"/>
      <c r="D17" s="84"/>
      <c r="E17" s="85">
        <v>5538322.7263000002</v>
      </c>
      <c r="F17" s="86"/>
      <c r="G17" s="87"/>
      <c r="H17" s="87"/>
      <c r="I17" s="87"/>
      <c r="J17" s="87"/>
      <c r="K17" s="87" t="str">
        <f t="shared" si="0"/>
        <v/>
      </c>
      <c r="L17" s="87"/>
      <c r="M17" s="87"/>
      <c r="N17" s="87"/>
      <c r="O17" s="87"/>
      <c r="P17" s="87"/>
      <c r="Q17" s="87" t="str">
        <f t="shared" si="1"/>
        <v/>
      </c>
      <c r="R17" s="87"/>
      <c r="S17" s="87"/>
      <c r="T17" s="87"/>
      <c r="U17" s="88"/>
      <c r="V17" s="87"/>
      <c r="W17" s="89"/>
      <c r="X17" s="87"/>
      <c r="Y17" s="89"/>
      <c r="Z17" s="90" t="str">
        <f t="shared" si="2"/>
        <v/>
      </c>
    </row>
    <row r="18" spans="2:26" s="1" customFormat="1" ht="15" customHeight="1" x14ac:dyDescent="0.3">
      <c r="B18" s="22" t="s">
        <v>77</v>
      </c>
      <c r="C18" s="75"/>
      <c r="D18" s="76"/>
      <c r="E18" s="77">
        <v>2563178.2212999999</v>
      </c>
      <c r="F18" s="78"/>
      <c r="G18" s="79"/>
      <c r="H18" s="79"/>
      <c r="I18" s="79"/>
      <c r="J18" s="79"/>
      <c r="K18" s="79" t="str">
        <f t="shared" si="0"/>
        <v/>
      </c>
      <c r="L18" s="79"/>
      <c r="M18" s="79"/>
      <c r="N18" s="79"/>
      <c r="O18" s="79"/>
      <c r="P18" s="79"/>
      <c r="Q18" s="79" t="str">
        <f t="shared" si="1"/>
        <v/>
      </c>
      <c r="R18" s="79"/>
      <c r="S18" s="79"/>
      <c r="T18" s="79"/>
      <c r="U18" s="80"/>
      <c r="V18" s="79"/>
      <c r="W18" s="81"/>
      <c r="X18" s="79"/>
      <c r="Y18" s="81"/>
      <c r="Z18" s="82" t="str">
        <f t="shared" si="2"/>
        <v/>
      </c>
    </row>
    <row r="19" spans="2:26" s="1" customFormat="1" ht="15" customHeight="1" x14ac:dyDescent="0.3">
      <c r="B19" s="23" t="s">
        <v>78</v>
      </c>
      <c r="C19" s="83"/>
      <c r="D19" s="84"/>
      <c r="E19" s="85">
        <v>3461780.5754</v>
      </c>
      <c r="F19" s="86"/>
      <c r="G19" s="87"/>
      <c r="H19" s="87"/>
      <c r="I19" s="87"/>
      <c r="J19" s="87"/>
      <c r="K19" s="87" t="str">
        <f t="shared" si="0"/>
        <v/>
      </c>
      <c r="L19" s="87"/>
      <c r="M19" s="87"/>
      <c r="N19" s="87"/>
      <c r="O19" s="87"/>
      <c r="P19" s="87"/>
      <c r="Q19" s="87" t="str">
        <f t="shared" si="1"/>
        <v/>
      </c>
      <c r="R19" s="87"/>
      <c r="S19" s="87"/>
      <c r="T19" s="87"/>
      <c r="U19" s="88"/>
      <c r="V19" s="87"/>
      <c r="W19" s="89"/>
      <c r="X19" s="87"/>
      <c r="Y19" s="89"/>
      <c r="Z19" s="90" t="str">
        <f t="shared" si="2"/>
        <v/>
      </c>
    </row>
    <row r="20" spans="2:26" s="1" customFormat="1" ht="15" customHeight="1" x14ac:dyDescent="0.3">
      <c r="B20" s="22" t="s">
        <v>79</v>
      </c>
      <c r="C20" s="75"/>
      <c r="D20" s="76"/>
      <c r="E20" s="77">
        <v>3441793.92</v>
      </c>
      <c r="F20" s="78"/>
      <c r="G20" s="79"/>
      <c r="H20" s="79"/>
      <c r="I20" s="79"/>
      <c r="J20" s="79"/>
      <c r="K20" s="79" t="str">
        <f t="shared" si="0"/>
        <v/>
      </c>
      <c r="L20" s="79"/>
      <c r="M20" s="79"/>
      <c r="N20" s="79"/>
      <c r="O20" s="79"/>
      <c r="P20" s="79"/>
      <c r="Q20" s="79" t="str">
        <f t="shared" si="1"/>
        <v/>
      </c>
      <c r="R20" s="79"/>
      <c r="S20" s="79"/>
      <c r="T20" s="79"/>
      <c r="U20" s="80"/>
      <c r="V20" s="79"/>
      <c r="W20" s="81"/>
      <c r="X20" s="79"/>
      <c r="Y20" s="81"/>
      <c r="Z20" s="82" t="str">
        <f t="shared" si="2"/>
        <v/>
      </c>
    </row>
    <row r="21" spans="2:26" s="1" customFormat="1" ht="15" customHeight="1" x14ac:dyDescent="0.3">
      <c r="B21" s="23" t="s">
        <v>80</v>
      </c>
      <c r="C21" s="83"/>
      <c r="D21" s="84"/>
      <c r="E21" s="85">
        <v>2051986.4402999999</v>
      </c>
      <c r="F21" s="86"/>
      <c r="G21" s="87"/>
      <c r="H21" s="87"/>
      <c r="I21" s="87"/>
      <c r="J21" s="87"/>
      <c r="K21" s="87" t="str">
        <f t="shared" si="0"/>
        <v/>
      </c>
      <c r="L21" s="87"/>
      <c r="M21" s="87"/>
      <c r="N21" s="87"/>
      <c r="O21" s="87"/>
      <c r="P21" s="87"/>
      <c r="Q21" s="87" t="str">
        <f t="shared" si="1"/>
        <v/>
      </c>
      <c r="R21" s="87"/>
      <c r="S21" s="87"/>
      <c r="T21" s="87"/>
      <c r="U21" s="88"/>
      <c r="V21" s="87"/>
      <c r="W21" s="89"/>
      <c r="X21" s="87"/>
      <c r="Y21" s="89"/>
      <c r="Z21" s="90" t="str">
        <f t="shared" si="2"/>
        <v/>
      </c>
    </row>
    <row r="22" spans="2:26" s="1" customFormat="1" ht="15" customHeight="1" x14ac:dyDescent="0.3">
      <c r="B22" s="22" t="s">
        <v>81</v>
      </c>
      <c r="C22" s="75"/>
      <c r="D22" s="76"/>
      <c r="E22" s="77">
        <v>2980354.9627999999</v>
      </c>
      <c r="F22" s="78"/>
      <c r="G22" s="79"/>
      <c r="H22" s="79"/>
      <c r="I22" s="79"/>
      <c r="J22" s="79"/>
      <c r="K22" s="79" t="str">
        <f t="shared" si="0"/>
        <v/>
      </c>
      <c r="L22" s="79"/>
      <c r="M22" s="79"/>
      <c r="N22" s="79"/>
      <c r="O22" s="79"/>
      <c r="P22" s="79"/>
      <c r="Q22" s="79" t="str">
        <f t="shared" si="1"/>
        <v/>
      </c>
      <c r="R22" s="79"/>
      <c r="S22" s="79"/>
      <c r="T22" s="79"/>
      <c r="U22" s="80"/>
      <c r="V22" s="79"/>
      <c r="W22" s="81"/>
      <c r="X22" s="79"/>
      <c r="Y22" s="81"/>
      <c r="Z22" s="82" t="str">
        <f t="shared" si="2"/>
        <v/>
      </c>
    </row>
    <row r="23" spans="2:26" s="1" customFormat="1" ht="15" customHeight="1" x14ac:dyDescent="0.3">
      <c r="B23" s="23" t="s">
        <v>82</v>
      </c>
      <c r="C23" s="83"/>
      <c r="D23" s="84"/>
      <c r="E23" s="85">
        <v>2675064.1000999999</v>
      </c>
      <c r="F23" s="86"/>
      <c r="G23" s="87"/>
      <c r="H23" s="87"/>
      <c r="I23" s="87"/>
      <c r="J23" s="87"/>
      <c r="K23" s="87" t="str">
        <f t="shared" si="0"/>
        <v/>
      </c>
      <c r="L23" s="87"/>
      <c r="M23" s="87"/>
      <c r="N23" s="87"/>
      <c r="O23" s="87"/>
      <c r="P23" s="87"/>
      <c r="Q23" s="87" t="str">
        <f t="shared" si="1"/>
        <v/>
      </c>
      <c r="R23" s="87"/>
      <c r="S23" s="87"/>
      <c r="T23" s="87"/>
      <c r="U23" s="88"/>
      <c r="V23" s="87"/>
      <c r="W23" s="89"/>
      <c r="X23" s="87"/>
      <c r="Y23" s="89"/>
      <c r="Z23" s="90" t="str">
        <f t="shared" si="2"/>
        <v/>
      </c>
    </row>
    <row r="24" spans="2:26" s="1" customFormat="1" ht="15" customHeight="1" x14ac:dyDescent="0.3">
      <c r="B24" s="22" t="s">
        <v>83</v>
      </c>
      <c r="C24" s="75"/>
      <c r="D24" s="76"/>
      <c r="E24" s="77">
        <v>2165314.6000999999</v>
      </c>
      <c r="F24" s="78"/>
      <c r="G24" s="79"/>
      <c r="H24" s="79"/>
      <c r="I24" s="79"/>
      <c r="J24" s="79"/>
      <c r="K24" s="79" t="str">
        <f t="shared" si="0"/>
        <v/>
      </c>
      <c r="L24" s="79"/>
      <c r="M24" s="79"/>
      <c r="N24" s="79"/>
      <c r="O24" s="79"/>
      <c r="P24" s="79"/>
      <c r="Q24" s="79" t="str">
        <f t="shared" si="1"/>
        <v/>
      </c>
      <c r="R24" s="79"/>
      <c r="S24" s="79"/>
      <c r="T24" s="79"/>
      <c r="U24" s="80"/>
      <c r="V24" s="79"/>
      <c r="W24" s="81"/>
      <c r="X24" s="79"/>
      <c r="Y24" s="81"/>
      <c r="Z24" s="82" t="str">
        <f t="shared" si="2"/>
        <v/>
      </c>
    </row>
    <row r="25" spans="2:26" s="1" customFormat="1" ht="15" customHeight="1" x14ac:dyDescent="0.3">
      <c r="B25" s="23" t="s">
        <v>84</v>
      </c>
      <c r="C25" s="83"/>
      <c r="D25" s="84"/>
      <c r="E25" s="85">
        <v>1906888.7287000001</v>
      </c>
      <c r="F25" s="86"/>
      <c r="G25" s="87"/>
      <c r="H25" s="87"/>
      <c r="I25" s="87"/>
      <c r="J25" s="87"/>
      <c r="K25" s="87" t="str">
        <f t="shared" si="0"/>
        <v/>
      </c>
      <c r="L25" s="87"/>
      <c r="M25" s="87"/>
      <c r="N25" s="87"/>
      <c r="O25" s="87"/>
      <c r="P25" s="87"/>
      <c r="Q25" s="87" t="str">
        <f t="shared" si="1"/>
        <v/>
      </c>
      <c r="R25" s="87"/>
      <c r="S25" s="87"/>
      <c r="T25" s="87"/>
      <c r="U25" s="88"/>
      <c r="V25" s="87"/>
      <c r="W25" s="89"/>
      <c r="X25" s="87"/>
      <c r="Y25" s="89"/>
      <c r="Z25" s="90" t="str">
        <f t="shared" si="2"/>
        <v/>
      </c>
    </row>
    <row r="26" spans="2:26" s="1" customFormat="1" ht="15" customHeight="1" x14ac:dyDescent="0.3">
      <c r="B26" s="22" t="s">
        <v>85</v>
      </c>
      <c r="C26" s="75"/>
      <c r="D26" s="76"/>
      <c r="E26" s="77">
        <v>2272584.3547</v>
      </c>
      <c r="F26" s="78"/>
      <c r="G26" s="79"/>
      <c r="H26" s="79"/>
      <c r="I26" s="79"/>
      <c r="J26" s="79"/>
      <c r="K26" s="79" t="str">
        <f t="shared" si="0"/>
        <v/>
      </c>
      <c r="L26" s="79"/>
      <c r="M26" s="79"/>
      <c r="N26" s="79"/>
      <c r="O26" s="79"/>
      <c r="P26" s="79"/>
      <c r="Q26" s="79" t="str">
        <f t="shared" si="1"/>
        <v/>
      </c>
      <c r="R26" s="79"/>
      <c r="S26" s="79"/>
      <c r="T26" s="79"/>
      <c r="U26" s="80"/>
      <c r="V26" s="79"/>
      <c r="W26" s="81"/>
      <c r="X26" s="79"/>
      <c r="Y26" s="81"/>
      <c r="Z26" s="82" t="str">
        <f t="shared" si="2"/>
        <v/>
      </c>
    </row>
    <row r="27" spans="2:26" s="1" customFormat="1" ht="15" customHeight="1" x14ac:dyDescent="0.3">
      <c r="B27" s="23" t="s">
        <v>86</v>
      </c>
      <c r="C27" s="83"/>
      <c r="D27" s="84"/>
      <c r="E27" s="85">
        <v>1710720.7963</v>
      </c>
      <c r="F27" s="86"/>
      <c r="G27" s="87"/>
      <c r="H27" s="87"/>
      <c r="I27" s="87"/>
      <c r="J27" s="87"/>
      <c r="K27" s="87" t="str">
        <f t="shared" si="0"/>
        <v/>
      </c>
      <c r="L27" s="87"/>
      <c r="M27" s="87"/>
      <c r="N27" s="87"/>
      <c r="O27" s="87"/>
      <c r="P27" s="87"/>
      <c r="Q27" s="87" t="str">
        <f t="shared" si="1"/>
        <v/>
      </c>
      <c r="R27" s="87"/>
      <c r="S27" s="87"/>
      <c r="T27" s="87"/>
      <c r="U27" s="88"/>
      <c r="V27" s="87"/>
      <c r="W27" s="89"/>
      <c r="X27" s="87"/>
      <c r="Y27" s="89"/>
      <c r="Z27" s="90" t="str">
        <f t="shared" si="2"/>
        <v/>
      </c>
    </row>
    <row r="28" spans="2:26" s="1" customFormat="1" ht="15" customHeight="1" x14ac:dyDescent="0.3">
      <c r="B28" s="22" t="s">
        <v>87</v>
      </c>
      <c r="C28" s="75"/>
      <c r="D28" s="76"/>
      <c r="E28" s="77">
        <v>2359937.6984000001</v>
      </c>
      <c r="F28" s="78"/>
      <c r="G28" s="79"/>
      <c r="H28" s="79"/>
      <c r="I28" s="79"/>
      <c r="J28" s="79"/>
      <c r="K28" s="79" t="str">
        <f t="shared" si="0"/>
        <v/>
      </c>
      <c r="L28" s="79"/>
      <c r="M28" s="79"/>
      <c r="N28" s="79"/>
      <c r="O28" s="79"/>
      <c r="P28" s="79"/>
      <c r="Q28" s="79" t="str">
        <f t="shared" si="1"/>
        <v/>
      </c>
      <c r="R28" s="79"/>
      <c r="S28" s="79"/>
      <c r="T28" s="79"/>
      <c r="U28" s="80"/>
      <c r="V28" s="79"/>
      <c r="W28" s="81"/>
      <c r="X28" s="79"/>
      <c r="Y28" s="81"/>
      <c r="Z28" s="82" t="str">
        <f t="shared" si="2"/>
        <v/>
      </c>
    </row>
    <row r="29" spans="2:26" s="1" customFormat="1" ht="15" customHeight="1" x14ac:dyDescent="0.3">
      <c r="B29" s="23" t="s">
        <v>88</v>
      </c>
      <c r="C29" s="83"/>
      <c r="D29" s="84"/>
      <c r="E29" s="85">
        <v>1747203.8651000001</v>
      </c>
      <c r="F29" s="86"/>
      <c r="G29" s="87"/>
      <c r="H29" s="87"/>
      <c r="I29" s="87"/>
      <c r="J29" s="87"/>
      <c r="K29" s="87" t="str">
        <f t="shared" si="0"/>
        <v/>
      </c>
      <c r="L29" s="87"/>
      <c r="M29" s="87"/>
      <c r="N29" s="87"/>
      <c r="O29" s="87"/>
      <c r="P29" s="87"/>
      <c r="Q29" s="87" t="str">
        <f t="shared" si="1"/>
        <v/>
      </c>
      <c r="R29" s="87"/>
      <c r="S29" s="87"/>
      <c r="T29" s="87"/>
      <c r="U29" s="88"/>
      <c r="V29" s="87"/>
      <c r="W29" s="89"/>
      <c r="X29" s="87"/>
      <c r="Y29" s="89"/>
      <c r="Z29" s="90" t="str">
        <f t="shared" si="2"/>
        <v/>
      </c>
    </row>
    <row r="30" spans="2:26" s="1" customFormat="1" ht="15" customHeight="1" x14ac:dyDescent="0.3">
      <c r="B30" s="22" t="s">
        <v>89</v>
      </c>
      <c r="C30" s="75"/>
      <c r="D30" s="76"/>
      <c r="E30" s="77">
        <v>1815545.9157</v>
      </c>
      <c r="F30" s="78"/>
      <c r="G30" s="79"/>
      <c r="H30" s="79"/>
      <c r="I30" s="79"/>
      <c r="J30" s="79"/>
      <c r="K30" s="79" t="str">
        <f t="shared" si="0"/>
        <v/>
      </c>
      <c r="L30" s="79"/>
      <c r="M30" s="79"/>
      <c r="N30" s="79"/>
      <c r="O30" s="79"/>
      <c r="P30" s="79"/>
      <c r="Q30" s="79" t="str">
        <f t="shared" si="1"/>
        <v/>
      </c>
      <c r="R30" s="79"/>
      <c r="S30" s="79"/>
      <c r="T30" s="79"/>
      <c r="U30" s="80"/>
      <c r="V30" s="79"/>
      <c r="W30" s="81"/>
      <c r="X30" s="79"/>
      <c r="Y30" s="81"/>
      <c r="Z30" s="82" t="str">
        <f t="shared" si="2"/>
        <v/>
      </c>
    </row>
    <row r="31" spans="2:26" s="1" customFormat="1" ht="15" customHeight="1" x14ac:dyDescent="0.3">
      <c r="B31" s="23" t="s">
        <v>90</v>
      </c>
      <c r="C31" s="83"/>
      <c r="D31" s="84"/>
      <c r="E31" s="85">
        <v>1710565.5663000001</v>
      </c>
      <c r="F31" s="86"/>
      <c r="G31" s="87"/>
      <c r="H31" s="87"/>
      <c r="I31" s="87"/>
      <c r="J31" s="87"/>
      <c r="K31" s="87" t="str">
        <f t="shared" si="0"/>
        <v/>
      </c>
      <c r="L31" s="87"/>
      <c r="M31" s="87"/>
      <c r="N31" s="87"/>
      <c r="O31" s="87"/>
      <c r="P31" s="87"/>
      <c r="Q31" s="87" t="str">
        <f t="shared" si="1"/>
        <v/>
      </c>
      <c r="R31" s="87"/>
      <c r="S31" s="87"/>
      <c r="T31" s="87"/>
      <c r="U31" s="88"/>
      <c r="V31" s="87"/>
      <c r="W31" s="89"/>
      <c r="X31" s="87"/>
      <c r="Y31" s="89"/>
      <c r="Z31" s="90" t="str">
        <f t="shared" si="2"/>
        <v/>
      </c>
    </row>
    <row r="32" spans="2:26" s="1" customFormat="1" ht="15" customHeight="1" x14ac:dyDescent="0.3">
      <c r="B32" s="22"/>
      <c r="C32" s="75"/>
      <c r="D32" s="76"/>
      <c r="E32" s="77"/>
      <c r="F32" s="78"/>
      <c r="G32" s="79"/>
      <c r="H32" s="79"/>
      <c r="I32" s="79"/>
      <c r="J32" s="79"/>
      <c r="K32" s="79" t="str">
        <f t="shared" si="0"/>
        <v/>
      </c>
      <c r="L32" s="79"/>
      <c r="M32" s="79"/>
      <c r="N32" s="79"/>
      <c r="O32" s="79"/>
      <c r="P32" s="79"/>
      <c r="Q32" s="79" t="str">
        <f t="shared" si="1"/>
        <v/>
      </c>
      <c r="R32" s="79"/>
      <c r="S32" s="79"/>
      <c r="T32" s="79"/>
      <c r="U32" s="80"/>
      <c r="V32" s="79"/>
      <c r="W32" s="81"/>
      <c r="X32" s="79"/>
      <c r="Y32" s="81"/>
      <c r="Z32" s="82" t="str">
        <f t="shared" si="2"/>
        <v/>
      </c>
    </row>
    <row r="33" spans="2:26" s="1" customFormat="1" ht="15" customHeight="1" x14ac:dyDescent="0.3">
      <c r="B33" s="23"/>
      <c r="C33" s="83"/>
      <c r="D33" s="84"/>
      <c r="E33" s="85"/>
      <c r="F33" s="86"/>
      <c r="G33" s="87"/>
      <c r="H33" s="87"/>
      <c r="I33" s="87"/>
      <c r="J33" s="87"/>
      <c r="K33" s="87" t="str">
        <f t="shared" si="0"/>
        <v/>
      </c>
      <c r="L33" s="87"/>
      <c r="M33" s="87"/>
      <c r="N33" s="87"/>
      <c r="O33" s="87"/>
      <c r="P33" s="87"/>
      <c r="Q33" s="87" t="str">
        <f t="shared" si="1"/>
        <v/>
      </c>
      <c r="R33" s="87"/>
      <c r="S33" s="87"/>
      <c r="T33" s="87"/>
      <c r="U33" s="88"/>
      <c r="V33" s="87"/>
      <c r="W33" s="89"/>
      <c r="X33" s="87"/>
      <c r="Y33" s="89"/>
      <c r="Z33" s="90" t="str">
        <f t="shared" si="2"/>
        <v/>
      </c>
    </row>
    <row r="34" spans="2:26" s="1" customFormat="1" ht="15" customHeight="1" x14ac:dyDescent="0.3">
      <c r="B34" s="22"/>
      <c r="C34" s="75"/>
      <c r="D34" s="76"/>
      <c r="E34" s="77"/>
      <c r="F34" s="78"/>
      <c r="G34" s="79"/>
      <c r="H34" s="79"/>
      <c r="I34" s="79"/>
      <c r="J34" s="79"/>
      <c r="K34" s="79" t="str">
        <f t="shared" si="0"/>
        <v/>
      </c>
      <c r="L34" s="79"/>
      <c r="M34" s="79"/>
      <c r="N34" s="79"/>
      <c r="O34" s="79"/>
      <c r="P34" s="79"/>
      <c r="Q34" s="79" t="str">
        <f t="shared" si="1"/>
        <v/>
      </c>
      <c r="R34" s="79"/>
      <c r="S34" s="79"/>
      <c r="T34" s="79"/>
      <c r="U34" s="80"/>
      <c r="V34" s="79"/>
      <c r="W34" s="81"/>
      <c r="X34" s="79"/>
      <c r="Y34" s="81"/>
      <c r="Z34" s="82" t="str">
        <f t="shared" si="2"/>
        <v/>
      </c>
    </row>
    <row r="35" spans="2:26" s="1" customFormat="1" ht="15" customHeight="1" x14ac:dyDescent="0.3">
      <c r="B35" s="23"/>
      <c r="C35" s="83"/>
      <c r="D35" s="84"/>
      <c r="E35" s="85"/>
      <c r="F35" s="86"/>
      <c r="G35" s="87"/>
      <c r="H35" s="87"/>
      <c r="I35" s="87"/>
      <c r="J35" s="87"/>
      <c r="K35" s="87" t="str">
        <f t="shared" si="0"/>
        <v/>
      </c>
      <c r="L35" s="87"/>
      <c r="M35" s="87"/>
      <c r="N35" s="87"/>
      <c r="O35" s="87"/>
      <c r="P35" s="87"/>
      <c r="Q35" s="87" t="str">
        <f t="shared" si="1"/>
        <v/>
      </c>
      <c r="R35" s="87"/>
      <c r="S35" s="87"/>
      <c r="T35" s="87"/>
      <c r="U35" s="88"/>
      <c r="V35" s="87"/>
      <c r="W35" s="89"/>
      <c r="X35" s="87"/>
      <c r="Y35" s="89"/>
      <c r="Z35" s="90" t="str">
        <f t="shared" si="2"/>
        <v/>
      </c>
    </row>
    <row r="36" spans="2:26" s="1" customFormat="1" ht="15" customHeight="1" x14ac:dyDescent="0.3">
      <c r="B36" s="22"/>
      <c r="C36" s="75"/>
      <c r="D36" s="76"/>
      <c r="E36" s="77"/>
      <c r="F36" s="78"/>
      <c r="G36" s="79"/>
      <c r="H36" s="79"/>
      <c r="I36" s="79"/>
      <c r="J36" s="79"/>
      <c r="K36" s="79" t="str">
        <f t="shared" si="0"/>
        <v/>
      </c>
      <c r="L36" s="79"/>
      <c r="M36" s="79"/>
      <c r="N36" s="79"/>
      <c r="O36" s="79"/>
      <c r="P36" s="79"/>
      <c r="Q36" s="79" t="str">
        <f t="shared" si="1"/>
        <v/>
      </c>
      <c r="R36" s="79"/>
      <c r="S36" s="79"/>
      <c r="T36" s="79"/>
      <c r="U36" s="80"/>
      <c r="V36" s="79"/>
      <c r="W36" s="81"/>
      <c r="X36" s="79"/>
      <c r="Y36" s="81"/>
      <c r="Z36" s="82" t="str">
        <f t="shared" si="2"/>
        <v/>
      </c>
    </row>
    <row r="37" spans="2:26" s="1" customFormat="1" ht="15" customHeight="1" x14ac:dyDescent="0.3">
      <c r="B37" s="23"/>
      <c r="C37" s="83"/>
      <c r="D37" s="84"/>
      <c r="E37" s="85"/>
      <c r="F37" s="86"/>
      <c r="G37" s="87"/>
      <c r="H37" s="87"/>
      <c r="I37" s="87"/>
      <c r="J37" s="87"/>
      <c r="K37" s="87" t="str">
        <f t="shared" si="0"/>
        <v/>
      </c>
      <c r="L37" s="87"/>
      <c r="M37" s="87"/>
      <c r="N37" s="87"/>
      <c r="O37" s="87"/>
      <c r="P37" s="87"/>
      <c r="Q37" s="87" t="str">
        <f t="shared" si="1"/>
        <v/>
      </c>
      <c r="R37" s="87"/>
      <c r="S37" s="87"/>
      <c r="T37" s="87"/>
      <c r="U37" s="88"/>
      <c r="V37" s="87"/>
      <c r="W37" s="89"/>
      <c r="X37" s="87"/>
      <c r="Y37" s="89"/>
      <c r="Z37" s="90" t="str">
        <f t="shared" si="2"/>
        <v/>
      </c>
    </row>
    <row r="38" spans="2:26" s="1" customFormat="1" ht="15" customHeight="1" x14ac:dyDescent="0.3">
      <c r="B38" s="22"/>
      <c r="C38" s="75"/>
      <c r="D38" s="76"/>
      <c r="E38" s="77"/>
      <c r="F38" s="78"/>
      <c r="G38" s="79"/>
      <c r="H38" s="79"/>
      <c r="I38" s="79"/>
      <c r="J38" s="79"/>
      <c r="K38" s="79" t="str">
        <f t="shared" si="0"/>
        <v/>
      </c>
      <c r="L38" s="79"/>
      <c r="M38" s="79"/>
      <c r="N38" s="79"/>
      <c r="O38" s="79"/>
      <c r="P38" s="79"/>
      <c r="Q38" s="79" t="str">
        <f t="shared" si="1"/>
        <v/>
      </c>
      <c r="R38" s="79"/>
      <c r="S38" s="79"/>
      <c r="T38" s="79"/>
      <c r="U38" s="80"/>
      <c r="V38" s="79"/>
      <c r="W38" s="81"/>
      <c r="X38" s="79"/>
      <c r="Y38" s="81"/>
      <c r="Z38" s="82" t="str">
        <f t="shared" si="2"/>
        <v/>
      </c>
    </row>
    <row r="39" spans="2:26" s="1" customFormat="1" ht="15" customHeight="1" x14ac:dyDescent="0.3">
      <c r="B39" s="23"/>
      <c r="C39" s="83"/>
      <c r="D39" s="84"/>
      <c r="E39" s="85"/>
      <c r="F39" s="86"/>
      <c r="G39" s="87"/>
      <c r="H39" s="87"/>
      <c r="I39" s="87"/>
      <c r="J39" s="87"/>
      <c r="K39" s="87" t="str">
        <f t="shared" si="0"/>
        <v/>
      </c>
      <c r="L39" s="87"/>
      <c r="M39" s="87"/>
      <c r="N39" s="87"/>
      <c r="O39" s="87"/>
      <c r="P39" s="87"/>
      <c r="Q39" s="87" t="str">
        <f t="shared" si="1"/>
        <v/>
      </c>
      <c r="R39" s="87"/>
      <c r="S39" s="87"/>
      <c r="T39" s="87"/>
      <c r="U39" s="88"/>
      <c r="V39" s="87"/>
      <c r="W39" s="89"/>
      <c r="X39" s="87"/>
      <c r="Y39" s="89"/>
      <c r="Z39" s="90" t="str">
        <f t="shared" si="2"/>
        <v/>
      </c>
    </row>
    <row r="40" spans="2:26" s="1" customFormat="1" ht="15" customHeight="1" x14ac:dyDescent="0.3">
      <c r="B40" s="22"/>
      <c r="C40" s="75"/>
      <c r="D40" s="76"/>
      <c r="E40" s="77"/>
      <c r="F40" s="78"/>
      <c r="G40" s="79"/>
      <c r="H40" s="79"/>
      <c r="I40" s="79"/>
      <c r="J40" s="79"/>
      <c r="K40" s="79" t="str">
        <f t="shared" si="0"/>
        <v/>
      </c>
      <c r="L40" s="79"/>
      <c r="M40" s="79"/>
      <c r="N40" s="79"/>
      <c r="O40" s="79"/>
      <c r="P40" s="79"/>
      <c r="Q40" s="79" t="str">
        <f t="shared" si="1"/>
        <v/>
      </c>
      <c r="R40" s="79"/>
      <c r="S40" s="79"/>
      <c r="T40" s="79"/>
      <c r="U40" s="80"/>
      <c r="V40" s="79"/>
      <c r="W40" s="81"/>
      <c r="X40" s="79"/>
      <c r="Y40" s="81"/>
      <c r="Z40" s="82" t="str">
        <f t="shared" si="2"/>
        <v/>
      </c>
    </row>
    <row r="41" spans="2:26" s="1" customFormat="1" ht="15" customHeight="1" x14ac:dyDescent="0.3">
      <c r="B41" s="23"/>
      <c r="C41" s="83"/>
      <c r="D41" s="84"/>
      <c r="E41" s="85"/>
      <c r="F41" s="86"/>
      <c r="G41" s="87"/>
      <c r="H41" s="87"/>
      <c r="I41" s="87"/>
      <c r="J41" s="87"/>
      <c r="K41" s="87" t="str">
        <f t="shared" si="0"/>
        <v/>
      </c>
      <c r="L41" s="87"/>
      <c r="M41" s="87"/>
      <c r="N41" s="87"/>
      <c r="O41" s="87"/>
      <c r="P41" s="87"/>
      <c r="Q41" s="87" t="str">
        <f t="shared" si="1"/>
        <v/>
      </c>
      <c r="R41" s="87"/>
      <c r="S41" s="87"/>
      <c r="T41" s="87"/>
      <c r="U41" s="88"/>
      <c r="V41" s="87"/>
      <c r="W41" s="89"/>
      <c r="X41" s="87"/>
      <c r="Y41" s="89"/>
      <c r="Z41" s="90" t="str">
        <f t="shared" si="2"/>
        <v/>
      </c>
    </row>
    <row r="42" spans="2:26" s="1" customFormat="1" ht="15" customHeight="1" x14ac:dyDescent="0.3">
      <c r="B42" s="22"/>
      <c r="C42" s="75"/>
      <c r="D42" s="76"/>
      <c r="E42" s="77"/>
      <c r="F42" s="78"/>
      <c r="G42" s="79"/>
      <c r="H42" s="79"/>
      <c r="I42" s="79"/>
      <c r="J42" s="79"/>
      <c r="K42" s="79" t="str">
        <f t="shared" si="0"/>
        <v/>
      </c>
      <c r="L42" s="79"/>
      <c r="M42" s="79"/>
      <c r="N42" s="79"/>
      <c r="O42" s="79"/>
      <c r="P42" s="79"/>
      <c r="Q42" s="79" t="str">
        <f t="shared" si="1"/>
        <v/>
      </c>
      <c r="R42" s="79"/>
      <c r="S42" s="79"/>
      <c r="T42" s="79"/>
      <c r="U42" s="80"/>
      <c r="V42" s="79"/>
      <c r="W42" s="81"/>
      <c r="X42" s="79"/>
      <c r="Y42" s="81"/>
      <c r="Z42" s="82" t="str">
        <f t="shared" si="2"/>
        <v/>
      </c>
    </row>
    <row r="43" spans="2:26" s="1" customFormat="1" ht="15" customHeight="1" x14ac:dyDescent="0.3">
      <c r="B43" s="23"/>
      <c r="C43" s="83"/>
      <c r="D43" s="84"/>
      <c r="E43" s="85"/>
      <c r="F43" s="86"/>
      <c r="G43" s="87"/>
      <c r="H43" s="87"/>
      <c r="I43" s="87"/>
      <c r="J43" s="87"/>
      <c r="K43" s="87" t="str">
        <f t="shared" si="0"/>
        <v/>
      </c>
      <c r="L43" s="87"/>
      <c r="M43" s="87"/>
      <c r="N43" s="87"/>
      <c r="O43" s="87"/>
      <c r="P43" s="87"/>
      <c r="Q43" s="87" t="str">
        <f t="shared" si="1"/>
        <v/>
      </c>
      <c r="R43" s="87"/>
      <c r="S43" s="87"/>
      <c r="T43" s="87"/>
      <c r="U43" s="88"/>
      <c r="V43" s="87"/>
      <c r="W43" s="89"/>
      <c r="X43" s="87"/>
      <c r="Y43" s="89"/>
      <c r="Z43" s="90" t="str">
        <f t="shared" si="2"/>
        <v/>
      </c>
    </row>
    <row r="44" spans="2:26" s="1" customFormat="1" ht="15" customHeight="1" x14ac:dyDescent="0.3">
      <c r="B44" s="22"/>
      <c r="C44" s="75"/>
      <c r="D44" s="76"/>
      <c r="E44" s="77"/>
      <c r="F44" s="78"/>
      <c r="G44" s="79"/>
      <c r="H44" s="79"/>
      <c r="I44" s="79"/>
      <c r="J44" s="79"/>
      <c r="K44" s="79" t="str">
        <f t="shared" si="0"/>
        <v/>
      </c>
      <c r="L44" s="79"/>
      <c r="M44" s="79"/>
      <c r="N44" s="79"/>
      <c r="O44" s="79"/>
      <c r="P44" s="79"/>
      <c r="Q44" s="79" t="str">
        <f t="shared" si="1"/>
        <v/>
      </c>
      <c r="R44" s="79"/>
      <c r="S44" s="79"/>
      <c r="T44" s="79"/>
      <c r="U44" s="80"/>
      <c r="V44" s="79"/>
      <c r="W44" s="81"/>
      <c r="X44" s="79"/>
      <c r="Y44" s="81"/>
      <c r="Z44" s="82" t="str">
        <f t="shared" si="2"/>
        <v/>
      </c>
    </row>
    <row r="45" spans="2:26" s="1" customFormat="1" ht="15" customHeight="1" x14ac:dyDescent="0.3">
      <c r="B45" s="23"/>
      <c r="C45" s="83"/>
      <c r="D45" s="84"/>
      <c r="E45" s="85"/>
      <c r="F45" s="86"/>
      <c r="G45" s="87"/>
      <c r="H45" s="87"/>
      <c r="I45" s="87"/>
      <c r="J45" s="87"/>
      <c r="K45" s="87" t="str">
        <f t="shared" si="0"/>
        <v/>
      </c>
      <c r="L45" s="87"/>
      <c r="M45" s="87"/>
      <c r="N45" s="87"/>
      <c r="O45" s="87"/>
      <c r="P45" s="87"/>
      <c r="Q45" s="87" t="str">
        <f t="shared" si="1"/>
        <v/>
      </c>
      <c r="R45" s="87"/>
      <c r="S45" s="87"/>
      <c r="T45" s="87"/>
      <c r="U45" s="88"/>
      <c r="V45" s="87"/>
      <c r="W45" s="89"/>
      <c r="X45" s="87"/>
      <c r="Y45" s="89"/>
      <c r="Z45" s="90" t="str">
        <f t="shared" si="2"/>
        <v/>
      </c>
    </row>
    <row r="46" spans="2:26" s="1" customFormat="1" ht="15" customHeight="1" x14ac:dyDescent="0.3">
      <c r="B46" s="22"/>
      <c r="C46" s="75"/>
      <c r="D46" s="76"/>
      <c r="E46" s="77"/>
      <c r="F46" s="78"/>
      <c r="G46" s="79"/>
      <c r="H46" s="79"/>
      <c r="I46" s="79"/>
      <c r="J46" s="79"/>
      <c r="K46" s="79" t="str">
        <f t="shared" si="0"/>
        <v/>
      </c>
      <c r="L46" s="79"/>
      <c r="M46" s="79"/>
      <c r="N46" s="79"/>
      <c r="O46" s="79"/>
      <c r="P46" s="79"/>
      <c r="Q46" s="79" t="str">
        <f t="shared" si="1"/>
        <v/>
      </c>
      <c r="R46" s="79"/>
      <c r="S46" s="79"/>
      <c r="T46" s="79"/>
      <c r="U46" s="80"/>
      <c r="V46" s="79"/>
      <c r="W46" s="81"/>
      <c r="X46" s="79"/>
      <c r="Y46" s="81"/>
      <c r="Z46" s="82" t="str">
        <f t="shared" si="2"/>
        <v/>
      </c>
    </row>
    <row r="47" spans="2:26" s="1" customFormat="1" ht="15" customHeight="1" x14ac:dyDescent="0.3">
      <c r="B47" s="23"/>
      <c r="C47" s="83"/>
      <c r="D47" s="84"/>
      <c r="E47" s="85"/>
      <c r="F47" s="86"/>
      <c r="G47" s="87"/>
      <c r="H47" s="87"/>
      <c r="I47" s="87"/>
      <c r="J47" s="87"/>
      <c r="K47" s="87" t="str">
        <f t="shared" si="0"/>
        <v/>
      </c>
      <c r="L47" s="87"/>
      <c r="M47" s="87"/>
      <c r="N47" s="87"/>
      <c r="O47" s="87"/>
      <c r="P47" s="87"/>
      <c r="Q47" s="87" t="str">
        <f t="shared" si="1"/>
        <v/>
      </c>
      <c r="R47" s="87"/>
      <c r="S47" s="87"/>
      <c r="T47" s="87"/>
      <c r="U47" s="88"/>
      <c r="V47" s="87"/>
      <c r="W47" s="89"/>
      <c r="X47" s="87"/>
      <c r="Y47" s="89"/>
      <c r="Z47" s="90" t="str">
        <f t="shared" si="2"/>
        <v/>
      </c>
    </row>
    <row r="48" spans="2:26" s="1" customFormat="1" ht="15" customHeight="1" x14ac:dyDescent="0.3">
      <c r="B48" s="22"/>
      <c r="C48" s="75"/>
      <c r="D48" s="76"/>
      <c r="E48" s="77"/>
      <c r="F48" s="78"/>
      <c r="G48" s="79"/>
      <c r="H48" s="79"/>
      <c r="I48" s="79"/>
      <c r="J48" s="79"/>
      <c r="K48" s="79" t="str">
        <f t="shared" si="0"/>
        <v/>
      </c>
      <c r="L48" s="79"/>
      <c r="M48" s="79"/>
      <c r="N48" s="79"/>
      <c r="O48" s="79"/>
      <c r="P48" s="79"/>
      <c r="Q48" s="79" t="str">
        <f t="shared" si="1"/>
        <v/>
      </c>
      <c r="R48" s="79"/>
      <c r="S48" s="79"/>
      <c r="T48" s="79"/>
      <c r="U48" s="80"/>
      <c r="V48" s="79"/>
      <c r="W48" s="81"/>
      <c r="X48" s="79"/>
      <c r="Y48" s="81"/>
      <c r="Z48" s="82" t="str">
        <f t="shared" si="2"/>
        <v/>
      </c>
    </row>
    <row r="49" spans="2:26" s="1" customFormat="1" ht="15" customHeight="1" x14ac:dyDescent="0.3">
      <c r="B49" s="23"/>
      <c r="C49" s="83"/>
      <c r="D49" s="84"/>
      <c r="E49" s="85"/>
      <c r="F49" s="86"/>
      <c r="G49" s="87"/>
      <c r="H49" s="87"/>
      <c r="I49" s="87"/>
      <c r="J49" s="87"/>
      <c r="K49" s="87" t="str">
        <f t="shared" si="0"/>
        <v/>
      </c>
      <c r="L49" s="87"/>
      <c r="M49" s="87"/>
      <c r="N49" s="87"/>
      <c r="O49" s="87"/>
      <c r="P49" s="87"/>
      <c r="Q49" s="87" t="str">
        <f t="shared" si="1"/>
        <v/>
      </c>
      <c r="R49" s="87"/>
      <c r="S49" s="87"/>
      <c r="T49" s="87"/>
      <c r="U49" s="88"/>
      <c r="V49" s="87"/>
      <c r="W49" s="89"/>
      <c r="X49" s="87"/>
      <c r="Y49" s="89"/>
      <c r="Z49" s="90" t="str">
        <f t="shared" si="2"/>
        <v/>
      </c>
    </row>
    <row r="50" spans="2:26" s="1" customFormat="1" ht="15" customHeight="1" x14ac:dyDescent="0.3">
      <c r="B50" s="22"/>
      <c r="C50" s="75"/>
      <c r="D50" s="76"/>
      <c r="E50" s="77"/>
      <c r="F50" s="78"/>
      <c r="G50" s="79"/>
      <c r="H50" s="79"/>
      <c r="I50" s="79"/>
      <c r="J50" s="79"/>
      <c r="K50" s="79" t="str">
        <f t="shared" si="0"/>
        <v/>
      </c>
      <c r="L50" s="79"/>
      <c r="M50" s="79"/>
      <c r="N50" s="79"/>
      <c r="O50" s="79"/>
      <c r="P50" s="79"/>
      <c r="Q50" s="79" t="str">
        <f t="shared" si="1"/>
        <v/>
      </c>
      <c r="R50" s="79"/>
      <c r="S50" s="79"/>
      <c r="T50" s="79"/>
      <c r="U50" s="80"/>
      <c r="V50" s="79"/>
      <c r="W50" s="81"/>
      <c r="X50" s="79"/>
      <c r="Y50" s="81"/>
      <c r="Z50" s="82" t="str">
        <f t="shared" si="2"/>
        <v/>
      </c>
    </row>
    <row r="51" spans="2:26" s="1" customFormat="1" ht="15" customHeight="1" x14ac:dyDescent="0.3">
      <c r="B51" s="23"/>
      <c r="C51" s="83"/>
      <c r="D51" s="84"/>
      <c r="E51" s="85"/>
      <c r="F51" s="86"/>
      <c r="G51" s="87"/>
      <c r="H51" s="87"/>
      <c r="I51" s="87"/>
      <c r="J51" s="87"/>
      <c r="K51" s="87" t="str">
        <f t="shared" si="0"/>
        <v/>
      </c>
      <c r="L51" s="87"/>
      <c r="M51" s="87"/>
      <c r="N51" s="87"/>
      <c r="O51" s="87"/>
      <c r="P51" s="87"/>
      <c r="Q51" s="87" t="str">
        <f t="shared" si="1"/>
        <v/>
      </c>
      <c r="R51" s="87"/>
      <c r="S51" s="87"/>
      <c r="T51" s="87"/>
      <c r="U51" s="88"/>
      <c r="V51" s="87"/>
      <c r="W51" s="89"/>
      <c r="X51" s="87"/>
      <c r="Y51" s="89"/>
      <c r="Z51" s="90" t="str">
        <f t="shared" si="2"/>
        <v/>
      </c>
    </row>
    <row r="52" spans="2:26" s="1" customFormat="1" ht="15" customHeight="1" x14ac:dyDescent="0.3">
      <c r="B52" s="22"/>
      <c r="C52" s="75"/>
      <c r="D52" s="76"/>
      <c r="E52" s="77"/>
      <c r="F52" s="78"/>
      <c r="G52" s="79"/>
      <c r="H52" s="79"/>
      <c r="I52" s="79"/>
      <c r="J52" s="79"/>
      <c r="K52" s="79" t="str">
        <f t="shared" si="0"/>
        <v/>
      </c>
      <c r="L52" s="79"/>
      <c r="M52" s="79"/>
      <c r="N52" s="79"/>
      <c r="O52" s="79"/>
      <c r="P52" s="79"/>
      <c r="Q52" s="79" t="str">
        <f t="shared" si="1"/>
        <v/>
      </c>
      <c r="R52" s="79"/>
      <c r="S52" s="79"/>
      <c r="T52" s="79"/>
      <c r="U52" s="80"/>
      <c r="V52" s="79"/>
      <c r="W52" s="81"/>
      <c r="X52" s="79"/>
      <c r="Y52" s="81"/>
      <c r="Z52" s="82" t="str">
        <f t="shared" si="2"/>
        <v/>
      </c>
    </row>
    <row r="53" spans="2:26" s="1" customFormat="1" ht="15" customHeight="1" x14ac:dyDescent="0.3">
      <c r="B53" s="23"/>
      <c r="C53" s="83"/>
      <c r="D53" s="84"/>
      <c r="E53" s="85"/>
      <c r="F53" s="86"/>
      <c r="G53" s="87"/>
      <c r="H53" s="87"/>
      <c r="I53" s="87"/>
      <c r="J53" s="87"/>
      <c r="K53" s="87" t="str">
        <f t="shared" si="0"/>
        <v/>
      </c>
      <c r="L53" s="87"/>
      <c r="M53" s="87"/>
      <c r="N53" s="87"/>
      <c r="O53" s="87"/>
      <c r="P53" s="87"/>
      <c r="Q53" s="87" t="str">
        <f t="shared" si="1"/>
        <v/>
      </c>
      <c r="R53" s="87"/>
      <c r="S53" s="87"/>
      <c r="T53" s="87"/>
      <c r="U53" s="88"/>
      <c r="V53" s="87"/>
      <c r="W53" s="89"/>
      <c r="X53" s="87"/>
      <c r="Y53" s="89"/>
      <c r="Z53" s="90" t="str">
        <f t="shared" si="2"/>
        <v/>
      </c>
    </row>
    <row r="54" spans="2:26" s="1" customFormat="1" ht="15" customHeight="1" x14ac:dyDescent="0.3">
      <c r="B54" s="22"/>
      <c r="C54" s="75"/>
      <c r="D54" s="76"/>
      <c r="E54" s="77"/>
      <c r="F54" s="78"/>
      <c r="G54" s="79"/>
      <c r="H54" s="79"/>
      <c r="I54" s="79"/>
      <c r="J54" s="79"/>
      <c r="K54" s="79" t="str">
        <f t="shared" si="0"/>
        <v/>
      </c>
      <c r="L54" s="79"/>
      <c r="M54" s="79"/>
      <c r="N54" s="79"/>
      <c r="O54" s="79"/>
      <c r="P54" s="79"/>
      <c r="Q54" s="79" t="str">
        <f t="shared" si="1"/>
        <v/>
      </c>
      <c r="R54" s="79"/>
      <c r="S54" s="79"/>
      <c r="T54" s="79"/>
      <c r="U54" s="80"/>
      <c r="V54" s="79"/>
      <c r="W54" s="81"/>
      <c r="X54" s="79"/>
      <c r="Y54" s="81"/>
      <c r="Z54" s="82" t="str">
        <f t="shared" si="2"/>
        <v/>
      </c>
    </row>
    <row r="55" spans="2:26" s="1" customFormat="1" ht="15" customHeight="1" x14ac:dyDescent="0.3">
      <c r="B55" s="23"/>
      <c r="C55" s="83"/>
      <c r="D55" s="84"/>
      <c r="E55" s="85"/>
      <c r="F55" s="86"/>
      <c r="G55" s="87"/>
      <c r="H55" s="87"/>
      <c r="I55" s="87"/>
      <c r="J55" s="87"/>
      <c r="K55" s="87" t="str">
        <f t="shared" si="0"/>
        <v/>
      </c>
      <c r="L55" s="87"/>
      <c r="M55" s="87"/>
      <c r="N55" s="87"/>
      <c r="O55" s="87"/>
      <c r="P55" s="87"/>
      <c r="Q55" s="87" t="str">
        <f t="shared" si="1"/>
        <v/>
      </c>
      <c r="R55" s="87"/>
      <c r="S55" s="87"/>
      <c r="T55" s="87"/>
      <c r="U55" s="88"/>
      <c r="V55" s="87"/>
      <c r="W55" s="89"/>
      <c r="X55" s="87"/>
      <c r="Y55" s="89"/>
      <c r="Z55" s="90" t="str">
        <f t="shared" si="2"/>
        <v/>
      </c>
    </row>
    <row r="56" spans="2:26" s="1" customFormat="1" ht="15" customHeight="1" x14ac:dyDescent="0.3">
      <c r="B56" s="22"/>
      <c r="C56" s="75"/>
      <c r="D56" s="76"/>
      <c r="E56" s="77"/>
      <c r="F56" s="78"/>
      <c r="G56" s="79"/>
      <c r="H56" s="79"/>
      <c r="I56" s="79"/>
      <c r="J56" s="79"/>
      <c r="K56" s="79" t="str">
        <f t="shared" si="0"/>
        <v/>
      </c>
      <c r="L56" s="79"/>
      <c r="M56" s="79"/>
      <c r="N56" s="79"/>
      <c r="O56" s="79"/>
      <c r="P56" s="79"/>
      <c r="Q56" s="79" t="str">
        <f t="shared" si="1"/>
        <v/>
      </c>
      <c r="R56" s="79"/>
      <c r="S56" s="79"/>
      <c r="T56" s="79"/>
      <c r="U56" s="80"/>
      <c r="V56" s="79"/>
      <c r="W56" s="81"/>
      <c r="X56" s="79"/>
      <c r="Y56" s="81"/>
      <c r="Z56" s="82" t="str">
        <f t="shared" si="2"/>
        <v/>
      </c>
    </row>
    <row r="57" spans="2:26" s="1" customFormat="1" ht="15" customHeight="1" x14ac:dyDescent="0.3">
      <c r="B57" s="23"/>
      <c r="C57" s="83"/>
      <c r="D57" s="84"/>
      <c r="E57" s="85"/>
      <c r="F57" s="86"/>
      <c r="G57" s="87"/>
      <c r="H57" s="87"/>
      <c r="I57" s="87"/>
      <c r="J57" s="87"/>
      <c r="K57" s="87" t="str">
        <f t="shared" si="0"/>
        <v/>
      </c>
      <c r="L57" s="87"/>
      <c r="M57" s="87"/>
      <c r="N57" s="87"/>
      <c r="O57" s="87"/>
      <c r="P57" s="87"/>
      <c r="Q57" s="87" t="str">
        <f t="shared" si="1"/>
        <v/>
      </c>
      <c r="R57" s="87"/>
      <c r="S57" s="87"/>
      <c r="T57" s="87"/>
      <c r="U57" s="88"/>
      <c r="V57" s="87"/>
      <c r="W57" s="89"/>
      <c r="X57" s="87"/>
      <c r="Y57" s="89"/>
      <c r="Z57" s="90" t="str">
        <f t="shared" si="2"/>
        <v/>
      </c>
    </row>
    <row r="58" spans="2:26" s="1" customFormat="1" ht="15" customHeight="1" x14ac:dyDescent="0.3">
      <c r="B58" s="22"/>
      <c r="C58" s="75"/>
      <c r="D58" s="76"/>
      <c r="E58" s="77"/>
      <c r="F58" s="78"/>
      <c r="G58" s="79"/>
      <c r="H58" s="79"/>
      <c r="I58" s="79"/>
      <c r="J58" s="79"/>
      <c r="K58" s="79" t="str">
        <f t="shared" si="0"/>
        <v/>
      </c>
      <c r="L58" s="79"/>
      <c r="M58" s="79"/>
      <c r="N58" s="79"/>
      <c r="O58" s="79"/>
      <c r="P58" s="79"/>
      <c r="Q58" s="79" t="str">
        <f t="shared" si="1"/>
        <v/>
      </c>
      <c r="R58" s="79"/>
      <c r="S58" s="79"/>
      <c r="T58" s="79"/>
      <c r="U58" s="80"/>
      <c r="V58" s="79"/>
      <c r="W58" s="81"/>
      <c r="X58" s="79"/>
      <c r="Y58" s="81"/>
      <c r="Z58" s="82" t="str">
        <f t="shared" si="2"/>
        <v/>
      </c>
    </row>
    <row r="59" spans="2:26" s="1" customFormat="1" ht="15" customHeight="1" x14ac:dyDescent="0.3">
      <c r="B59" s="23"/>
      <c r="C59" s="83"/>
      <c r="D59" s="84"/>
      <c r="E59" s="85"/>
      <c r="F59" s="86"/>
      <c r="G59" s="87"/>
      <c r="H59" s="87"/>
      <c r="I59" s="87"/>
      <c r="J59" s="87"/>
      <c r="K59" s="87" t="str">
        <f t="shared" si="0"/>
        <v/>
      </c>
      <c r="L59" s="87"/>
      <c r="M59" s="87"/>
      <c r="N59" s="87"/>
      <c r="O59" s="87"/>
      <c r="P59" s="87"/>
      <c r="Q59" s="87" t="str">
        <f t="shared" si="1"/>
        <v/>
      </c>
      <c r="R59" s="87"/>
      <c r="S59" s="87"/>
      <c r="T59" s="87"/>
      <c r="U59" s="88"/>
      <c r="V59" s="87"/>
      <c r="W59" s="89"/>
      <c r="X59" s="87"/>
      <c r="Y59" s="89"/>
      <c r="Z59" s="90" t="str">
        <f t="shared" si="2"/>
        <v/>
      </c>
    </row>
    <row r="60" spans="2:26" s="1" customFormat="1" ht="15" customHeight="1" x14ac:dyDescent="0.3">
      <c r="B60" s="22"/>
      <c r="C60" s="75"/>
      <c r="D60" s="76"/>
      <c r="E60" s="77"/>
      <c r="F60" s="78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80"/>
      <c r="V60" s="79"/>
      <c r="W60" s="81"/>
      <c r="X60" s="79"/>
      <c r="Y60" s="81"/>
      <c r="Z60" s="82"/>
    </row>
    <row r="61" spans="2:26" s="1" customFormat="1" ht="15" customHeight="1" x14ac:dyDescent="0.3">
      <c r="B61" s="23"/>
      <c r="C61" s="83"/>
      <c r="D61" s="84"/>
      <c r="E61" s="85"/>
      <c r="F61" s="86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8"/>
      <c r="V61" s="87"/>
      <c r="W61" s="89"/>
      <c r="X61" s="87"/>
      <c r="Y61" s="89"/>
      <c r="Z61" s="90"/>
    </row>
    <row r="62" spans="2:26" s="1" customFormat="1" ht="15" customHeight="1" x14ac:dyDescent="0.3">
      <c r="B62" s="22"/>
      <c r="C62" s="75"/>
      <c r="D62" s="76"/>
      <c r="E62" s="77"/>
      <c r="F62" s="78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80"/>
      <c r="V62" s="79"/>
      <c r="W62" s="81"/>
      <c r="X62" s="79"/>
      <c r="Y62" s="81"/>
      <c r="Z62" s="82"/>
    </row>
    <row r="63" spans="2:26" s="1" customFormat="1" ht="15" customHeight="1" x14ac:dyDescent="0.3">
      <c r="B63" s="23"/>
      <c r="C63" s="83"/>
      <c r="D63" s="84"/>
      <c r="E63" s="85"/>
      <c r="F63" s="86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8"/>
      <c r="V63" s="87"/>
      <c r="W63" s="89"/>
      <c r="X63" s="87"/>
      <c r="Y63" s="89"/>
      <c r="Z63" s="90"/>
    </row>
    <row r="64" spans="2:26" s="1" customFormat="1" ht="15" customHeight="1" x14ac:dyDescent="0.3">
      <c r="B64" s="22"/>
      <c r="C64" s="75"/>
      <c r="D64" s="76"/>
      <c r="E64" s="77"/>
      <c r="F64" s="78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80"/>
      <c r="V64" s="79"/>
      <c r="W64" s="81"/>
      <c r="X64" s="79"/>
      <c r="Y64" s="81"/>
      <c r="Z64" s="82"/>
    </row>
    <row r="65" spans="2:26" s="1" customFormat="1" ht="15" customHeight="1" x14ac:dyDescent="0.3">
      <c r="B65" s="23"/>
      <c r="C65" s="83"/>
      <c r="D65" s="84"/>
      <c r="E65" s="85"/>
      <c r="F65" s="86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8"/>
      <c r="V65" s="87"/>
      <c r="W65" s="89"/>
      <c r="X65" s="87"/>
      <c r="Y65" s="89"/>
      <c r="Z65" s="90"/>
    </row>
    <row r="66" spans="2:26" s="1" customFormat="1" ht="15" customHeight="1" x14ac:dyDescent="0.3">
      <c r="B66" s="22"/>
      <c r="C66" s="75"/>
      <c r="D66" s="76"/>
      <c r="E66" s="77"/>
      <c r="F66" s="78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80"/>
      <c r="V66" s="79"/>
      <c r="W66" s="81"/>
      <c r="X66" s="79"/>
      <c r="Y66" s="81"/>
      <c r="Z66" s="82"/>
    </row>
    <row r="67" spans="2:26" s="1" customFormat="1" ht="15" customHeight="1" x14ac:dyDescent="0.3">
      <c r="B67" s="23"/>
      <c r="C67" s="83"/>
      <c r="D67" s="84"/>
      <c r="E67" s="85"/>
      <c r="F67" s="86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8"/>
      <c r="V67" s="87"/>
      <c r="W67" s="89"/>
      <c r="X67" s="87"/>
      <c r="Y67" s="89"/>
      <c r="Z67" s="90"/>
    </row>
    <row r="68" spans="2:26" s="1" customFormat="1" ht="15" customHeight="1" x14ac:dyDescent="0.3">
      <c r="B68" s="22"/>
      <c r="C68" s="75"/>
      <c r="D68" s="76"/>
      <c r="E68" s="77"/>
      <c r="F68" s="78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80"/>
      <c r="V68" s="79"/>
      <c r="W68" s="81"/>
      <c r="X68" s="79"/>
      <c r="Y68" s="81"/>
      <c r="Z68" s="82"/>
    </row>
    <row r="69" spans="2:26" s="1" customFormat="1" ht="15" customHeight="1" x14ac:dyDescent="0.3">
      <c r="B69" s="23"/>
      <c r="C69" s="83"/>
      <c r="D69" s="84"/>
      <c r="E69" s="85"/>
      <c r="F69" s="86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8"/>
      <c r="V69" s="87"/>
      <c r="W69" s="89"/>
      <c r="X69" s="87"/>
      <c r="Y69" s="89"/>
      <c r="Z69" s="90"/>
    </row>
    <row r="70" spans="2:26" s="1" customFormat="1" ht="15" customHeight="1" x14ac:dyDescent="0.3">
      <c r="B70" s="22"/>
      <c r="C70" s="75"/>
      <c r="D70" s="76"/>
      <c r="E70" s="77"/>
      <c r="F70" s="78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80"/>
      <c r="V70" s="79"/>
      <c r="W70" s="81"/>
      <c r="X70" s="79"/>
      <c r="Y70" s="81"/>
      <c r="Z70" s="82"/>
    </row>
    <row r="71" spans="2:26" s="1" customFormat="1" ht="15" customHeight="1" x14ac:dyDescent="0.3">
      <c r="B71" s="23"/>
      <c r="C71" s="83"/>
      <c r="D71" s="84"/>
      <c r="E71" s="85"/>
      <c r="F71" s="86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8"/>
      <c r="V71" s="87"/>
      <c r="W71" s="89"/>
      <c r="X71" s="87"/>
      <c r="Y71" s="89"/>
      <c r="Z71" s="90"/>
    </row>
    <row r="72" spans="2:26" s="1" customFormat="1" ht="15" customHeight="1" x14ac:dyDescent="0.3">
      <c r="B72" s="22"/>
      <c r="C72" s="75"/>
      <c r="D72" s="76"/>
      <c r="E72" s="77"/>
      <c r="F72" s="78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80"/>
      <c r="V72" s="79"/>
      <c r="W72" s="81"/>
      <c r="X72" s="79"/>
      <c r="Y72" s="81"/>
      <c r="Z72" s="82"/>
    </row>
    <row r="73" spans="2:26" s="1" customFormat="1" ht="15" customHeight="1" x14ac:dyDescent="0.3">
      <c r="B73" s="23"/>
      <c r="C73" s="83"/>
      <c r="D73" s="84"/>
      <c r="E73" s="85"/>
      <c r="F73" s="86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8"/>
      <c r="V73" s="87"/>
      <c r="W73" s="89"/>
      <c r="X73" s="87"/>
      <c r="Y73" s="89"/>
      <c r="Z73" s="90"/>
    </row>
    <row r="74" spans="2:26" s="1" customFormat="1" ht="15" customHeight="1" x14ac:dyDescent="0.3">
      <c r="B74" s="22"/>
      <c r="C74" s="75"/>
      <c r="D74" s="76"/>
      <c r="E74" s="77"/>
      <c r="F74" s="78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80"/>
      <c r="V74" s="79"/>
      <c r="W74" s="81"/>
      <c r="X74" s="79"/>
      <c r="Y74" s="81"/>
      <c r="Z74" s="82"/>
    </row>
    <row r="75" spans="2:26" s="1" customFormat="1" ht="15" customHeight="1" x14ac:dyDescent="0.3">
      <c r="B75" s="23"/>
      <c r="C75" s="83"/>
      <c r="D75" s="84"/>
      <c r="E75" s="85"/>
      <c r="F75" s="86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8"/>
      <c r="V75" s="87"/>
      <c r="W75" s="89"/>
      <c r="X75" s="87"/>
      <c r="Y75" s="89"/>
      <c r="Z75" s="90"/>
    </row>
    <row r="76" spans="2:26" s="1" customFormat="1" ht="15" customHeight="1" x14ac:dyDescent="0.3">
      <c r="B76" s="22"/>
      <c r="C76" s="75"/>
      <c r="D76" s="76"/>
      <c r="E76" s="77"/>
      <c r="F76" s="78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80"/>
      <c r="V76" s="79"/>
      <c r="W76" s="81"/>
      <c r="X76" s="79"/>
      <c r="Y76" s="81"/>
      <c r="Z76" s="82"/>
    </row>
    <row r="77" spans="2:26" s="1" customFormat="1" ht="15" customHeight="1" x14ac:dyDescent="0.3">
      <c r="B77" s="23"/>
      <c r="C77" s="83"/>
      <c r="D77" s="84"/>
      <c r="E77" s="85"/>
      <c r="F77" s="86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8"/>
      <c r="V77" s="87"/>
      <c r="W77" s="89"/>
      <c r="X77" s="87"/>
      <c r="Y77" s="89"/>
      <c r="Z77" s="90"/>
    </row>
    <row r="78" spans="2:26" s="1" customFormat="1" ht="15" customHeight="1" x14ac:dyDescent="0.3">
      <c r="B78" s="22"/>
      <c r="C78" s="75"/>
      <c r="D78" s="76"/>
      <c r="E78" s="77"/>
      <c r="F78" s="78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80"/>
      <c r="V78" s="79"/>
      <c r="W78" s="81"/>
      <c r="X78" s="79"/>
      <c r="Y78" s="81"/>
      <c r="Z78" s="82"/>
    </row>
    <row r="79" spans="2:26" s="1" customFormat="1" ht="15" customHeight="1" x14ac:dyDescent="0.3">
      <c r="B79" s="23"/>
      <c r="C79" s="83"/>
      <c r="D79" s="84"/>
      <c r="E79" s="85"/>
      <c r="F79" s="86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8"/>
      <c r="V79" s="87"/>
      <c r="W79" s="89"/>
      <c r="X79" s="87"/>
      <c r="Y79" s="89"/>
      <c r="Z79" s="90"/>
    </row>
    <row r="80" spans="2:26" s="1" customFormat="1" ht="15" customHeight="1" x14ac:dyDescent="0.3">
      <c r="B80" s="22"/>
      <c r="C80" s="75"/>
      <c r="D80" s="76"/>
      <c r="E80" s="77"/>
      <c r="F80" s="78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80"/>
      <c r="V80" s="79"/>
      <c r="W80" s="81"/>
      <c r="X80" s="79"/>
      <c r="Y80" s="81"/>
      <c r="Z80" s="82"/>
    </row>
    <row r="81" spans="2:26" s="1" customFormat="1" ht="15" customHeight="1" x14ac:dyDescent="0.3">
      <c r="B81" s="23"/>
      <c r="C81" s="83"/>
      <c r="D81" s="84"/>
      <c r="E81" s="85"/>
      <c r="F81" s="86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8"/>
      <c r="V81" s="87"/>
      <c r="W81" s="89"/>
      <c r="X81" s="87"/>
      <c r="Y81" s="89"/>
      <c r="Z81" s="90"/>
    </row>
    <row r="82" spans="2:26" s="1" customFormat="1" ht="15" customHeight="1" x14ac:dyDescent="0.3">
      <c r="B82" s="22"/>
      <c r="C82" s="75"/>
      <c r="D82" s="76"/>
      <c r="E82" s="77"/>
      <c r="F82" s="78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80"/>
      <c r="V82" s="79"/>
      <c r="W82" s="81"/>
      <c r="X82" s="79"/>
      <c r="Y82" s="81"/>
      <c r="Z82" s="82"/>
    </row>
    <row r="83" spans="2:26" s="1" customFormat="1" ht="15" customHeight="1" x14ac:dyDescent="0.3">
      <c r="B83" s="23"/>
      <c r="C83" s="83"/>
      <c r="D83" s="84"/>
      <c r="E83" s="85"/>
      <c r="F83" s="86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8"/>
      <c r="V83" s="87"/>
      <c r="W83" s="89"/>
      <c r="X83" s="87"/>
      <c r="Y83" s="89"/>
      <c r="Z83" s="90"/>
    </row>
    <row r="84" spans="2:26" s="1" customFormat="1" ht="15" customHeight="1" x14ac:dyDescent="0.3">
      <c r="B84" s="22"/>
      <c r="C84" s="75"/>
      <c r="D84" s="76"/>
      <c r="E84" s="77"/>
      <c r="F84" s="78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80"/>
      <c r="V84" s="79"/>
      <c r="W84" s="81"/>
      <c r="X84" s="79"/>
      <c r="Y84" s="81"/>
      <c r="Z84" s="82"/>
    </row>
    <row r="85" spans="2:26" s="1" customFormat="1" ht="15" customHeight="1" x14ac:dyDescent="0.3">
      <c r="B85" s="23"/>
      <c r="C85" s="83"/>
      <c r="D85" s="84"/>
      <c r="E85" s="85"/>
      <c r="F85" s="86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8"/>
      <c r="V85" s="87"/>
      <c r="W85" s="89"/>
      <c r="X85" s="87"/>
      <c r="Y85" s="89"/>
      <c r="Z85" s="90"/>
    </row>
    <row r="86" spans="2:26" s="1" customFormat="1" ht="15" customHeight="1" x14ac:dyDescent="0.3">
      <c r="B86" s="22"/>
      <c r="C86" s="75"/>
      <c r="D86" s="76"/>
      <c r="E86" s="77"/>
      <c r="F86" s="78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80"/>
      <c r="V86" s="79"/>
      <c r="W86" s="81"/>
      <c r="X86" s="79"/>
      <c r="Y86" s="81"/>
      <c r="Z86" s="82"/>
    </row>
    <row r="87" spans="2:26" s="1" customFormat="1" ht="15" customHeight="1" x14ac:dyDescent="0.3">
      <c r="B87" s="23"/>
      <c r="C87" s="83"/>
      <c r="D87" s="84"/>
      <c r="E87" s="85"/>
      <c r="F87" s="86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8"/>
      <c r="V87" s="87"/>
      <c r="W87" s="89"/>
      <c r="X87" s="87"/>
      <c r="Y87" s="89"/>
      <c r="Z87" s="90"/>
    </row>
    <row r="88" spans="2:26" s="1" customFormat="1" ht="15" customHeight="1" x14ac:dyDescent="0.3">
      <c r="B88" s="22"/>
      <c r="C88" s="75"/>
      <c r="D88" s="76"/>
      <c r="E88" s="77"/>
      <c r="F88" s="78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80"/>
      <c r="V88" s="79"/>
      <c r="W88" s="81"/>
      <c r="X88" s="79"/>
      <c r="Y88" s="81"/>
      <c r="Z88" s="82"/>
    </row>
    <row r="89" spans="2:26" s="1" customFormat="1" ht="15" customHeight="1" x14ac:dyDescent="0.3">
      <c r="B89" s="23"/>
      <c r="C89" s="83"/>
      <c r="D89" s="84"/>
      <c r="E89" s="85"/>
      <c r="F89" s="86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8"/>
      <c r="V89" s="87"/>
      <c r="W89" s="89"/>
      <c r="X89" s="87"/>
      <c r="Y89" s="89"/>
      <c r="Z89" s="90"/>
    </row>
    <row r="90" spans="2:26" s="1" customFormat="1" ht="15" customHeight="1" x14ac:dyDescent="0.3">
      <c r="B90" s="22"/>
      <c r="C90" s="75"/>
      <c r="D90" s="76"/>
      <c r="E90" s="77"/>
      <c r="F90" s="78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80"/>
      <c r="V90" s="79"/>
      <c r="W90" s="81"/>
      <c r="X90" s="79"/>
      <c r="Y90" s="81"/>
      <c r="Z90" s="82"/>
    </row>
    <row r="91" spans="2:26" s="1" customFormat="1" ht="15" customHeight="1" x14ac:dyDescent="0.3">
      <c r="B91" s="23"/>
      <c r="C91" s="83"/>
      <c r="D91" s="84"/>
      <c r="E91" s="85"/>
      <c r="F91" s="86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8"/>
      <c r="V91" s="87"/>
      <c r="W91" s="89"/>
      <c r="X91" s="87"/>
      <c r="Y91" s="89"/>
      <c r="Z91" s="90"/>
    </row>
    <row r="92" spans="2:26" s="1" customFormat="1" ht="15" customHeight="1" x14ac:dyDescent="0.3">
      <c r="B92" s="22"/>
      <c r="C92" s="75"/>
      <c r="D92" s="76"/>
      <c r="E92" s="77"/>
      <c r="F92" s="78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80"/>
      <c r="V92" s="79"/>
      <c r="W92" s="81"/>
      <c r="X92" s="79"/>
      <c r="Y92" s="81"/>
      <c r="Z92" s="82"/>
    </row>
    <row r="93" spans="2:26" s="1" customFormat="1" ht="15" customHeight="1" x14ac:dyDescent="0.3">
      <c r="B93" s="23"/>
      <c r="C93" s="83"/>
      <c r="D93" s="84"/>
      <c r="E93" s="85"/>
      <c r="F93" s="86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8"/>
      <c r="V93" s="87"/>
      <c r="W93" s="89"/>
      <c r="X93" s="87"/>
      <c r="Y93" s="89"/>
      <c r="Z93" s="90"/>
    </row>
    <row r="94" spans="2:26" s="1" customFormat="1" ht="15" customHeight="1" x14ac:dyDescent="0.3">
      <c r="B94" s="22"/>
      <c r="C94" s="75"/>
      <c r="D94" s="76"/>
      <c r="E94" s="77"/>
      <c r="F94" s="78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80"/>
      <c r="V94" s="79"/>
      <c r="W94" s="81"/>
      <c r="X94" s="79"/>
      <c r="Y94" s="81"/>
      <c r="Z94" s="82"/>
    </row>
    <row r="95" spans="2:26" s="1" customFormat="1" ht="15" customHeight="1" x14ac:dyDescent="0.3">
      <c r="B95" s="23"/>
      <c r="C95" s="83"/>
      <c r="D95" s="84"/>
      <c r="E95" s="85"/>
      <c r="F95" s="86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8"/>
      <c r="V95" s="87"/>
      <c r="W95" s="89"/>
      <c r="X95" s="87"/>
      <c r="Y95" s="89"/>
      <c r="Z95" s="90"/>
    </row>
    <row r="96" spans="2:26" s="1" customFormat="1" ht="15" customHeight="1" x14ac:dyDescent="0.3">
      <c r="B96" s="22"/>
      <c r="C96" s="75"/>
      <c r="D96" s="76"/>
      <c r="E96" s="77"/>
      <c r="F96" s="78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80"/>
      <c r="V96" s="79"/>
      <c r="W96" s="81"/>
      <c r="X96" s="79"/>
      <c r="Y96" s="81"/>
      <c r="Z96" s="82"/>
    </row>
    <row r="97" spans="2:26" s="1" customFormat="1" ht="15" customHeight="1" x14ac:dyDescent="0.3">
      <c r="B97" s="23"/>
      <c r="C97" s="83"/>
      <c r="D97" s="84"/>
      <c r="E97" s="85"/>
      <c r="F97" s="86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8"/>
      <c r="V97" s="87"/>
      <c r="W97" s="89"/>
      <c r="X97" s="87"/>
      <c r="Y97" s="89"/>
      <c r="Z97" s="90"/>
    </row>
    <row r="98" spans="2:26" s="1" customFormat="1" ht="15" customHeight="1" x14ac:dyDescent="0.3">
      <c r="B98" s="22"/>
      <c r="C98" s="75"/>
      <c r="D98" s="76"/>
      <c r="E98" s="77"/>
      <c r="F98" s="78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80"/>
      <c r="V98" s="79"/>
      <c r="W98" s="81"/>
      <c r="X98" s="79"/>
      <c r="Y98" s="81"/>
      <c r="Z98" s="82"/>
    </row>
    <row r="99" spans="2:26" s="1" customFormat="1" ht="15" customHeight="1" x14ac:dyDescent="0.3">
      <c r="B99" s="23"/>
      <c r="C99" s="83"/>
      <c r="D99" s="84"/>
      <c r="E99" s="85"/>
      <c r="F99" s="86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8"/>
      <c r="V99" s="87"/>
      <c r="W99" s="89"/>
      <c r="X99" s="87"/>
      <c r="Y99" s="89"/>
      <c r="Z99" s="90"/>
    </row>
    <row r="100" spans="2:26" s="1" customFormat="1" ht="15" customHeight="1" x14ac:dyDescent="0.3">
      <c r="B100" s="22"/>
      <c r="C100" s="75"/>
      <c r="D100" s="76"/>
      <c r="E100" s="77"/>
      <c r="F100" s="78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80"/>
      <c r="V100" s="79"/>
      <c r="W100" s="81"/>
      <c r="X100" s="79"/>
      <c r="Y100" s="81"/>
      <c r="Z100" s="82"/>
    </row>
    <row r="101" spans="2:26" s="1" customFormat="1" ht="15" customHeight="1" x14ac:dyDescent="0.3">
      <c r="B101" s="23"/>
      <c r="C101" s="83"/>
      <c r="D101" s="84"/>
      <c r="E101" s="85"/>
      <c r="F101" s="86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8"/>
      <c r="V101" s="87"/>
      <c r="W101" s="89"/>
      <c r="X101" s="87"/>
      <c r="Y101" s="89"/>
      <c r="Z101" s="90"/>
    </row>
    <row r="102" spans="2:26" s="1" customFormat="1" ht="15" customHeight="1" x14ac:dyDescent="0.3">
      <c r="B102" s="22"/>
      <c r="C102" s="75"/>
      <c r="D102" s="76"/>
      <c r="E102" s="77"/>
      <c r="F102" s="78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80"/>
      <c r="V102" s="79"/>
      <c r="W102" s="81"/>
      <c r="X102" s="79"/>
      <c r="Y102" s="81"/>
      <c r="Z102" s="82"/>
    </row>
    <row r="103" spans="2:26" s="1" customFormat="1" ht="15" customHeight="1" x14ac:dyDescent="0.3">
      <c r="B103" s="23"/>
      <c r="C103" s="83"/>
      <c r="D103" s="84"/>
      <c r="E103" s="85"/>
      <c r="F103" s="86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8"/>
      <c r="V103" s="87"/>
      <c r="W103" s="89"/>
      <c r="X103" s="87"/>
      <c r="Y103" s="89"/>
      <c r="Z103" s="90"/>
    </row>
    <row r="104" spans="2:26" s="1" customFormat="1" ht="15" customHeight="1" x14ac:dyDescent="0.3">
      <c r="B104" s="22"/>
      <c r="C104" s="75"/>
      <c r="D104" s="76"/>
      <c r="E104" s="77"/>
      <c r="F104" s="78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80"/>
      <c r="V104" s="79"/>
      <c r="W104" s="81"/>
      <c r="X104" s="79"/>
      <c r="Y104" s="81"/>
      <c r="Z104" s="82"/>
    </row>
    <row r="105" spans="2:26" s="1" customFormat="1" ht="15" customHeight="1" x14ac:dyDescent="0.3">
      <c r="B105" s="23"/>
      <c r="C105" s="83"/>
      <c r="D105" s="84"/>
      <c r="E105" s="85"/>
      <c r="F105" s="86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8"/>
      <c r="V105" s="87"/>
      <c r="W105" s="89"/>
      <c r="X105" s="87"/>
      <c r="Y105" s="89"/>
      <c r="Z105" s="90"/>
    </row>
    <row r="106" spans="2:26" s="1" customFormat="1" ht="15" customHeight="1" x14ac:dyDescent="0.3">
      <c r="B106" s="22"/>
      <c r="C106" s="75"/>
      <c r="D106" s="76"/>
      <c r="E106" s="77"/>
      <c r="F106" s="78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80"/>
      <c r="V106" s="79"/>
      <c r="W106" s="81"/>
      <c r="X106" s="79"/>
      <c r="Y106" s="81"/>
      <c r="Z106" s="82"/>
    </row>
    <row r="107" spans="2:26" s="1" customFormat="1" ht="15" customHeight="1" x14ac:dyDescent="0.3">
      <c r="B107" s="23"/>
      <c r="C107" s="83"/>
      <c r="D107" s="84"/>
      <c r="E107" s="85"/>
      <c r="F107" s="86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8"/>
      <c r="V107" s="87"/>
      <c r="W107" s="89"/>
      <c r="X107" s="87"/>
      <c r="Y107" s="89"/>
      <c r="Z107" s="90"/>
    </row>
    <row r="108" spans="2:26" s="1" customFormat="1" ht="15" customHeight="1" x14ac:dyDescent="0.3">
      <c r="B108" s="22"/>
      <c r="C108" s="75"/>
      <c r="D108" s="76"/>
      <c r="E108" s="77"/>
      <c r="F108" s="78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80"/>
      <c r="V108" s="79"/>
      <c r="W108" s="81"/>
      <c r="X108" s="79"/>
      <c r="Y108" s="81"/>
      <c r="Z108" s="82"/>
    </row>
    <row r="109" spans="2:26" s="1" customFormat="1" ht="15" customHeight="1" x14ac:dyDescent="0.3">
      <c r="B109" s="23"/>
      <c r="C109" s="83"/>
      <c r="D109" s="84"/>
      <c r="E109" s="85"/>
      <c r="F109" s="86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8"/>
      <c r="V109" s="87"/>
      <c r="W109" s="89"/>
      <c r="X109" s="87"/>
      <c r="Y109" s="89"/>
      <c r="Z109" s="90"/>
    </row>
    <row r="110" spans="2:26" s="1" customFormat="1" ht="15" customHeight="1" x14ac:dyDescent="0.3">
      <c r="B110" s="22"/>
      <c r="C110" s="75"/>
      <c r="D110" s="76"/>
      <c r="E110" s="77"/>
      <c r="F110" s="78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80"/>
      <c r="V110" s="79"/>
      <c r="W110" s="81"/>
      <c r="X110" s="79"/>
      <c r="Y110" s="81"/>
      <c r="Z110" s="82"/>
    </row>
    <row r="111" spans="2:26" s="1" customFormat="1" ht="15" customHeight="1" x14ac:dyDescent="0.3">
      <c r="B111" s="23"/>
      <c r="C111" s="83"/>
      <c r="D111" s="84"/>
      <c r="E111" s="85"/>
      <c r="F111" s="86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8"/>
      <c r="V111" s="87"/>
      <c r="W111" s="89"/>
      <c r="X111" s="87"/>
      <c r="Y111" s="89"/>
      <c r="Z111" s="90"/>
    </row>
    <row r="112" spans="2:26" s="1" customFormat="1" ht="15" customHeight="1" x14ac:dyDescent="0.3">
      <c r="B112" s="22"/>
      <c r="C112" s="75"/>
      <c r="D112" s="76"/>
      <c r="E112" s="77"/>
      <c r="F112" s="78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80"/>
      <c r="V112" s="79"/>
      <c r="W112" s="81"/>
      <c r="X112" s="79"/>
      <c r="Y112" s="81"/>
      <c r="Z112" s="82"/>
    </row>
    <row r="113" spans="2:26" s="1" customFormat="1" ht="15" customHeight="1" x14ac:dyDescent="0.3">
      <c r="B113" s="23"/>
      <c r="C113" s="83"/>
      <c r="D113" s="84"/>
      <c r="E113" s="85"/>
      <c r="F113" s="86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8"/>
      <c r="V113" s="87"/>
      <c r="W113" s="89"/>
      <c r="X113" s="87"/>
      <c r="Y113" s="89"/>
      <c r="Z113" s="90"/>
    </row>
    <row r="114" spans="2:26" s="1" customFormat="1" ht="15" customHeight="1" x14ac:dyDescent="0.3">
      <c r="B114" s="22"/>
      <c r="C114" s="75"/>
      <c r="D114" s="76"/>
      <c r="E114" s="77"/>
      <c r="F114" s="78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80"/>
      <c r="V114" s="79"/>
      <c r="W114" s="81"/>
      <c r="X114" s="79"/>
      <c r="Y114" s="81"/>
      <c r="Z114" s="82"/>
    </row>
    <row r="115" spans="2:26" s="1" customFormat="1" ht="15" customHeight="1" x14ac:dyDescent="0.3">
      <c r="B115" s="23"/>
      <c r="C115" s="83"/>
      <c r="D115" s="84"/>
      <c r="E115" s="85"/>
      <c r="F115" s="86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8"/>
      <c r="V115" s="87"/>
      <c r="W115" s="89"/>
      <c r="X115" s="87"/>
      <c r="Y115" s="89"/>
      <c r="Z115" s="90"/>
    </row>
    <row r="116" spans="2:26" s="1" customFormat="1" ht="15" customHeight="1" x14ac:dyDescent="0.3">
      <c r="B116" s="22"/>
      <c r="C116" s="75"/>
      <c r="D116" s="76"/>
      <c r="E116" s="77"/>
      <c r="F116" s="78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80"/>
      <c r="V116" s="79"/>
      <c r="W116" s="81"/>
      <c r="X116" s="79"/>
      <c r="Y116" s="81"/>
      <c r="Z116" s="82"/>
    </row>
    <row r="117" spans="2:26" s="1" customFormat="1" ht="15" customHeight="1" x14ac:dyDescent="0.3">
      <c r="B117" s="23"/>
      <c r="C117" s="83"/>
      <c r="D117" s="84"/>
      <c r="E117" s="85"/>
      <c r="F117" s="86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8"/>
      <c r="V117" s="87"/>
      <c r="W117" s="89"/>
      <c r="X117" s="87"/>
      <c r="Y117" s="89"/>
      <c r="Z117" s="90"/>
    </row>
    <row r="118" spans="2:26" s="1" customFormat="1" ht="15" customHeight="1" x14ac:dyDescent="0.3">
      <c r="B118" s="22"/>
      <c r="C118" s="75"/>
      <c r="D118" s="76"/>
      <c r="E118" s="77"/>
      <c r="F118" s="78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80"/>
      <c r="V118" s="79"/>
      <c r="W118" s="81"/>
      <c r="X118" s="79"/>
      <c r="Y118" s="81"/>
      <c r="Z118" s="82"/>
    </row>
    <row r="119" spans="2:26" s="1" customFormat="1" ht="15" customHeight="1" x14ac:dyDescent="0.3">
      <c r="B119" s="23"/>
      <c r="C119" s="83"/>
      <c r="D119" s="84"/>
      <c r="E119" s="85"/>
      <c r="F119" s="86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8"/>
      <c r="V119" s="87"/>
      <c r="W119" s="89"/>
      <c r="X119" s="87"/>
      <c r="Y119" s="89"/>
      <c r="Z119" s="90"/>
    </row>
    <row r="120" spans="2:26" s="1" customFormat="1" ht="15" customHeight="1" x14ac:dyDescent="0.3">
      <c r="B120" s="22"/>
      <c r="C120" s="75"/>
      <c r="D120" s="76"/>
      <c r="E120" s="77"/>
      <c r="F120" s="78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80"/>
      <c r="V120" s="79"/>
      <c r="W120" s="81"/>
      <c r="X120" s="79"/>
      <c r="Y120" s="81"/>
      <c r="Z120" s="82"/>
    </row>
    <row r="121" spans="2:26" s="1" customFormat="1" ht="15" customHeight="1" x14ac:dyDescent="0.3">
      <c r="B121" s="23"/>
      <c r="C121" s="83"/>
      <c r="D121" s="84"/>
      <c r="E121" s="85"/>
      <c r="F121" s="86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8"/>
      <c r="V121" s="87"/>
      <c r="W121" s="89"/>
      <c r="X121" s="87"/>
      <c r="Y121" s="89"/>
      <c r="Z121" s="90"/>
    </row>
    <row r="122" spans="2:26" s="1" customFormat="1" ht="15" customHeight="1" x14ac:dyDescent="0.3">
      <c r="B122" s="22"/>
      <c r="C122" s="75"/>
      <c r="D122" s="76"/>
      <c r="E122" s="77"/>
      <c r="F122" s="78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80"/>
      <c r="V122" s="79"/>
      <c r="W122" s="81"/>
      <c r="X122" s="79"/>
      <c r="Y122" s="81"/>
      <c r="Z122" s="82"/>
    </row>
    <row r="123" spans="2:26" s="1" customFormat="1" ht="15" customHeight="1" x14ac:dyDescent="0.3">
      <c r="B123" s="23"/>
      <c r="C123" s="83"/>
      <c r="D123" s="84"/>
      <c r="E123" s="85"/>
      <c r="F123" s="86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8"/>
      <c r="V123" s="87"/>
      <c r="W123" s="89"/>
      <c r="X123" s="87"/>
      <c r="Y123" s="89"/>
      <c r="Z123" s="90"/>
    </row>
    <row r="124" spans="2:26" s="1" customFormat="1" ht="15" customHeight="1" x14ac:dyDescent="0.3">
      <c r="B124" s="22"/>
      <c r="C124" s="75"/>
      <c r="D124" s="76"/>
      <c r="E124" s="77"/>
      <c r="F124" s="78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80"/>
      <c r="V124" s="79"/>
      <c r="W124" s="81"/>
      <c r="X124" s="79"/>
      <c r="Y124" s="81"/>
      <c r="Z124" s="82"/>
    </row>
    <row r="125" spans="2:26" s="1" customFormat="1" ht="15" customHeight="1" x14ac:dyDescent="0.3">
      <c r="B125" s="23"/>
      <c r="C125" s="83"/>
      <c r="D125" s="84"/>
      <c r="E125" s="85"/>
      <c r="F125" s="86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8"/>
      <c r="V125" s="87"/>
      <c r="W125" s="89"/>
      <c r="X125" s="87"/>
      <c r="Y125" s="89"/>
      <c r="Z125" s="90"/>
    </row>
    <row r="126" spans="2:26" s="1" customFormat="1" ht="15" customHeight="1" x14ac:dyDescent="0.3">
      <c r="B126" s="22"/>
      <c r="C126" s="75"/>
      <c r="D126" s="76"/>
      <c r="E126" s="77"/>
      <c r="F126" s="78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80"/>
      <c r="V126" s="79"/>
      <c r="W126" s="81"/>
      <c r="X126" s="79"/>
      <c r="Y126" s="81"/>
      <c r="Z126" s="82"/>
    </row>
    <row r="127" spans="2:26" s="1" customFormat="1" ht="15" customHeight="1" x14ac:dyDescent="0.3">
      <c r="B127" s="23"/>
      <c r="C127" s="83"/>
      <c r="D127" s="84"/>
      <c r="E127" s="85"/>
      <c r="F127" s="86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8"/>
      <c r="V127" s="87"/>
      <c r="W127" s="89"/>
      <c r="X127" s="87"/>
      <c r="Y127" s="89"/>
      <c r="Z127" s="90"/>
    </row>
    <row r="128" spans="2:26" s="1" customFormat="1" ht="15" customHeight="1" x14ac:dyDescent="0.3">
      <c r="B128" s="22"/>
      <c r="C128" s="75"/>
      <c r="D128" s="76"/>
      <c r="E128" s="77"/>
      <c r="F128" s="78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80"/>
      <c r="V128" s="79"/>
      <c r="W128" s="81"/>
      <c r="X128" s="79"/>
      <c r="Y128" s="81"/>
      <c r="Z128" s="82"/>
    </row>
    <row r="129" spans="2:26" s="1" customFormat="1" ht="15" customHeight="1" x14ac:dyDescent="0.3">
      <c r="B129" s="23"/>
      <c r="C129" s="83"/>
      <c r="D129" s="84"/>
      <c r="E129" s="85"/>
      <c r="F129" s="86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8"/>
      <c r="V129" s="87"/>
      <c r="W129" s="89"/>
      <c r="X129" s="87"/>
      <c r="Y129" s="89"/>
      <c r="Z129" s="90"/>
    </row>
    <row r="130" spans="2:26" s="1" customFormat="1" ht="15" customHeight="1" x14ac:dyDescent="0.3">
      <c r="B130" s="22"/>
      <c r="C130" s="75"/>
      <c r="D130" s="76"/>
      <c r="E130" s="77"/>
      <c r="F130" s="78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80"/>
      <c r="V130" s="79"/>
      <c r="W130" s="81"/>
      <c r="X130" s="79"/>
      <c r="Y130" s="81"/>
      <c r="Z130" s="82"/>
    </row>
    <row r="131" spans="2:26" s="1" customFormat="1" ht="15" customHeight="1" x14ac:dyDescent="0.3">
      <c r="B131" s="23"/>
      <c r="C131" s="83"/>
      <c r="D131" s="84"/>
      <c r="E131" s="85"/>
      <c r="F131" s="86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8"/>
      <c r="V131" s="87"/>
      <c r="W131" s="89"/>
      <c r="X131" s="87"/>
      <c r="Y131" s="89"/>
      <c r="Z131" s="90"/>
    </row>
    <row r="132" spans="2:26" s="1" customFormat="1" ht="15" customHeight="1" x14ac:dyDescent="0.3">
      <c r="B132" s="22"/>
      <c r="C132" s="75"/>
      <c r="D132" s="76"/>
      <c r="E132" s="77"/>
      <c r="F132" s="78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80"/>
      <c r="V132" s="79"/>
      <c r="W132" s="81"/>
      <c r="X132" s="79"/>
      <c r="Y132" s="81"/>
      <c r="Z132" s="82"/>
    </row>
    <row r="133" spans="2:26" s="1" customFormat="1" ht="15" customHeight="1" x14ac:dyDescent="0.3">
      <c r="B133" s="23"/>
      <c r="C133" s="83"/>
      <c r="D133" s="84"/>
      <c r="E133" s="85"/>
      <c r="F133" s="86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8"/>
      <c r="V133" s="87"/>
      <c r="W133" s="89"/>
      <c r="X133" s="87"/>
      <c r="Y133" s="89"/>
      <c r="Z133" s="90"/>
    </row>
    <row r="134" spans="2:26" s="1" customFormat="1" ht="15" customHeight="1" x14ac:dyDescent="0.3">
      <c r="B134" s="22"/>
      <c r="C134" s="75"/>
      <c r="D134" s="76"/>
      <c r="E134" s="77"/>
      <c r="F134" s="78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80"/>
      <c r="V134" s="79"/>
      <c r="W134" s="81"/>
      <c r="X134" s="79"/>
      <c r="Y134" s="81"/>
      <c r="Z134" s="82"/>
    </row>
    <row r="135" spans="2:26" s="1" customFormat="1" ht="15" customHeight="1" x14ac:dyDescent="0.3">
      <c r="B135" s="23"/>
      <c r="C135" s="83"/>
      <c r="D135" s="84"/>
      <c r="E135" s="85"/>
      <c r="F135" s="86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8"/>
      <c r="V135" s="87"/>
      <c r="W135" s="89"/>
      <c r="X135" s="87"/>
      <c r="Y135" s="89"/>
      <c r="Z135" s="90"/>
    </row>
    <row r="136" spans="2:26" s="1" customFormat="1" ht="15" customHeight="1" x14ac:dyDescent="0.3">
      <c r="B136" s="22"/>
      <c r="C136" s="75"/>
      <c r="D136" s="76"/>
      <c r="E136" s="77"/>
      <c r="F136" s="78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80"/>
      <c r="V136" s="79"/>
      <c r="W136" s="81"/>
      <c r="X136" s="79"/>
      <c r="Y136" s="81"/>
      <c r="Z136" s="82"/>
    </row>
    <row r="137" spans="2:26" s="1" customFormat="1" ht="15" customHeight="1" x14ac:dyDescent="0.3">
      <c r="B137" s="23"/>
      <c r="C137" s="83"/>
      <c r="D137" s="84"/>
      <c r="E137" s="85"/>
      <c r="F137" s="86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8"/>
      <c r="V137" s="87"/>
      <c r="W137" s="89"/>
      <c r="X137" s="87"/>
      <c r="Y137" s="89"/>
      <c r="Z137" s="90"/>
    </row>
    <row r="138" spans="2:26" s="1" customFormat="1" ht="15" customHeight="1" x14ac:dyDescent="0.3">
      <c r="B138" s="22"/>
      <c r="C138" s="75"/>
      <c r="D138" s="76"/>
      <c r="E138" s="77"/>
      <c r="F138" s="78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80"/>
      <c r="V138" s="79"/>
      <c r="W138" s="81"/>
      <c r="X138" s="79"/>
      <c r="Y138" s="81"/>
      <c r="Z138" s="82"/>
    </row>
    <row r="139" spans="2:26" s="1" customFormat="1" ht="15" customHeight="1" x14ac:dyDescent="0.3">
      <c r="B139" s="23"/>
      <c r="C139" s="83"/>
      <c r="D139" s="84"/>
      <c r="E139" s="85"/>
      <c r="F139" s="86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8"/>
      <c r="V139" s="87"/>
      <c r="W139" s="89"/>
      <c r="X139" s="87"/>
      <c r="Y139" s="89"/>
      <c r="Z139" s="90"/>
    </row>
    <row r="140" spans="2:26" s="1" customFormat="1" ht="15" customHeight="1" x14ac:dyDescent="0.3">
      <c r="B140" s="22"/>
      <c r="C140" s="75"/>
      <c r="D140" s="76"/>
      <c r="E140" s="77"/>
      <c r="F140" s="78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80"/>
      <c r="V140" s="79"/>
      <c r="W140" s="81"/>
      <c r="X140" s="79"/>
      <c r="Y140" s="81"/>
      <c r="Z140" s="82"/>
    </row>
    <row r="141" spans="2:26" s="1" customFormat="1" ht="15" customHeight="1" x14ac:dyDescent="0.3">
      <c r="B141" s="23"/>
      <c r="C141" s="83"/>
      <c r="D141" s="84"/>
      <c r="E141" s="85"/>
      <c r="F141" s="86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8"/>
      <c r="V141" s="87"/>
      <c r="W141" s="89"/>
      <c r="X141" s="87"/>
      <c r="Y141" s="89"/>
      <c r="Z141" s="90"/>
    </row>
    <row r="142" spans="2:26" s="1" customFormat="1" ht="15" customHeight="1" x14ac:dyDescent="0.3">
      <c r="B142" s="22"/>
      <c r="C142" s="75"/>
      <c r="D142" s="76"/>
      <c r="E142" s="77"/>
      <c r="F142" s="78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80"/>
      <c r="V142" s="79"/>
      <c r="W142" s="81"/>
      <c r="X142" s="79"/>
      <c r="Y142" s="81"/>
      <c r="Z142" s="82"/>
    </row>
    <row r="143" spans="2:26" s="1" customFormat="1" ht="15" customHeight="1" x14ac:dyDescent="0.3">
      <c r="B143" s="23"/>
      <c r="C143" s="83"/>
      <c r="D143" s="84"/>
      <c r="E143" s="85"/>
      <c r="F143" s="86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8"/>
      <c r="V143" s="87"/>
      <c r="W143" s="89"/>
      <c r="X143" s="87"/>
      <c r="Y143" s="89"/>
      <c r="Z143" s="90"/>
    </row>
    <row r="144" spans="2:26" s="1" customFormat="1" ht="15" customHeight="1" x14ac:dyDescent="0.3">
      <c r="B144" s="22"/>
      <c r="C144" s="75"/>
      <c r="D144" s="76"/>
      <c r="E144" s="77"/>
      <c r="F144" s="78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80"/>
      <c r="V144" s="79"/>
      <c r="W144" s="81"/>
      <c r="X144" s="79"/>
      <c r="Y144" s="81"/>
      <c r="Z144" s="82"/>
    </row>
    <row r="145" spans="2:26" s="1" customFormat="1" ht="15" customHeight="1" x14ac:dyDescent="0.3">
      <c r="B145" s="23"/>
      <c r="C145" s="83"/>
      <c r="D145" s="84"/>
      <c r="E145" s="85"/>
      <c r="F145" s="86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8"/>
      <c r="V145" s="87"/>
      <c r="W145" s="89"/>
      <c r="X145" s="87"/>
      <c r="Y145" s="89"/>
      <c r="Z145" s="90"/>
    </row>
    <row r="146" spans="2:26" s="1" customFormat="1" ht="15" customHeight="1" x14ac:dyDescent="0.3">
      <c r="B146" s="22"/>
      <c r="C146" s="75"/>
      <c r="D146" s="76"/>
      <c r="E146" s="77"/>
      <c r="F146" s="78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80"/>
      <c r="V146" s="79"/>
      <c r="W146" s="81"/>
      <c r="X146" s="79"/>
      <c r="Y146" s="81"/>
      <c r="Z146" s="82"/>
    </row>
    <row r="147" spans="2:26" s="1" customFormat="1" ht="15" customHeight="1" x14ac:dyDescent="0.3">
      <c r="B147" s="23"/>
      <c r="C147" s="83"/>
      <c r="D147" s="84"/>
      <c r="E147" s="85"/>
      <c r="F147" s="86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8"/>
      <c r="V147" s="87"/>
      <c r="W147" s="89"/>
      <c r="X147" s="87"/>
      <c r="Y147" s="89"/>
      <c r="Z147" s="90"/>
    </row>
    <row r="148" spans="2:26" s="1" customFormat="1" ht="15" customHeight="1" x14ac:dyDescent="0.3">
      <c r="B148" s="22"/>
      <c r="C148" s="75"/>
      <c r="D148" s="76"/>
      <c r="E148" s="77"/>
      <c r="F148" s="78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80"/>
      <c r="V148" s="79"/>
      <c r="W148" s="81"/>
      <c r="X148" s="79"/>
      <c r="Y148" s="81"/>
      <c r="Z148" s="82"/>
    </row>
    <row r="149" spans="2:26" s="1" customFormat="1" ht="15" customHeight="1" x14ac:dyDescent="0.3">
      <c r="B149" s="23"/>
      <c r="C149" s="83"/>
      <c r="D149" s="84"/>
      <c r="E149" s="85"/>
      <c r="F149" s="86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8"/>
      <c r="V149" s="87"/>
      <c r="W149" s="89"/>
      <c r="X149" s="87"/>
      <c r="Y149" s="89"/>
      <c r="Z149" s="90"/>
    </row>
    <row r="150" spans="2:26" s="1" customFormat="1" ht="15" customHeight="1" x14ac:dyDescent="0.3">
      <c r="B150" s="22"/>
      <c r="C150" s="75"/>
      <c r="D150" s="76"/>
      <c r="E150" s="77"/>
      <c r="F150" s="78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80"/>
      <c r="V150" s="79"/>
      <c r="W150" s="81"/>
      <c r="X150" s="79"/>
      <c r="Y150" s="81"/>
      <c r="Z150" s="82"/>
    </row>
    <row r="151" spans="2:26" s="1" customFormat="1" ht="15" customHeight="1" x14ac:dyDescent="0.3">
      <c r="B151" s="23"/>
      <c r="C151" s="83"/>
      <c r="D151" s="84"/>
      <c r="E151" s="85"/>
      <c r="F151" s="86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8"/>
      <c r="V151" s="87"/>
      <c r="W151" s="89"/>
      <c r="X151" s="87"/>
      <c r="Y151" s="89"/>
      <c r="Z151" s="90"/>
    </row>
    <row r="152" spans="2:26" s="1" customFormat="1" ht="15" customHeight="1" x14ac:dyDescent="0.3">
      <c r="B152" s="22"/>
      <c r="C152" s="75"/>
      <c r="D152" s="76"/>
      <c r="E152" s="77"/>
      <c r="F152" s="78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80"/>
      <c r="V152" s="79"/>
      <c r="W152" s="81"/>
      <c r="X152" s="79"/>
      <c r="Y152" s="81"/>
      <c r="Z152" s="82"/>
    </row>
    <row r="153" spans="2:26" s="1" customFormat="1" ht="15" customHeight="1" x14ac:dyDescent="0.3">
      <c r="B153" s="23"/>
      <c r="C153" s="83"/>
      <c r="D153" s="84"/>
      <c r="E153" s="85"/>
      <c r="F153" s="86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8"/>
      <c r="V153" s="87"/>
      <c r="W153" s="89"/>
      <c r="X153" s="87"/>
      <c r="Y153" s="89"/>
      <c r="Z153" s="90"/>
    </row>
    <row r="154" spans="2:26" s="1" customFormat="1" ht="15" customHeight="1" x14ac:dyDescent="0.3">
      <c r="B154" s="22"/>
      <c r="C154" s="75"/>
      <c r="D154" s="76"/>
      <c r="E154" s="77"/>
      <c r="F154" s="78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80"/>
      <c r="V154" s="79"/>
      <c r="W154" s="81"/>
      <c r="X154" s="79"/>
      <c r="Y154" s="81"/>
      <c r="Z154" s="82"/>
    </row>
    <row r="155" spans="2:26" s="1" customFormat="1" ht="15" customHeight="1" x14ac:dyDescent="0.3">
      <c r="B155" s="23"/>
      <c r="C155" s="83"/>
      <c r="D155" s="84"/>
      <c r="E155" s="85"/>
      <c r="F155" s="86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8"/>
      <c r="V155" s="87"/>
      <c r="W155" s="89"/>
      <c r="X155" s="87"/>
      <c r="Y155" s="89"/>
      <c r="Z155" s="90"/>
    </row>
    <row r="156" spans="2:26" s="1" customFormat="1" ht="15" customHeight="1" x14ac:dyDescent="0.3">
      <c r="B156" s="22"/>
      <c r="C156" s="75"/>
      <c r="D156" s="76"/>
      <c r="E156" s="77"/>
      <c r="F156" s="78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80"/>
      <c r="V156" s="79"/>
      <c r="W156" s="81"/>
      <c r="X156" s="79"/>
      <c r="Y156" s="81"/>
      <c r="Z156" s="82"/>
    </row>
    <row r="157" spans="2:26" s="1" customFormat="1" ht="15" customHeight="1" x14ac:dyDescent="0.3">
      <c r="B157" s="23"/>
      <c r="C157" s="83"/>
      <c r="D157" s="84"/>
      <c r="E157" s="85"/>
      <c r="F157" s="86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8"/>
      <c r="V157" s="87"/>
      <c r="W157" s="89"/>
      <c r="X157" s="87"/>
      <c r="Y157" s="89"/>
      <c r="Z157" s="90"/>
    </row>
    <row r="158" spans="2:26" s="1" customFormat="1" ht="15" customHeight="1" x14ac:dyDescent="0.3">
      <c r="B158" s="22"/>
      <c r="C158" s="75"/>
      <c r="D158" s="76"/>
      <c r="E158" s="77"/>
      <c r="F158" s="78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80"/>
      <c r="V158" s="79"/>
      <c r="W158" s="81"/>
      <c r="X158" s="79"/>
      <c r="Y158" s="81"/>
      <c r="Z158" s="82"/>
    </row>
    <row r="159" spans="2:26" s="1" customFormat="1" ht="15" customHeight="1" x14ac:dyDescent="0.3">
      <c r="B159" s="23"/>
      <c r="C159" s="83"/>
      <c r="D159" s="84"/>
      <c r="E159" s="85"/>
      <c r="F159" s="86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8"/>
      <c r="V159" s="87"/>
      <c r="W159" s="89"/>
      <c r="X159" s="87"/>
      <c r="Y159" s="89"/>
      <c r="Z159" s="90"/>
    </row>
    <row r="160" spans="2:26" s="1" customFormat="1" ht="15" customHeight="1" x14ac:dyDescent="0.3">
      <c r="B160" s="22"/>
      <c r="C160" s="75"/>
      <c r="D160" s="76"/>
      <c r="E160" s="77"/>
      <c r="F160" s="78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80"/>
      <c r="V160" s="79"/>
      <c r="W160" s="81"/>
      <c r="X160" s="79"/>
      <c r="Y160" s="81"/>
      <c r="Z160" s="82"/>
    </row>
    <row r="161" spans="2:26" s="1" customFormat="1" ht="15" customHeight="1" x14ac:dyDescent="0.3">
      <c r="B161" s="23"/>
      <c r="C161" s="83"/>
      <c r="D161" s="84"/>
      <c r="E161" s="85"/>
      <c r="F161" s="86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8"/>
      <c r="V161" s="87"/>
      <c r="W161" s="89"/>
      <c r="X161" s="87"/>
      <c r="Y161" s="89"/>
      <c r="Z161" s="90"/>
    </row>
    <row r="162" spans="2:26" s="1" customFormat="1" ht="15" customHeight="1" x14ac:dyDescent="0.3">
      <c r="B162" s="22"/>
      <c r="C162" s="75"/>
      <c r="D162" s="76"/>
      <c r="E162" s="77"/>
      <c r="F162" s="78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80"/>
      <c r="V162" s="79"/>
      <c r="W162" s="81"/>
      <c r="X162" s="79"/>
      <c r="Y162" s="81"/>
      <c r="Z162" s="82"/>
    </row>
    <row r="163" spans="2:26" s="1" customFormat="1" ht="15" customHeight="1" x14ac:dyDescent="0.3">
      <c r="B163" s="23"/>
      <c r="C163" s="83"/>
      <c r="D163" s="84"/>
      <c r="E163" s="85"/>
      <c r="F163" s="86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8"/>
      <c r="V163" s="87"/>
      <c r="W163" s="89"/>
      <c r="X163" s="87"/>
      <c r="Y163" s="89"/>
      <c r="Z163" s="90"/>
    </row>
    <row r="164" spans="2:26" s="1" customFormat="1" ht="15" customHeight="1" x14ac:dyDescent="0.3">
      <c r="B164" s="22"/>
      <c r="C164" s="75"/>
      <c r="D164" s="76"/>
      <c r="E164" s="77"/>
      <c r="F164" s="78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80"/>
      <c r="V164" s="79"/>
      <c r="W164" s="81"/>
      <c r="X164" s="79"/>
      <c r="Y164" s="81"/>
      <c r="Z164" s="82"/>
    </row>
    <row r="165" spans="2:26" s="1" customFormat="1" ht="15" customHeight="1" x14ac:dyDescent="0.3">
      <c r="B165" s="23"/>
      <c r="C165" s="83"/>
      <c r="D165" s="84"/>
      <c r="E165" s="85"/>
      <c r="F165" s="86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8"/>
      <c r="V165" s="87"/>
      <c r="W165" s="89"/>
      <c r="X165" s="87"/>
      <c r="Y165" s="89"/>
      <c r="Z165" s="90"/>
    </row>
    <row r="166" spans="2:26" s="1" customFormat="1" ht="15" customHeight="1" x14ac:dyDescent="0.3">
      <c r="B166" s="22"/>
      <c r="C166" s="75"/>
      <c r="D166" s="76"/>
      <c r="E166" s="77"/>
      <c r="F166" s="78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80"/>
      <c r="V166" s="79"/>
      <c r="W166" s="81"/>
      <c r="X166" s="79"/>
      <c r="Y166" s="81"/>
      <c r="Z166" s="82"/>
    </row>
    <row r="167" spans="2:26" s="1" customFormat="1" ht="15" customHeight="1" x14ac:dyDescent="0.3">
      <c r="B167" s="23"/>
      <c r="C167" s="83"/>
      <c r="D167" s="84"/>
      <c r="E167" s="85"/>
      <c r="F167" s="86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8"/>
      <c r="V167" s="87"/>
      <c r="W167" s="89"/>
      <c r="X167" s="87"/>
      <c r="Y167" s="89"/>
      <c r="Z167" s="90"/>
    </row>
    <row r="168" spans="2:26" s="1" customFormat="1" ht="15" customHeight="1" x14ac:dyDescent="0.3">
      <c r="B168" s="22"/>
      <c r="C168" s="75"/>
      <c r="D168" s="76"/>
      <c r="E168" s="77"/>
      <c r="F168" s="78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80"/>
      <c r="V168" s="79"/>
      <c r="W168" s="81"/>
      <c r="X168" s="79"/>
      <c r="Y168" s="81"/>
      <c r="Z168" s="82"/>
    </row>
    <row r="169" spans="2:26" s="1" customFormat="1" ht="15" customHeight="1" x14ac:dyDescent="0.3">
      <c r="B169" s="23"/>
      <c r="C169" s="83"/>
      <c r="D169" s="84"/>
      <c r="E169" s="85"/>
      <c r="F169" s="86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8"/>
      <c r="V169" s="87"/>
      <c r="W169" s="89"/>
      <c r="X169" s="87"/>
      <c r="Y169" s="89"/>
      <c r="Z169" s="90"/>
    </row>
    <row r="170" spans="2:26" s="1" customFormat="1" ht="15" customHeight="1" x14ac:dyDescent="0.3">
      <c r="B170" s="22"/>
      <c r="C170" s="75"/>
      <c r="D170" s="76"/>
      <c r="E170" s="77"/>
      <c r="F170" s="78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80"/>
      <c r="V170" s="79"/>
      <c r="W170" s="81"/>
      <c r="X170" s="79"/>
      <c r="Y170" s="81"/>
      <c r="Z170" s="82"/>
    </row>
    <row r="171" spans="2:26" s="1" customFormat="1" ht="15" customHeight="1" x14ac:dyDescent="0.3">
      <c r="B171" s="23"/>
      <c r="C171" s="83"/>
      <c r="D171" s="84"/>
      <c r="E171" s="85"/>
      <c r="F171" s="86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8"/>
      <c r="V171" s="87"/>
      <c r="W171" s="89"/>
      <c r="X171" s="87"/>
      <c r="Y171" s="89"/>
      <c r="Z171" s="90"/>
    </row>
    <row r="172" spans="2:26" s="1" customFormat="1" ht="15" customHeight="1" x14ac:dyDescent="0.3">
      <c r="B172" s="22"/>
      <c r="C172" s="75"/>
      <c r="D172" s="76"/>
      <c r="E172" s="77"/>
      <c r="F172" s="78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80"/>
      <c r="V172" s="79"/>
      <c r="W172" s="81"/>
      <c r="X172" s="79"/>
      <c r="Y172" s="81"/>
      <c r="Z172" s="82"/>
    </row>
    <row r="173" spans="2:26" s="1" customFormat="1" ht="15" customHeight="1" x14ac:dyDescent="0.3">
      <c r="B173" s="23"/>
      <c r="C173" s="83"/>
      <c r="D173" s="84"/>
      <c r="E173" s="85"/>
      <c r="F173" s="86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8"/>
      <c r="V173" s="87"/>
      <c r="W173" s="89"/>
      <c r="X173" s="87"/>
      <c r="Y173" s="89"/>
      <c r="Z173" s="90"/>
    </row>
    <row r="174" spans="2:26" s="1" customFormat="1" ht="15" customHeight="1" x14ac:dyDescent="0.3">
      <c r="B174" s="22"/>
      <c r="C174" s="75"/>
      <c r="D174" s="76"/>
      <c r="E174" s="77"/>
      <c r="F174" s="78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80"/>
      <c r="V174" s="79"/>
      <c r="W174" s="81"/>
      <c r="X174" s="79"/>
      <c r="Y174" s="81"/>
      <c r="Z174" s="82"/>
    </row>
    <row r="175" spans="2:26" s="1" customFormat="1" ht="15" customHeight="1" x14ac:dyDescent="0.3">
      <c r="B175" s="23"/>
      <c r="C175" s="83"/>
      <c r="D175" s="84"/>
      <c r="E175" s="85"/>
      <c r="F175" s="86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8"/>
      <c r="V175" s="87"/>
      <c r="W175" s="89"/>
      <c r="X175" s="87"/>
      <c r="Y175" s="89"/>
      <c r="Z175" s="90"/>
    </row>
    <row r="176" spans="2:26" s="1" customFormat="1" ht="15" customHeight="1" x14ac:dyDescent="0.3">
      <c r="B176" s="22"/>
      <c r="C176" s="75"/>
      <c r="D176" s="76"/>
      <c r="E176" s="77"/>
      <c r="F176" s="78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80"/>
      <c r="V176" s="79"/>
      <c r="W176" s="81"/>
      <c r="X176" s="79"/>
      <c r="Y176" s="81"/>
      <c r="Z176" s="82"/>
    </row>
    <row r="177" spans="2:26" s="1" customFormat="1" ht="15" customHeight="1" x14ac:dyDescent="0.3">
      <c r="B177" s="23"/>
      <c r="C177" s="83"/>
      <c r="D177" s="84"/>
      <c r="E177" s="85"/>
      <c r="F177" s="86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8"/>
      <c r="V177" s="87"/>
      <c r="W177" s="89"/>
      <c r="X177" s="87"/>
      <c r="Y177" s="89"/>
      <c r="Z177" s="90"/>
    </row>
    <row r="178" spans="2:26" s="1" customFormat="1" ht="15" customHeight="1" x14ac:dyDescent="0.3">
      <c r="B178" s="22"/>
      <c r="C178" s="75"/>
      <c r="D178" s="76"/>
      <c r="E178" s="77"/>
      <c r="F178" s="78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80"/>
      <c r="V178" s="79"/>
      <c r="W178" s="81"/>
      <c r="X178" s="79"/>
      <c r="Y178" s="81"/>
      <c r="Z178" s="82"/>
    </row>
    <row r="179" spans="2:26" s="1" customFormat="1" ht="15" customHeight="1" x14ac:dyDescent="0.3">
      <c r="B179" s="23"/>
      <c r="C179" s="83"/>
      <c r="D179" s="84"/>
      <c r="E179" s="85"/>
      <c r="F179" s="86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8"/>
      <c r="V179" s="87"/>
      <c r="W179" s="89"/>
      <c r="X179" s="87"/>
      <c r="Y179" s="89"/>
      <c r="Z179" s="90"/>
    </row>
    <row r="180" spans="2:26" s="1" customFormat="1" ht="15" customHeight="1" x14ac:dyDescent="0.3">
      <c r="B180" s="22"/>
      <c r="C180" s="75"/>
      <c r="D180" s="76"/>
      <c r="E180" s="77"/>
      <c r="F180" s="78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80"/>
      <c r="V180" s="79"/>
      <c r="W180" s="81"/>
      <c r="X180" s="79"/>
      <c r="Y180" s="81"/>
      <c r="Z180" s="82"/>
    </row>
    <row r="181" spans="2:26" s="1" customFormat="1" ht="15" customHeight="1" x14ac:dyDescent="0.3">
      <c r="B181" s="23"/>
      <c r="C181" s="83"/>
      <c r="D181" s="84"/>
      <c r="E181" s="85"/>
      <c r="F181" s="86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8"/>
      <c r="V181" s="87"/>
      <c r="W181" s="89"/>
      <c r="X181" s="87"/>
      <c r="Y181" s="89"/>
      <c r="Z181" s="90"/>
    </row>
    <row r="182" spans="2:26" s="1" customFormat="1" ht="15" customHeight="1" x14ac:dyDescent="0.3">
      <c r="B182" s="22"/>
      <c r="C182" s="75"/>
      <c r="D182" s="76"/>
      <c r="E182" s="77"/>
      <c r="F182" s="78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80"/>
      <c r="V182" s="79"/>
      <c r="W182" s="81"/>
      <c r="X182" s="79"/>
      <c r="Y182" s="81"/>
      <c r="Z182" s="82"/>
    </row>
    <row r="183" spans="2:26" s="1" customFormat="1" ht="15" customHeight="1" x14ac:dyDescent="0.3">
      <c r="B183" s="23"/>
      <c r="C183" s="83"/>
      <c r="D183" s="84"/>
      <c r="E183" s="85"/>
      <c r="F183" s="86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8"/>
      <c r="V183" s="87"/>
      <c r="W183" s="89"/>
      <c r="X183" s="87"/>
      <c r="Y183" s="89"/>
      <c r="Z183" s="90"/>
    </row>
    <row r="184" spans="2:26" s="1" customFormat="1" ht="15" customHeight="1" x14ac:dyDescent="0.3">
      <c r="B184" s="22"/>
      <c r="C184" s="75"/>
      <c r="D184" s="76"/>
      <c r="E184" s="77"/>
      <c r="F184" s="78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80"/>
      <c r="V184" s="79"/>
      <c r="W184" s="81"/>
      <c r="X184" s="79"/>
      <c r="Y184" s="81"/>
      <c r="Z184" s="82"/>
    </row>
    <row r="185" spans="2:26" s="1" customFormat="1" ht="15" customHeight="1" x14ac:dyDescent="0.3">
      <c r="B185" s="23"/>
      <c r="C185" s="83"/>
      <c r="D185" s="84"/>
      <c r="E185" s="85"/>
      <c r="F185" s="86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8"/>
      <c r="V185" s="87"/>
      <c r="W185" s="89"/>
      <c r="X185" s="87"/>
      <c r="Y185" s="89"/>
      <c r="Z185" s="90"/>
    </row>
    <row r="186" spans="2:26" s="1" customFormat="1" ht="15" customHeight="1" x14ac:dyDescent="0.3">
      <c r="B186" s="22"/>
      <c r="C186" s="75"/>
      <c r="D186" s="76"/>
      <c r="E186" s="77"/>
      <c r="F186" s="78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80"/>
      <c r="V186" s="79"/>
      <c r="W186" s="81"/>
      <c r="X186" s="79"/>
      <c r="Y186" s="81"/>
      <c r="Z186" s="82"/>
    </row>
    <row r="187" spans="2:26" s="1" customFormat="1" ht="15" customHeight="1" x14ac:dyDescent="0.3">
      <c r="B187" s="23"/>
      <c r="C187" s="83"/>
      <c r="D187" s="84"/>
      <c r="E187" s="85"/>
      <c r="F187" s="86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8"/>
      <c r="V187" s="87"/>
      <c r="W187" s="89"/>
      <c r="X187" s="87"/>
      <c r="Y187" s="89"/>
      <c r="Z187" s="90"/>
    </row>
    <row r="188" spans="2:26" s="1" customFormat="1" ht="15" customHeight="1" x14ac:dyDescent="0.3">
      <c r="B188" s="22"/>
      <c r="C188" s="75"/>
      <c r="D188" s="76"/>
      <c r="E188" s="77"/>
      <c r="F188" s="78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80"/>
      <c r="V188" s="79"/>
      <c r="W188" s="81"/>
      <c r="X188" s="79"/>
      <c r="Y188" s="81"/>
      <c r="Z188" s="82"/>
    </row>
    <row r="189" spans="2:26" s="1" customFormat="1" ht="15" customHeight="1" x14ac:dyDescent="0.3">
      <c r="B189" s="23"/>
      <c r="C189" s="83"/>
      <c r="D189" s="84"/>
      <c r="E189" s="85"/>
      <c r="F189" s="86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8"/>
      <c r="V189" s="87"/>
      <c r="W189" s="89"/>
      <c r="X189" s="87"/>
      <c r="Y189" s="89"/>
      <c r="Z189" s="90"/>
    </row>
    <row r="190" spans="2:26" s="1" customFormat="1" ht="15" customHeight="1" x14ac:dyDescent="0.3">
      <c r="B190" s="22"/>
      <c r="C190" s="75"/>
      <c r="D190" s="76"/>
      <c r="E190" s="77"/>
      <c r="F190" s="78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80"/>
      <c r="V190" s="79"/>
      <c r="W190" s="81"/>
      <c r="X190" s="79"/>
      <c r="Y190" s="81"/>
      <c r="Z190" s="82"/>
    </row>
    <row r="191" spans="2:26" s="1" customFormat="1" ht="15" customHeight="1" x14ac:dyDescent="0.3">
      <c r="B191" s="23"/>
      <c r="C191" s="83"/>
      <c r="D191" s="84"/>
      <c r="E191" s="85"/>
      <c r="F191" s="86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8"/>
      <c r="V191" s="87"/>
      <c r="W191" s="89"/>
      <c r="X191" s="87"/>
      <c r="Y191" s="89"/>
      <c r="Z191" s="90"/>
    </row>
    <row r="192" spans="2:26" s="1" customFormat="1" ht="15" customHeight="1" x14ac:dyDescent="0.3">
      <c r="B192" s="22"/>
      <c r="C192" s="75"/>
      <c r="D192" s="76"/>
      <c r="E192" s="77"/>
      <c r="F192" s="78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80"/>
      <c r="V192" s="79"/>
      <c r="W192" s="81"/>
      <c r="X192" s="79"/>
      <c r="Y192" s="81"/>
      <c r="Z192" s="82"/>
    </row>
    <row r="193" spans="2:26" s="1" customFormat="1" ht="15" customHeight="1" x14ac:dyDescent="0.3">
      <c r="B193" s="23"/>
      <c r="C193" s="83"/>
      <c r="D193" s="84"/>
      <c r="E193" s="85"/>
      <c r="F193" s="86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8"/>
      <c r="V193" s="87"/>
      <c r="W193" s="89"/>
      <c r="X193" s="87"/>
      <c r="Y193" s="89"/>
      <c r="Z193" s="90"/>
    </row>
    <row r="194" spans="2:26" s="1" customFormat="1" ht="15" customHeight="1" x14ac:dyDescent="0.3">
      <c r="B194" s="22"/>
      <c r="C194" s="75"/>
      <c r="D194" s="76"/>
      <c r="E194" s="77"/>
      <c r="F194" s="78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80"/>
      <c r="V194" s="79"/>
      <c r="W194" s="81"/>
      <c r="X194" s="79"/>
      <c r="Y194" s="81"/>
      <c r="Z194" s="82"/>
    </row>
    <row r="195" spans="2:26" s="1" customFormat="1" ht="15" customHeight="1" x14ac:dyDescent="0.3">
      <c r="B195" s="23"/>
      <c r="C195" s="83"/>
      <c r="D195" s="84"/>
      <c r="E195" s="85"/>
      <c r="F195" s="86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8"/>
      <c r="V195" s="87"/>
      <c r="W195" s="89"/>
      <c r="X195" s="87"/>
      <c r="Y195" s="89"/>
      <c r="Z195" s="90"/>
    </row>
    <row r="196" spans="2:26" s="1" customFormat="1" ht="15" customHeight="1" x14ac:dyDescent="0.3">
      <c r="B196" s="22"/>
      <c r="C196" s="75"/>
      <c r="D196" s="76"/>
      <c r="E196" s="77"/>
      <c r="F196" s="78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80"/>
      <c r="V196" s="79"/>
      <c r="W196" s="81"/>
      <c r="X196" s="79"/>
      <c r="Y196" s="81"/>
      <c r="Z196" s="82"/>
    </row>
    <row r="197" spans="2:26" s="1" customFormat="1" ht="15" customHeight="1" x14ac:dyDescent="0.3">
      <c r="B197" s="23"/>
      <c r="C197" s="83"/>
      <c r="D197" s="84"/>
      <c r="E197" s="85"/>
      <c r="F197" s="86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8"/>
      <c r="V197" s="87"/>
      <c r="W197" s="89"/>
      <c r="X197" s="87"/>
      <c r="Y197" s="89"/>
      <c r="Z197" s="90"/>
    </row>
    <row r="198" spans="2:26" s="1" customFormat="1" ht="15" customHeight="1" x14ac:dyDescent="0.3">
      <c r="B198" s="22"/>
      <c r="C198" s="75"/>
      <c r="D198" s="76"/>
      <c r="E198" s="77"/>
      <c r="F198" s="78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80"/>
      <c r="V198" s="79"/>
      <c r="W198" s="81"/>
      <c r="X198" s="79"/>
      <c r="Y198" s="81"/>
      <c r="Z198" s="82"/>
    </row>
    <row r="199" spans="2:26" s="1" customFormat="1" ht="15" customHeight="1" x14ac:dyDescent="0.3">
      <c r="B199" s="23"/>
      <c r="C199" s="83"/>
      <c r="D199" s="84"/>
      <c r="E199" s="85"/>
      <c r="F199" s="86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8"/>
      <c r="V199" s="87"/>
      <c r="W199" s="89"/>
      <c r="X199" s="87"/>
      <c r="Y199" s="89"/>
      <c r="Z199" s="90"/>
    </row>
    <row r="200" spans="2:26" s="1" customFormat="1" ht="15" customHeight="1" x14ac:dyDescent="0.3">
      <c r="B200" s="22"/>
      <c r="C200" s="75"/>
      <c r="D200" s="76"/>
      <c r="E200" s="77"/>
      <c r="F200" s="78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80"/>
      <c r="V200" s="79"/>
      <c r="W200" s="81"/>
      <c r="X200" s="79"/>
      <c r="Y200" s="81"/>
      <c r="Z200" s="82"/>
    </row>
    <row r="201" spans="2:26" s="1" customFormat="1" ht="15" customHeight="1" x14ac:dyDescent="0.3">
      <c r="B201" s="23"/>
      <c r="C201" s="83"/>
      <c r="D201" s="84"/>
      <c r="E201" s="85"/>
      <c r="F201" s="86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8"/>
      <c r="V201" s="87"/>
      <c r="W201" s="89"/>
      <c r="X201" s="87"/>
      <c r="Y201" s="89"/>
      <c r="Z201" s="90"/>
    </row>
    <row r="202" spans="2:26" s="1" customFormat="1" ht="15" customHeight="1" x14ac:dyDescent="0.3">
      <c r="B202" s="22"/>
      <c r="C202" s="75"/>
      <c r="D202" s="76"/>
      <c r="E202" s="77"/>
      <c r="F202" s="78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80"/>
      <c r="V202" s="79"/>
      <c r="W202" s="81"/>
      <c r="X202" s="79"/>
      <c r="Y202" s="81"/>
      <c r="Z202" s="82"/>
    </row>
    <row r="203" spans="2:26" s="1" customFormat="1" ht="15" customHeight="1" x14ac:dyDescent="0.3">
      <c r="B203" s="23"/>
      <c r="C203" s="83"/>
      <c r="D203" s="84"/>
      <c r="E203" s="85"/>
      <c r="F203" s="86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8"/>
      <c r="V203" s="87"/>
      <c r="W203" s="89"/>
      <c r="X203" s="87"/>
      <c r="Y203" s="89"/>
      <c r="Z203" s="90"/>
    </row>
    <row r="204" spans="2:26" s="1" customFormat="1" ht="15" customHeight="1" x14ac:dyDescent="0.3">
      <c r="B204" s="22"/>
      <c r="C204" s="75"/>
      <c r="D204" s="76"/>
      <c r="E204" s="77"/>
      <c r="F204" s="78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80"/>
      <c r="V204" s="79"/>
      <c r="W204" s="81"/>
      <c r="X204" s="79"/>
      <c r="Y204" s="81"/>
      <c r="Z204" s="82"/>
    </row>
    <row r="205" spans="2:26" s="1" customFormat="1" ht="15" customHeight="1" x14ac:dyDescent="0.3">
      <c r="B205" s="23"/>
      <c r="C205" s="83"/>
      <c r="D205" s="84"/>
      <c r="E205" s="85"/>
      <c r="F205" s="86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8"/>
      <c r="V205" s="87"/>
      <c r="W205" s="89"/>
      <c r="X205" s="87"/>
      <c r="Y205" s="89"/>
      <c r="Z205" s="90"/>
    </row>
    <row r="206" spans="2:26" s="1" customFormat="1" ht="15" customHeight="1" x14ac:dyDescent="0.3">
      <c r="B206" s="22"/>
      <c r="C206" s="75"/>
      <c r="D206" s="76"/>
      <c r="E206" s="77"/>
      <c r="F206" s="78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80"/>
      <c r="V206" s="79"/>
      <c r="W206" s="81"/>
      <c r="X206" s="79"/>
      <c r="Y206" s="81"/>
      <c r="Z206" s="82"/>
    </row>
    <row r="207" spans="2:26" s="1" customFormat="1" ht="15" customHeight="1" x14ac:dyDescent="0.3">
      <c r="B207" s="23"/>
      <c r="C207" s="83"/>
      <c r="D207" s="84"/>
      <c r="E207" s="85"/>
      <c r="F207" s="86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8"/>
      <c r="V207" s="87"/>
      <c r="W207" s="89"/>
      <c r="X207" s="87"/>
      <c r="Y207" s="89"/>
      <c r="Z207" s="90"/>
    </row>
    <row r="208" spans="2:26" s="1" customFormat="1" ht="15" customHeight="1" x14ac:dyDescent="0.3">
      <c r="B208" s="22"/>
      <c r="C208" s="75"/>
      <c r="D208" s="76"/>
      <c r="E208" s="77"/>
      <c r="F208" s="78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80"/>
      <c r="V208" s="79"/>
      <c r="W208" s="81"/>
      <c r="X208" s="79"/>
      <c r="Y208" s="81"/>
      <c r="Z208" s="82"/>
    </row>
    <row r="209" spans="2:26" s="1" customFormat="1" ht="15" customHeight="1" x14ac:dyDescent="0.3">
      <c r="B209" s="23"/>
      <c r="C209" s="83"/>
      <c r="D209" s="84"/>
      <c r="E209" s="85"/>
      <c r="F209" s="86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8"/>
      <c r="V209" s="87"/>
      <c r="W209" s="89"/>
      <c r="X209" s="87"/>
      <c r="Y209" s="89"/>
      <c r="Z209" s="90"/>
    </row>
    <row r="210" spans="2:26" s="1" customFormat="1" ht="15" customHeight="1" x14ac:dyDescent="0.3">
      <c r="B210" s="22"/>
      <c r="C210" s="75"/>
      <c r="D210" s="76"/>
      <c r="E210" s="77"/>
      <c r="F210" s="78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80"/>
      <c r="V210" s="79"/>
      <c r="W210" s="81"/>
      <c r="X210" s="79"/>
      <c r="Y210" s="81"/>
      <c r="Z210" s="82"/>
    </row>
    <row r="211" spans="2:26" s="1" customFormat="1" ht="15" customHeight="1" x14ac:dyDescent="0.3">
      <c r="B211" s="23"/>
      <c r="C211" s="83"/>
      <c r="D211" s="84"/>
      <c r="E211" s="85"/>
      <c r="F211" s="86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8"/>
      <c r="V211" s="87"/>
      <c r="W211" s="89"/>
      <c r="X211" s="87"/>
      <c r="Y211" s="89"/>
      <c r="Z211" s="90"/>
    </row>
    <row r="212" spans="2:26" s="1" customFormat="1" ht="15" customHeight="1" x14ac:dyDescent="0.3">
      <c r="B212" s="22"/>
      <c r="C212" s="75"/>
      <c r="D212" s="76"/>
      <c r="E212" s="77"/>
      <c r="F212" s="78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80"/>
      <c r="V212" s="79"/>
      <c r="W212" s="81"/>
      <c r="X212" s="79"/>
      <c r="Y212" s="81"/>
      <c r="Z212" s="82"/>
    </row>
    <row r="213" spans="2:26" s="1" customFormat="1" ht="15" customHeight="1" x14ac:dyDescent="0.3">
      <c r="B213" s="23"/>
      <c r="C213" s="83"/>
      <c r="D213" s="84"/>
      <c r="E213" s="85"/>
      <c r="F213" s="86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8"/>
      <c r="V213" s="87"/>
      <c r="W213" s="89"/>
      <c r="X213" s="87"/>
      <c r="Y213" s="89"/>
      <c r="Z213" s="90"/>
    </row>
    <row r="214" spans="2:26" s="1" customFormat="1" ht="15" customHeight="1" x14ac:dyDescent="0.3">
      <c r="B214" s="22"/>
      <c r="C214" s="75"/>
      <c r="D214" s="76"/>
      <c r="E214" s="77"/>
      <c r="F214" s="78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80"/>
      <c r="V214" s="79"/>
      <c r="W214" s="81"/>
      <c r="X214" s="79"/>
      <c r="Y214" s="81"/>
      <c r="Z214" s="82"/>
    </row>
    <row r="215" spans="2:26" s="1" customFormat="1" ht="15" customHeight="1" x14ac:dyDescent="0.3">
      <c r="B215" s="23"/>
      <c r="C215" s="83"/>
      <c r="D215" s="84"/>
      <c r="E215" s="85"/>
      <c r="F215" s="86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8"/>
      <c r="V215" s="87"/>
      <c r="W215" s="89"/>
      <c r="X215" s="87"/>
      <c r="Y215" s="89"/>
      <c r="Z215" s="90"/>
    </row>
    <row r="216" spans="2:26" s="1" customFormat="1" ht="15" customHeight="1" x14ac:dyDescent="0.3">
      <c r="B216" s="22"/>
      <c r="C216" s="75"/>
      <c r="D216" s="76"/>
      <c r="E216" s="77"/>
      <c r="F216" s="78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80"/>
      <c r="V216" s="79"/>
      <c r="W216" s="81"/>
      <c r="X216" s="79"/>
      <c r="Y216" s="81"/>
      <c r="Z216" s="82"/>
    </row>
    <row r="217" spans="2:26" s="1" customFormat="1" ht="15" customHeight="1" x14ac:dyDescent="0.3">
      <c r="B217" s="23"/>
      <c r="C217" s="83"/>
      <c r="D217" s="84"/>
      <c r="E217" s="85"/>
      <c r="F217" s="86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8"/>
      <c r="V217" s="87"/>
      <c r="W217" s="89"/>
      <c r="X217" s="87"/>
      <c r="Y217" s="89"/>
      <c r="Z217" s="90"/>
    </row>
    <row r="218" spans="2:26" s="1" customFormat="1" ht="15" customHeight="1" x14ac:dyDescent="0.3">
      <c r="B218" s="22"/>
      <c r="C218" s="75"/>
      <c r="D218" s="76"/>
      <c r="E218" s="77"/>
      <c r="F218" s="78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80"/>
      <c r="V218" s="79"/>
      <c r="W218" s="81"/>
      <c r="X218" s="79"/>
      <c r="Y218" s="81"/>
      <c r="Z218" s="82"/>
    </row>
    <row r="219" spans="2:26" s="1" customFormat="1" ht="15" customHeight="1" x14ac:dyDescent="0.3">
      <c r="B219" s="23"/>
      <c r="C219" s="83"/>
      <c r="D219" s="84"/>
      <c r="E219" s="85"/>
      <c r="F219" s="86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8"/>
      <c r="V219" s="87"/>
      <c r="W219" s="89"/>
      <c r="X219" s="87"/>
      <c r="Y219" s="89"/>
      <c r="Z219" s="90"/>
    </row>
    <row r="220" spans="2:26" s="1" customFormat="1" ht="15" customHeight="1" x14ac:dyDescent="0.3">
      <c r="B220" s="22"/>
      <c r="C220" s="75"/>
      <c r="D220" s="76"/>
      <c r="E220" s="77"/>
      <c r="F220" s="78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80"/>
      <c r="V220" s="79"/>
      <c r="W220" s="81"/>
      <c r="X220" s="79"/>
      <c r="Y220" s="81"/>
      <c r="Z220" s="82"/>
    </row>
    <row r="221" spans="2:26" s="1" customFormat="1" ht="15" customHeight="1" x14ac:dyDescent="0.3">
      <c r="B221" s="23"/>
      <c r="C221" s="83"/>
      <c r="D221" s="84"/>
      <c r="E221" s="85"/>
      <c r="F221" s="86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8"/>
      <c r="V221" s="87"/>
      <c r="W221" s="89"/>
      <c r="X221" s="87"/>
      <c r="Y221" s="89"/>
      <c r="Z221" s="90"/>
    </row>
    <row r="222" spans="2:26" s="1" customFormat="1" ht="15" customHeight="1" x14ac:dyDescent="0.3">
      <c r="B222" s="22"/>
      <c r="C222" s="75"/>
      <c r="D222" s="76"/>
      <c r="E222" s="77"/>
      <c r="F222" s="78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80"/>
      <c r="V222" s="79"/>
      <c r="W222" s="81"/>
      <c r="X222" s="79"/>
      <c r="Y222" s="81"/>
      <c r="Z222" s="82"/>
    </row>
    <row r="223" spans="2:26" s="1" customFormat="1" ht="15" customHeight="1" x14ac:dyDescent="0.3">
      <c r="B223" s="23"/>
      <c r="C223" s="83"/>
      <c r="D223" s="84"/>
      <c r="E223" s="85"/>
      <c r="F223" s="86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8"/>
      <c r="V223" s="87"/>
      <c r="W223" s="89"/>
      <c r="X223" s="87"/>
      <c r="Y223" s="89"/>
      <c r="Z223" s="90"/>
    </row>
    <row r="224" spans="2:26" s="1" customFormat="1" ht="15" customHeight="1" x14ac:dyDescent="0.3">
      <c r="B224" s="22"/>
      <c r="C224" s="75"/>
      <c r="D224" s="76"/>
      <c r="E224" s="77"/>
      <c r="F224" s="78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80"/>
      <c r="V224" s="79"/>
      <c r="W224" s="81"/>
      <c r="X224" s="79"/>
      <c r="Y224" s="81"/>
      <c r="Z224" s="82"/>
    </row>
    <row r="225" spans="2:26" s="1" customFormat="1" ht="15" customHeight="1" x14ac:dyDescent="0.3">
      <c r="B225" s="23"/>
      <c r="C225" s="83"/>
      <c r="D225" s="84"/>
      <c r="E225" s="85"/>
      <c r="F225" s="86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8"/>
      <c r="V225" s="87"/>
      <c r="W225" s="89"/>
      <c r="X225" s="87"/>
      <c r="Y225" s="89"/>
      <c r="Z225" s="90"/>
    </row>
    <row r="226" spans="2:26" s="1" customFormat="1" ht="15" customHeight="1" x14ac:dyDescent="0.3">
      <c r="B226" s="22"/>
      <c r="C226" s="75"/>
      <c r="D226" s="76"/>
      <c r="E226" s="77"/>
      <c r="F226" s="78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80"/>
      <c r="V226" s="79"/>
      <c r="W226" s="81"/>
      <c r="X226" s="79"/>
      <c r="Y226" s="81"/>
      <c r="Z226" s="82"/>
    </row>
    <row r="227" spans="2:26" s="1" customFormat="1" ht="15" customHeight="1" x14ac:dyDescent="0.3">
      <c r="B227" s="23"/>
      <c r="C227" s="83"/>
      <c r="D227" s="84"/>
      <c r="E227" s="85"/>
      <c r="F227" s="86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8"/>
      <c r="V227" s="87"/>
      <c r="W227" s="89"/>
      <c r="X227" s="87"/>
      <c r="Y227" s="89"/>
      <c r="Z227" s="90"/>
    </row>
    <row r="228" spans="2:26" s="1" customFormat="1" ht="15" customHeight="1" x14ac:dyDescent="0.3">
      <c r="B228" s="22"/>
      <c r="C228" s="75"/>
      <c r="D228" s="76"/>
      <c r="E228" s="77"/>
      <c r="F228" s="78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80"/>
      <c r="V228" s="79"/>
      <c r="W228" s="81"/>
      <c r="X228" s="79"/>
      <c r="Y228" s="81"/>
      <c r="Z228" s="82"/>
    </row>
    <row r="229" spans="2:26" s="1" customFormat="1" ht="15" customHeight="1" x14ac:dyDescent="0.3">
      <c r="B229" s="23"/>
      <c r="C229" s="83"/>
      <c r="D229" s="84"/>
      <c r="E229" s="85"/>
      <c r="F229" s="86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8"/>
      <c r="V229" s="87"/>
      <c r="W229" s="89"/>
      <c r="X229" s="87"/>
      <c r="Y229" s="89"/>
      <c r="Z229" s="90"/>
    </row>
    <row r="230" spans="2:26" s="1" customFormat="1" ht="15" customHeight="1" x14ac:dyDescent="0.3">
      <c r="B230" s="22"/>
      <c r="C230" s="75"/>
      <c r="D230" s="76"/>
      <c r="E230" s="77"/>
      <c r="F230" s="78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80"/>
      <c r="V230" s="79"/>
      <c r="W230" s="81"/>
      <c r="X230" s="79"/>
      <c r="Y230" s="81"/>
      <c r="Z230" s="82"/>
    </row>
    <row r="231" spans="2:26" s="1" customFormat="1" ht="15" customHeight="1" x14ac:dyDescent="0.3">
      <c r="B231" s="23"/>
      <c r="C231" s="83"/>
      <c r="D231" s="84"/>
      <c r="E231" s="85"/>
      <c r="F231" s="86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8"/>
      <c r="V231" s="87"/>
      <c r="W231" s="89"/>
      <c r="X231" s="87"/>
      <c r="Y231" s="89"/>
      <c r="Z231" s="90"/>
    </row>
    <row r="232" spans="2:26" s="1" customFormat="1" ht="15" customHeight="1" x14ac:dyDescent="0.3">
      <c r="B232" s="22"/>
      <c r="C232" s="75"/>
      <c r="D232" s="76"/>
      <c r="E232" s="77"/>
      <c r="F232" s="78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80"/>
      <c r="V232" s="79"/>
      <c r="W232" s="81"/>
      <c r="X232" s="79"/>
      <c r="Y232" s="81"/>
      <c r="Z232" s="82"/>
    </row>
    <row r="233" spans="2:26" s="1" customFormat="1" ht="15" customHeight="1" x14ac:dyDescent="0.3">
      <c r="B233" s="23"/>
      <c r="C233" s="83"/>
      <c r="D233" s="84"/>
      <c r="E233" s="85"/>
      <c r="F233" s="86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8"/>
      <c r="V233" s="87"/>
      <c r="W233" s="89"/>
      <c r="X233" s="87"/>
      <c r="Y233" s="89"/>
      <c r="Z233" s="90"/>
    </row>
    <row r="234" spans="2:26" s="1" customFormat="1" ht="15" customHeight="1" x14ac:dyDescent="0.3">
      <c r="B234" s="22"/>
      <c r="C234" s="75"/>
      <c r="D234" s="76"/>
      <c r="E234" s="77"/>
      <c r="F234" s="78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80"/>
      <c r="V234" s="79"/>
      <c r="W234" s="81"/>
      <c r="X234" s="79"/>
      <c r="Y234" s="81"/>
      <c r="Z234" s="82"/>
    </row>
    <row r="235" spans="2:26" s="1" customFormat="1" ht="15" customHeight="1" x14ac:dyDescent="0.3">
      <c r="B235" s="23"/>
      <c r="C235" s="83"/>
      <c r="D235" s="84"/>
      <c r="E235" s="85"/>
      <c r="F235" s="86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8"/>
      <c r="V235" s="87"/>
      <c r="W235" s="89"/>
      <c r="X235" s="87"/>
      <c r="Y235" s="89"/>
      <c r="Z235" s="90"/>
    </row>
    <row r="236" spans="2:26" s="1" customFormat="1" ht="15" customHeight="1" x14ac:dyDescent="0.3">
      <c r="B236" s="22"/>
      <c r="C236" s="75"/>
      <c r="D236" s="76"/>
      <c r="E236" s="77"/>
      <c r="F236" s="78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80"/>
      <c r="V236" s="79"/>
      <c r="W236" s="81"/>
      <c r="X236" s="79"/>
      <c r="Y236" s="81"/>
      <c r="Z236" s="82"/>
    </row>
    <row r="237" spans="2:26" s="1" customFormat="1" ht="15" customHeight="1" x14ac:dyDescent="0.3">
      <c r="B237" s="23"/>
      <c r="C237" s="83"/>
      <c r="D237" s="84"/>
      <c r="E237" s="85"/>
      <c r="F237" s="86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8"/>
      <c r="V237" s="87"/>
      <c r="W237" s="89"/>
      <c r="X237" s="87"/>
      <c r="Y237" s="89"/>
      <c r="Z237" s="90"/>
    </row>
    <row r="238" spans="2:26" s="1" customFormat="1" ht="15" customHeight="1" x14ac:dyDescent="0.3">
      <c r="B238" s="22"/>
      <c r="C238" s="75"/>
      <c r="D238" s="76"/>
      <c r="E238" s="77"/>
      <c r="F238" s="78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80"/>
      <c r="V238" s="79"/>
      <c r="W238" s="81"/>
      <c r="X238" s="79"/>
      <c r="Y238" s="81"/>
      <c r="Z238" s="82"/>
    </row>
    <row r="239" spans="2:26" s="1" customFormat="1" ht="15" customHeight="1" x14ac:dyDescent="0.3">
      <c r="B239" s="23"/>
      <c r="C239" s="83"/>
      <c r="D239" s="84"/>
      <c r="E239" s="85"/>
      <c r="F239" s="86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8"/>
      <c r="V239" s="87"/>
      <c r="W239" s="89"/>
      <c r="X239" s="87"/>
      <c r="Y239" s="89"/>
      <c r="Z239" s="90"/>
    </row>
    <row r="240" spans="2:26" s="1" customFormat="1" ht="15" customHeight="1" x14ac:dyDescent="0.3">
      <c r="B240" s="22"/>
      <c r="C240" s="75"/>
      <c r="D240" s="76"/>
      <c r="E240" s="77"/>
      <c r="F240" s="78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80"/>
      <c r="V240" s="79"/>
      <c r="W240" s="81"/>
      <c r="X240" s="79"/>
      <c r="Y240" s="81"/>
      <c r="Z240" s="82"/>
    </row>
    <row r="241" spans="2:26" s="1" customFormat="1" ht="15" customHeight="1" x14ac:dyDescent="0.3">
      <c r="B241" s="23"/>
      <c r="C241" s="83"/>
      <c r="D241" s="84"/>
      <c r="E241" s="85"/>
      <c r="F241" s="86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8"/>
      <c r="V241" s="87"/>
      <c r="W241" s="89"/>
      <c r="X241" s="87"/>
      <c r="Y241" s="89"/>
      <c r="Z241" s="90"/>
    </row>
    <row r="242" spans="2:26" s="1" customFormat="1" ht="15" customHeight="1" x14ac:dyDescent="0.3">
      <c r="B242" s="22"/>
      <c r="C242" s="75"/>
      <c r="D242" s="76"/>
      <c r="E242" s="77"/>
      <c r="F242" s="78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80"/>
      <c r="V242" s="79"/>
      <c r="W242" s="81"/>
      <c r="X242" s="79"/>
      <c r="Y242" s="81"/>
      <c r="Z242" s="82"/>
    </row>
    <row r="243" spans="2:26" s="1" customFormat="1" ht="15" customHeight="1" x14ac:dyDescent="0.3">
      <c r="B243" s="23"/>
      <c r="C243" s="83"/>
      <c r="D243" s="84"/>
      <c r="E243" s="85"/>
      <c r="F243" s="86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8"/>
      <c r="V243" s="87"/>
      <c r="W243" s="89"/>
      <c r="X243" s="87"/>
      <c r="Y243" s="89"/>
      <c r="Z243" s="90"/>
    </row>
    <row r="244" spans="2:26" s="1" customFormat="1" ht="15" customHeight="1" x14ac:dyDescent="0.3">
      <c r="B244" s="22"/>
      <c r="C244" s="75"/>
      <c r="D244" s="76"/>
      <c r="E244" s="77"/>
      <c r="F244" s="78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80"/>
      <c r="V244" s="79"/>
      <c r="W244" s="81"/>
      <c r="X244" s="79"/>
      <c r="Y244" s="81"/>
      <c r="Z244" s="82"/>
    </row>
    <row r="245" spans="2:26" s="1" customFormat="1" ht="15" customHeight="1" x14ac:dyDescent="0.3">
      <c r="B245" s="23"/>
      <c r="C245" s="83"/>
      <c r="D245" s="84"/>
      <c r="E245" s="85"/>
      <c r="F245" s="86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8"/>
      <c r="V245" s="87"/>
      <c r="W245" s="89"/>
      <c r="X245" s="87"/>
      <c r="Y245" s="89"/>
      <c r="Z245" s="90"/>
    </row>
    <row r="246" spans="2:26" s="1" customFormat="1" ht="15" customHeight="1" x14ac:dyDescent="0.3">
      <c r="B246" s="22"/>
      <c r="C246" s="75"/>
      <c r="D246" s="76"/>
      <c r="E246" s="77"/>
      <c r="F246" s="78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80"/>
      <c r="V246" s="79"/>
      <c r="W246" s="81"/>
      <c r="X246" s="79"/>
      <c r="Y246" s="81"/>
      <c r="Z246" s="82"/>
    </row>
    <row r="247" spans="2:26" s="1" customFormat="1" ht="15" customHeight="1" x14ac:dyDescent="0.3">
      <c r="B247" s="23"/>
      <c r="C247" s="83"/>
      <c r="D247" s="84"/>
      <c r="E247" s="85"/>
      <c r="F247" s="86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8"/>
      <c r="V247" s="87"/>
      <c r="W247" s="89"/>
      <c r="X247" s="87"/>
      <c r="Y247" s="89"/>
      <c r="Z247" s="90"/>
    </row>
    <row r="248" spans="2:26" s="1" customFormat="1" ht="15" customHeight="1" x14ac:dyDescent="0.3">
      <c r="B248" s="22"/>
      <c r="C248" s="75"/>
      <c r="D248" s="76"/>
      <c r="E248" s="77"/>
      <c r="F248" s="78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80"/>
      <c r="V248" s="79"/>
      <c r="W248" s="81"/>
      <c r="X248" s="79"/>
      <c r="Y248" s="81"/>
      <c r="Z248" s="82"/>
    </row>
    <row r="249" spans="2:26" s="1" customFormat="1" ht="15" customHeight="1" x14ac:dyDescent="0.3">
      <c r="B249" s="23"/>
      <c r="C249" s="83"/>
      <c r="D249" s="84"/>
      <c r="E249" s="85"/>
      <c r="F249" s="86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8"/>
      <c r="V249" s="87"/>
      <c r="W249" s="89"/>
      <c r="X249" s="87"/>
      <c r="Y249" s="89"/>
      <c r="Z249" s="90"/>
    </row>
    <row r="250" spans="2:26" s="1" customFormat="1" ht="15" customHeight="1" x14ac:dyDescent="0.3">
      <c r="B250" s="22"/>
      <c r="C250" s="75"/>
      <c r="D250" s="76"/>
      <c r="E250" s="77"/>
      <c r="F250" s="78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80"/>
      <c r="V250" s="79"/>
      <c r="W250" s="81"/>
      <c r="X250" s="79"/>
      <c r="Y250" s="81"/>
      <c r="Z250" s="82"/>
    </row>
    <row r="251" spans="2:26" s="1" customFormat="1" ht="15" customHeight="1" x14ac:dyDescent="0.3">
      <c r="B251" s="23"/>
      <c r="C251" s="83"/>
      <c r="D251" s="84"/>
      <c r="E251" s="85"/>
      <c r="F251" s="86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8"/>
      <c r="V251" s="87"/>
      <c r="W251" s="89"/>
      <c r="X251" s="87"/>
      <c r="Y251" s="89"/>
      <c r="Z251" s="90"/>
    </row>
    <row r="252" spans="2:26" s="1" customFormat="1" ht="15" customHeight="1" x14ac:dyDescent="0.3">
      <c r="B252" s="22"/>
      <c r="C252" s="75"/>
      <c r="D252" s="76"/>
      <c r="E252" s="77"/>
      <c r="F252" s="78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80"/>
      <c r="V252" s="79"/>
      <c r="W252" s="81"/>
      <c r="X252" s="79"/>
      <c r="Y252" s="81"/>
      <c r="Z252" s="82"/>
    </row>
    <row r="253" spans="2:26" s="1" customFormat="1" ht="15" customHeight="1" x14ac:dyDescent="0.3">
      <c r="B253" s="23"/>
      <c r="C253" s="83"/>
      <c r="D253" s="84"/>
      <c r="E253" s="85"/>
      <c r="F253" s="86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8"/>
      <c r="V253" s="87"/>
      <c r="W253" s="89"/>
      <c r="X253" s="87"/>
      <c r="Y253" s="89"/>
      <c r="Z253" s="90"/>
    </row>
    <row r="254" spans="2:26" s="1" customFormat="1" ht="15" customHeight="1" x14ac:dyDescent="0.3">
      <c r="B254" s="22"/>
      <c r="C254" s="75"/>
      <c r="D254" s="76"/>
      <c r="E254" s="77"/>
      <c r="F254" s="78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80"/>
      <c r="V254" s="79"/>
      <c r="W254" s="81"/>
      <c r="X254" s="79"/>
      <c r="Y254" s="81"/>
      <c r="Z254" s="82"/>
    </row>
    <row r="255" spans="2:26" s="1" customFormat="1" ht="15" customHeight="1" x14ac:dyDescent="0.3">
      <c r="B255" s="23"/>
      <c r="C255" s="83"/>
      <c r="D255" s="84"/>
      <c r="E255" s="85"/>
      <c r="F255" s="86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8"/>
      <c r="V255" s="87"/>
      <c r="W255" s="89"/>
      <c r="X255" s="87"/>
      <c r="Y255" s="89"/>
      <c r="Z255" s="90"/>
    </row>
    <row r="256" spans="2:26" s="1" customFormat="1" ht="15" customHeight="1" x14ac:dyDescent="0.3">
      <c r="B256" s="22"/>
      <c r="C256" s="75"/>
      <c r="D256" s="76"/>
      <c r="E256" s="77"/>
      <c r="F256" s="78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80"/>
      <c r="V256" s="79"/>
      <c r="W256" s="81"/>
      <c r="X256" s="79"/>
      <c r="Y256" s="81"/>
      <c r="Z256" s="82"/>
    </row>
    <row r="257" spans="2:26" s="1" customFormat="1" ht="15" customHeight="1" x14ac:dyDescent="0.3">
      <c r="B257" s="23"/>
      <c r="C257" s="83"/>
      <c r="D257" s="84"/>
      <c r="E257" s="85"/>
      <c r="F257" s="86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8"/>
      <c r="V257" s="87"/>
      <c r="W257" s="89"/>
      <c r="X257" s="87"/>
      <c r="Y257" s="89"/>
      <c r="Z257" s="90"/>
    </row>
    <row r="258" spans="2:26" s="1" customFormat="1" ht="15" customHeight="1" x14ac:dyDescent="0.3">
      <c r="B258" s="22"/>
      <c r="C258" s="75"/>
      <c r="D258" s="76"/>
      <c r="E258" s="77"/>
      <c r="F258" s="78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80"/>
      <c r="V258" s="79"/>
      <c r="W258" s="81"/>
      <c r="X258" s="79"/>
      <c r="Y258" s="81"/>
      <c r="Z258" s="82"/>
    </row>
    <row r="259" spans="2:26" s="1" customFormat="1" ht="15" customHeight="1" x14ac:dyDescent="0.3">
      <c r="B259" s="23"/>
      <c r="C259" s="83"/>
      <c r="D259" s="84"/>
      <c r="E259" s="85"/>
      <c r="F259" s="86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8"/>
      <c r="V259" s="87"/>
      <c r="W259" s="89"/>
      <c r="X259" s="87"/>
      <c r="Y259" s="89"/>
      <c r="Z259" s="90"/>
    </row>
    <row r="260" spans="2:26" s="1" customFormat="1" ht="15" customHeight="1" x14ac:dyDescent="0.3">
      <c r="B260" s="22"/>
      <c r="C260" s="75"/>
      <c r="D260" s="76"/>
      <c r="E260" s="77"/>
      <c r="F260" s="78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80"/>
      <c r="V260" s="79"/>
      <c r="W260" s="81"/>
      <c r="X260" s="79"/>
      <c r="Y260" s="81"/>
      <c r="Z260" s="82"/>
    </row>
    <row r="261" spans="2:26" s="1" customFormat="1" ht="15" customHeight="1" x14ac:dyDescent="0.3">
      <c r="B261" s="23"/>
      <c r="C261" s="83"/>
      <c r="D261" s="84"/>
      <c r="E261" s="85"/>
      <c r="F261" s="86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8"/>
      <c r="V261" s="87"/>
      <c r="W261" s="89"/>
      <c r="X261" s="87"/>
      <c r="Y261" s="89"/>
      <c r="Z261" s="90"/>
    </row>
    <row r="262" spans="2:26" s="1" customFormat="1" ht="15" customHeight="1" x14ac:dyDescent="0.3">
      <c r="B262" s="22"/>
      <c r="C262" s="75"/>
      <c r="D262" s="76"/>
      <c r="E262" s="77"/>
      <c r="F262" s="78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80"/>
      <c r="V262" s="79"/>
      <c r="W262" s="81"/>
      <c r="X262" s="79"/>
      <c r="Y262" s="81"/>
      <c r="Z262" s="82"/>
    </row>
    <row r="263" spans="2:26" s="1" customFormat="1" ht="15" customHeight="1" x14ac:dyDescent="0.3">
      <c r="B263" s="23"/>
      <c r="C263" s="83"/>
      <c r="D263" s="84"/>
      <c r="E263" s="85"/>
      <c r="F263" s="86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8"/>
      <c r="V263" s="87"/>
      <c r="W263" s="89"/>
      <c r="X263" s="87"/>
      <c r="Y263" s="89"/>
      <c r="Z263" s="90"/>
    </row>
    <row r="264" spans="2:26" s="1" customFormat="1" ht="15" customHeight="1" x14ac:dyDescent="0.3">
      <c r="B264" s="22"/>
      <c r="C264" s="75"/>
      <c r="D264" s="76"/>
      <c r="E264" s="77"/>
      <c r="F264" s="78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80"/>
      <c r="V264" s="79"/>
      <c r="W264" s="81"/>
      <c r="X264" s="79"/>
      <c r="Y264" s="81"/>
      <c r="Z264" s="82"/>
    </row>
    <row r="265" spans="2:26" s="1" customFormat="1" ht="15" customHeight="1" x14ac:dyDescent="0.3">
      <c r="B265" s="23"/>
      <c r="C265" s="83"/>
      <c r="D265" s="84"/>
      <c r="E265" s="85"/>
      <c r="F265" s="86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8"/>
      <c r="V265" s="87"/>
      <c r="W265" s="89"/>
      <c r="X265" s="87"/>
      <c r="Y265" s="89"/>
      <c r="Z265" s="90"/>
    </row>
    <row r="266" spans="2:26" s="1" customFormat="1" ht="15" customHeight="1" x14ac:dyDescent="0.3">
      <c r="B266" s="22"/>
      <c r="C266" s="75"/>
      <c r="D266" s="76"/>
      <c r="E266" s="77"/>
      <c r="F266" s="78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80"/>
      <c r="V266" s="79"/>
      <c r="W266" s="81"/>
      <c r="X266" s="79"/>
      <c r="Y266" s="81"/>
      <c r="Z266" s="82"/>
    </row>
    <row r="267" spans="2:26" s="1" customFormat="1" ht="15" customHeight="1" x14ac:dyDescent="0.3">
      <c r="B267" s="23"/>
      <c r="C267" s="83"/>
      <c r="D267" s="84"/>
      <c r="E267" s="85"/>
      <c r="F267" s="86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8"/>
      <c r="V267" s="87"/>
      <c r="W267" s="89"/>
      <c r="X267" s="87"/>
      <c r="Y267" s="89"/>
      <c r="Z267" s="90"/>
    </row>
    <row r="268" spans="2:26" s="1" customFormat="1" ht="15" customHeight="1" x14ac:dyDescent="0.3">
      <c r="B268" s="22"/>
      <c r="C268" s="75"/>
      <c r="D268" s="76"/>
      <c r="E268" s="77"/>
      <c r="F268" s="78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80"/>
      <c r="V268" s="79"/>
      <c r="W268" s="81"/>
      <c r="X268" s="79"/>
      <c r="Y268" s="81"/>
      <c r="Z268" s="82"/>
    </row>
    <row r="269" spans="2:26" s="1" customFormat="1" ht="15" customHeight="1" x14ac:dyDescent="0.3">
      <c r="B269" s="23"/>
      <c r="C269" s="83"/>
      <c r="D269" s="84"/>
      <c r="E269" s="85"/>
      <c r="F269" s="86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8"/>
      <c r="V269" s="87"/>
      <c r="W269" s="89"/>
      <c r="X269" s="87"/>
      <c r="Y269" s="89"/>
      <c r="Z269" s="90"/>
    </row>
    <row r="270" spans="2:26" s="1" customFormat="1" ht="15" customHeight="1" x14ac:dyDescent="0.3">
      <c r="B270" s="22"/>
      <c r="C270" s="75"/>
      <c r="D270" s="76"/>
      <c r="E270" s="77"/>
      <c r="F270" s="78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80"/>
      <c r="V270" s="79"/>
      <c r="W270" s="81"/>
      <c r="X270" s="79"/>
      <c r="Y270" s="81"/>
      <c r="Z270" s="82"/>
    </row>
    <row r="271" spans="2:26" s="1" customFormat="1" ht="15" customHeight="1" x14ac:dyDescent="0.3">
      <c r="B271" s="23"/>
      <c r="C271" s="83"/>
      <c r="D271" s="84"/>
      <c r="E271" s="85"/>
      <c r="F271" s="86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8"/>
      <c r="V271" s="87"/>
      <c r="W271" s="89"/>
      <c r="X271" s="87"/>
      <c r="Y271" s="89"/>
      <c r="Z271" s="90"/>
    </row>
    <row r="272" spans="2:26" s="1" customFormat="1" ht="15" customHeight="1" x14ac:dyDescent="0.3">
      <c r="B272" s="22"/>
      <c r="C272" s="75"/>
      <c r="D272" s="76"/>
      <c r="E272" s="77"/>
      <c r="F272" s="78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80"/>
      <c r="V272" s="79"/>
      <c r="W272" s="81"/>
      <c r="X272" s="79"/>
      <c r="Y272" s="81"/>
      <c r="Z272" s="82"/>
    </row>
    <row r="273" spans="2:26" s="1" customFormat="1" ht="15" customHeight="1" x14ac:dyDescent="0.3">
      <c r="B273" s="23"/>
      <c r="C273" s="83"/>
      <c r="D273" s="84"/>
      <c r="E273" s="85"/>
      <c r="F273" s="86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8"/>
      <c r="V273" s="87"/>
      <c r="W273" s="89"/>
      <c r="X273" s="87"/>
      <c r="Y273" s="89"/>
      <c r="Z273" s="90"/>
    </row>
    <row r="274" spans="2:26" s="1" customFormat="1" ht="15" customHeight="1" x14ac:dyDescent="0.3">
      <c r="B274" s="22"/>
      <c r="C274" s="75"/>
      <c r="D274" s="76"/>
      <c r="E274" s="77"/>
      <c r="F274" s="78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80"/>
      <c r="V274" s="79"/>
      <c r="W274" s="81"/>
      <c r="X274" s="79"/>
      <c r="Y274" s="81"/>
      <c r="Z274" s="82"/>
    </row>
    <row r="275" spans="2:26" s="1" customFormat="1" ht="15" customHeight="1" x14ac:dyDescent="0.3">
      <c r="B275" s="23"/>
      <c r="C275" s="83"/>
      <c r="D275" s="84"/>
      <c r="E275" s="85"/>
      <c r="F275" s="86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8"/>
      <c r="V275" s="87"/>
      <c r="W275" s="89"/>
      <c r="X275" s="87"/>
      <c r="Y275" s="89"/>
      <c r="Z275" s="90"/>
    </row>
    <row r="276" spans="2:26" s="1" customFormat="1" ht="15" customHeight="1" x14ac:dyDescent="0.3">
      <c r="B276" s="22"/>
      <c r="C276" s="75"/>
      <c r="D276" s="76"/>
      <c r="E276" s="77"/>
      <c r="F276" s="78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80"/>
      <c r="V276" s="79"/>
      <c r="W276" s="81"/>
      <c r="X276" s="79"/>
      <c r="Y276" s="81"/>
      <c r="Z276" s="82"/>
    </row>
    <row r="277" spans="2:26" s="1" customFormat="1" ht="15" customHeight="1" x14ac:dyDescent="0.3">
      <c r="B277" s="23"/>
      <c r="C277" s="83"/>
      <c r="D277" s="84"/>
      <c r="E277" s="85"/>
      <c r="F277" s="86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8"/>
      <c r="V277" s="87"/>
      <c r="W277" s="89"/>
      <c r="X277" s="87"/>
      <c r="Y277" s="89"/>
      <c r="Z277" s="90"/>
    </row>
    <row r="278" spans="2:26" s="1" customFormat="1" ht="15" customHeight="1" x14ac:dyDescent="0.3">
      <c r="B278" s="22"/>
      <c r="C278" s="75"/>
      <c r="D278" s="76"/>
      <c r="E278" s="77"/>
      <c r="F278" s="78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80"/>
      <c r="V278" s="79"/>
      <c r="W278" s="81"/>
      <c r="X278" s="79"/>
      <c r="Y278" s="81"/>
      <c r="Z278" s="82"/>
    </row>
    <row r="279" spans="2:26" s="1" customFormat="1" ht="15" customHeight="1" x14ac:dyDescent="0.3">
      <c r="B279" s="23"/>
      <c r="C279" s="83"/>
      <c r="D279" s="84"/>
      <c r="E279" s="85"/>
      <c r="F279" s="86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8"/>
      <c r="V279" s="87"/>
      <c r="W279" s="89"/>
      <c r="X279" s="87"/>
      <c r="Y279" s="89"/>
      <c r="Z279" s="90"/>
    </row>
    <row r="280" spans="2:26" s="1" customFormat="1" ht="15" customHeight="1" x14ac:dyDescent="0.3">
      <c r="B280" s="22"/>
      <c r="C280" s="75"/>
      <c r="D280" s="76"/>
      <c r="E280" s="77"/>
      <c r="F280" s="78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80"/>
      <c r="V280" s="79"/>
      <c r="W280" s="81"/>
      <c r="X280" s="79"/>
      <c r="Y280" s="81"/>
      <c r="Z280" s="82"/>
    </row>
    <row r="281" spans="2:26" s="1" customFormat="1" ht="15" customHeight="1" x14ac:dyDescent="0.3">
      <c r="B281" s="23"/>
      <c r="C281" s="83"/>
      <c r="D281" s="84"/>
      <c r="E281" s="85"/>
      <c r="F281" s="86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8"/>
      <c r="V281" s="87"/>
      <c r="W281" s="89"/>
      <c r="X281" s="87"/>
      <c r="Y281" s="89"/>
      <c r="Z281" s="90"/>
    </row>
    <row r="282" spans="2:26" s="1" customFormat="1" ht="15" customHeight="1" x14ac:dyDescent="0.3">
      <c r="B282" s="22"/>
      <c r="C282" s="75"/>
      <c r="D282" s="76"/>
      <c r="E282" s="77"/>
      <c r="F282" s="78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80"/>
      <c r="V282" s="79"/>
      <c r="W282" s="81"/>
      <c r="X282" s="79"/>
      <c r="Y282" s="81"/>
      <c r="Z282" s="82"/>
    </row>
    <row r="283" spans="2:26" s="1" customFormat="1" ht="15" customHeight="1" x14ac:dyDescent="0.3">
      <c r="B283" s="23"/>
      <c r="C283" s="83"/>
      <c r="D283" s="84"/>
      <c r="E283" s="85"/>
      <c r="F283" s="86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8"/>
      <c r="V283" s="87"/>
      <c r="W283" s="89"/>
      <c r="X283" s="87"/>
      <c r="Y283" s="89"/>
      <c r="Z283" s="90"/>
    </row>
    <row r="284" spans="2:26" s="1" customFormat="1" ht="15" customHeight="1" x14ac:dyDescent="0.3">
      <c r="B284" s="22"/>
      <c r="C284" s="75"/>
      <c r="D284" s="76"/>
      <c r="E284" s="77"/>
      <c r="F284" s="78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80"/>
      <c r="V284" s="79"/>
      <c r="W284" s="81"/>
      <c r="X284" s="79"/>
      <c r="Y284" s="81"/>
      <c r="Z284" s="82"/>
    </row>
    <row r="285" spans="2:26" s="1" customFormat="1" ht="15" customHeight="1" x14ac:dyDescent="0.3">
      <c r="B285" s="23"/>
      <c r="C285" s="83"/>
      <c r="D285" s="84"/>
      <c r="E285" s="85"/>
      <c r="F285" s="86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8"/>
      <c r="V285" s="87"/>
      <c r="W285" s="89"/>
      <c r="X285" s="87"/>
      <c r="Y285" s="89"/>
      <c r="Z285" s="90"/>
    </row>
    <row r="286" spans="2:26" s="1" customFormat="1" ht="15" customHeight="1" x14ac:dyDescent="0.3">
      <c r="B286" s="22"/>
      <c r="C286" s="75"/>
      <c r="D286" s="76"/>
      <c r="E286" s="77"/>
      <c r="F286" s="78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80"/>
      <c r="V286" s="79"/>
      <c r="W286" s="81"/>
      <c r="X286" s="79"/>
      <c r="Y286" s="81"/>
      <c r="Z286" s="82"/>
    </row>
    <row r="287" spans="2:26" s="1" customFormat="1" ht="15" customHeight="1" x14ac:dyDescent="0.3">
      <c r="B287" s="23"/>
      <c r="C287" s="83"/>
      <c r="D287" s="84"/>
      <c r="E287" s="85"/>
      <c r="F287" s="86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8"/>
      <c r="V287" s="87"/>
      <c r="W287" s="89"/>
      <c r="X287" s="87"/>
      <c r="Y287" s="89"/>
      <c r="Z287" s="90"/>
    </row>
    <row r="288" spans="2:26" s="1" customFormat="1" ht="15" customHeight="1" x14ac:dyDescent="0.3">
      <c r="B288" s="22"/>
      <c r="C288" s="75"/>
      <c r="D288" s="76"/>
      <c r="E288" s="77"/>
      <c r="F288" s="78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80"/>
      <c r="V288" s="79"/>
      <c r="W288" s="81"/>
      <c r="X288" s="79"/>
      <c r="Y288" s="81"/>
      <c r="Z288" s="82"/>
    </row>
    <row r="289" spans="2:26" s="1" customFormat="1" ht="15" customHeight="1" x14ac:dyDescent="0.3">
      <c r="B289" s="23"/>
      <c r="C289" s="83"/>
      <c r="D289" s="84"/>
      <c r="E289" s="85"/>
      <c r="F289" s="86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8"/>
      <c r="V289" s="87"/>
      <c r="W289" s="89"/>
      <c r="X289" s="87"/>
      <c r="Y289" s="89"/>
      <c r="Z289" s="90"/>
    </row>
    <row r="290" spans="2:26" s="1" customFormat="1" ht="15" customHeight="1" x14ac:dyDescent="0.3">
      <c r="B290" s="22"/>
      <c r="C290" s="75"/>
      <c r="D290" s="76"/>
      <c r="E290" s="77"/>
      <c r="F290" s="78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80"/>
      <c r="V290" s="79"/>
      <c r="W290" s="81"/>
      <c r="X290" s="79"/>
      <c r="Y290" s="81"/>
      <c r="Z290" s="82"/>
    </row>
    <row r="291" spans="2:26" s="1" customFormat="1" ht="15" customHeight="1" x14ac:dyDescent="0.3">
      <c r="B291" s="23"/>
      <c r="C291" s="83"/>
      <c r="D291" s="84"/>
      <c r="E291" s="85"/>
      <c r="F291" s="86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8"/>
      <c r="V291" s="87"/>
      <c r="W291" s="89"/>
      <c r="X291" s="87"/>
      <c r="Y291" s="89"/>
      <c r="Z291" s="90"/>
    </row>
    <row r="292" spans="2:26" s="1" customFormat="1" ht="15" customHeight="1" x14ac:dyDescent="0.3">
      <c r="B292" s="22"/>
      <c r="C292" s="75"/>
      <c r="D292" s="76"/>
      <c r="E292" s="77"/>
      <c r="F292" s="78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80"/>
      <c r="V292" s="79"/>
      <c r="W292" s="81"/>
      <c r="X292" s="79"/>
      <c r="Y292" s="81"/>
      <c r="Z292" s="82"/>
    </row>
    <row r="293" spans="2:26" s="1" customFormat="1" ht="15" customHeight="1" x14ac:dyDescent="0.3">
      <c r="B293" s="23"/>
      <c r="C293" s="83"/>
      <c r="D293" s="84"/>
      <c r="E293" s="85"/>
      <c r="F293" s="86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8"/>
      <c r="V293" s="87"/>
      <c r="W293" s="89"/>
      <c r="X293" s="87"/>
      <c r="Y293" s="89"/>
      <c r="Z293" s="90"/>
    </row>
    <row r="294" spans="2:26" s="1" customFormat="1" ht="15" customHeight="1" x14ac:dyDescent="0.3">
      <c r="B294" s="22"/>
      <c r="C294" s="75"/>
      <c r="D294" s="76"/>
      <c r="E294" s="77"/>
      <c r="F294" s="78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80"/>
      <c r="V294" s="79"/>
      <c r="W294" s="81"/>
      <c r="X294" s="79"/>
      <c r="Y294" s="81"/>
      <c r="Z294" s="82"/>
    </row>
    <row r="295" spans="2:26" s="1" customFormat="1" ht="15" customHeight="1" x14ac:dyDescent="0.3">
      <c r="B295" s="23"/>
      <c r="C295" s="83"/>
      <c r="D295" s="84"/>
      <c r="E295" s="85"/>
      <c r="F295" s="86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8"/>
      <c r="V295" s="87"/>
      <c r="W295" s="89"/>
      <c r="X295" s="87"/>
      <c r="Y295" s="89"/>
      <c r="Z295" s="90"/>
    </row>
    <row r="296" spans="2:26" s="1" customFormat="1" ht="15" customHeight="1" x14ac:dyDescent="0.3">
      <c r="B296" s="22"/>
      <c r="C296" s="75"/>
      <c r="D296" s="76"/>
      <c r="E296" s="77"/>
      <c r="F296" s="78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80"/>
      <c r="V296" s="79"/>
      <c r="W296" s="81"/>
      <c r="X296" s="79"/>
      <c r="Y296" s="81"/>
      <c r="Z296" s="82"/>
    </row>
    <row r="297" spans="2:26" s="1" customFormat="1" ht="15" customHeight="1" x14ac:dyDescent="0.3">
      <c r="B297" s="23"/>
      <c r="C297" s="83"/>
      <c r="D297" s="84"/>
      <c r="E297" s="85"/>
      <c r="F297" s="86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8"/>
      <c r="V297" s="87"/>
      <c r="W297" s="89"/>
      <c r="X297" s="87"/>
      <c r="Y297" s="89"/>
      <c r="Z297" s="90"/>
    </row>
    <row r="298" spans="2:26" s="1" customFormat="1" ht="15" customHeight="1" x14ac:dyDescent="0.3">
      <c r="B298" s="22"/>
      <c r="C298" s="75"/>
      <c r="D298" s="76"/>
      <c r="E298" s="77"/>
      <c r="F298" s="78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80"/>
      <c r="V298" s="79"/>
      <c r="W298" s="81"/>
      <c r="X298" s="79"/>
      <c r="Y298" s="81"/>
      <c r="Z298" s="82"/>
    </row>
    <row r="299" spans="2:26" s="1" customFormat="1" ht="15" customHeight="1" x14ac:dyDescent="0.3">
      <c r="B299" s="23"/>
      <c r="C299" s="83"/>
      <c r="D299" s="84"/>
      <c r="E299" s="85"/>
      <c r="F299" s="86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8"/>
      <c r="V299" s="87"/>
      <c r="W299" s="89"/>
      <c r="X299" s="87"/>
      <c r="Y299" s="89"/>
      <c r="Z299" s="90"/>
    </row>
    <row r="300" spans="2:26" s="1" customFormat="1" ht="15" customHeight="1" x14ac:dyDescent="0.3">
      <c r="B300" s="22"/>
      <c r="C300" s="75"/>
      <c r="D300" s="76"/>
      <c r="E300" s="77"/>
      <c r="F300" s="78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80"/>
      <c r="V300" s="79"/>
      <c r="W300" s="81"/>
      <c r="X300" s="79"/>
      <c r="Y300" s="81"/>
      <c r="Z300" s="82"/>
    </row>
    <row r="301" spans="2:26" s="1" customFormat="1" ht="15" customHeight="1" x14ac:dyDescent="0.3">
      <c r="B301" s="23"/>
      <c r="C301" s="83"/>
      <c r="D301" s="84"/>
      <c r="E301" s="85"/>
      <c r="F301" s="86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8"/>
      <c r="V301" s="87"/>
      <c r="W301" s="89"/>
      <c r="X301" s="87"/>
      <c r="Y301" s="89"/>
      <c r="Z301" s="90"/>
    </row>
    <row r="302" spans="2:26" s="1" customFormat="1" ht="15" customHeight="1" x14ac:dyDescent="0.3">
      <c r="B302" s="22"/>
      <c r="C302" s="75"/>
      <c r="D302" s="76"/>
      <c r="E302" s="77"/>
      <c r="F302" s="78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80"/>
      <c r="V302" s="79"/>
      <c r="W302" s="81"/>
      <c r="X302" s="79"/>
      <c r="Y302" s="81"/>
      <c r="Z302" s="82"/>
    </row>
    <row r="303" spans="2:26" s="1" customFormat="1" ht="15" customHeight="1" x14ac:dyDescent="0.3">
      <c r="B303" s="23"/>
      <c r="C303" s="83"/>
      <c r="D303" s="84"/>
      <c r="E303" s="85"/>
      <c r="F303" s="86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8"/>
      <c r="V303" s="87"/>
      <c r="W303" s="89"/>
      <c r="X303" s="87"/>
      <c r="Y303" s="89"/>
      <c r="Z303" s="90"/>
    </row>
    <row r="304" spans="2:26" s="1" customFormat="1" ht="15" customHeight="1" x14ac:dyDescent="0.3">
      <c r="B304" s="22"/>
      <c r="C304" s="75"/>
      <c r="D304" s="76"/>
      <c r="E304" s="77"/>
      <c r="F304" s="78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80"/>
      <c r="V304" s="79"/>
      <c r="W304" s="81"/>
      <c r="X304" s="79"/>
      <c r="Y304" s="81"/>
      <c r="Z304" s="82"/>
    </row>
    <row r="305" spans="2:26" s="1" customFormat="1" ht="15" customHeight="1" x14ac:dyDescent="0.3">
      <c r="B305" s="23"/>
      <c r="C305" s="83"/>
      <c r="D305" s="84"/>
      <c r="E305" s="85"/>
      <c r="F305" s="86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8"/>
      <c r="V305" s="87"/>
      <c r="W305" s="89"/>
      <c r="X305" s="87"/>
      <c r="Y305" s="89"/>
      <c r="Z305" s="90"/>
    </row>
    <row r="306" spans="2:26" s="1" customFormat="1" ht="15" customHeight="1" x14ac:dyDescent="0.3">
      <c r="B306" s="22"/>
      <c r="C306" s="75"/>
      <c r="D306" s="76"/>
      <c r="E306" s="77"/>
      <c r="F306" s="78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80"/>
      <c r="V306" s="79"/>
      <c r="W306" s="81"/>
      <c r="X306" s="79"/>
      <c r="Y306" s="81"/>
      <c r="Z306" s="82"/>
    </row>
    <row r="307" spans="2:26" s="1" customFormat="1" ht="15" customHeight="1" x14ac:dyDescent="0.3">
      <c r="B307" s="23"/>
      <c r="C307" s="83"/>
      <c r="D307" s="84"/>
      <c r="E307" s="85"/>
      <c r="F307" s="86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8"/>
      <c r="V307" s="87"/>
      <c r="W307" s="89"/>
      <c r="X307" s="87"/>
      <c r="Y307" s="89"/>
      <c r="Z307" s="90"/>
    </row>
    <row r="308" spans="2:26" s="1" customFormat="1" ht="15" customHeight="1" x14ac:dyDescent="0.3">
      <c r="B308" s="22"/>
      <c r="C308" s="75"/>
      <c r="D308" s="76"/>
      <c r="E308" s="77"/>
      <c r="F308" s="78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80"/>
      <c r="V308" s="79"/>
      <c r="W308" s="81"/>
      <c r="X308" s="79"/>
      <c r="Y308" s="81"/>
      <c r="Z308" s="82"/>
    </row>
    <row r="309" spans="2:26" s="1" customFormat="1" ht="15" customHeight="1" x14ac:dyDescent="0.3">
      <c r="B309" s="23"/>
      <c r="C309" s="83"/>
      <c r="D309" s="84"/>
      <c r="E309" s="85"/>
      <c r="F309" s="86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8"/>
      <c r="V309" s="87"/>
      <c r="W309" s="89"/>
      <c r="X309" s="87"/>
      <c r="Y309" s="89"/>
      <c r="Z309" s="90"/>
    </row>
    <row r="310" spans="2:26" s="1" customFormat="1" ht="15" customHeight="1" x14ac:dyDescent="0.3">
      <c r="B310" s="22"/>
      <c r="C310" s="75"/>
      <c r="D310" s="76"/>
      <c r="E310" s="77"/>
      <c r="F310" s="78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80"/>
      <c r="V310" s="79"/>
      <c r="W310" s="81"/>
      <c r="X310" s="79"/>
      <c r="Y310" s="81"/>
      <c r="Z310" s="82"/>
    </row>
    <row r="311" spans="2:26" s="1" customFormat="1" ht="15" customHeight="1" x14ac:dyDescent="0.3">
      <c r="B311" s="23"/>
      <c r="C311" s="83"/>
      <c r="D311" s="84"/>
      <c r="E311" s="85"/>
      <c r="F311" s="86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8"/>
      <c r="V311" s="87"/>
      <c r="W311" s="89"/>
      <c r="X311" s="87"/>
      <c r="Y311" s="89"/>
      <c r="Z311" s="90"/>
    </row>
    <row r="312" spans="2:26" s="1" customFormat="1" ht="15" customHeight="1" x14ac:dyDescent="0.3">
      <c r="B312" s="22"/>
      <c r="C312" s="75"/>
      <c r="D312" s="76"/>
      <c r="E312" s="77"/>
      <c r="F312" s="78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80"/>
      <c r="V312" s="79"/>
      <c r="W312" s="81"/>
      <c r="X312" s="79"/>
      <c r="Y312" s="81"/>
      <c r="Z312" s="82"/>
    </row>
    <row r="313" spans="2:26" s="1" customFormat="1" ht="15" customHeight="1" x14ac:dyDescent="0.3">
      <c r="B313" s="23"/>
      <c r="C313" s="83"/>
      <c r="D313" s="84"/>
      <c r="E313" s="85"/>
      <c r="F313" s="86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8"/>
      <c r="V313" s="87"/>
      <c r="W313" s="89"/>
      <c r="X313" s="87"/>
      <c r="Y313" s="89"/>
      <c r="Z313" s="90"/>
    </row>
    <row r="314" spans="2:26" s="1" customFormat="1" ht="15" customHeight="1" x14ac:dyDescent="0.3">
      <c r="B314" s="22"/>
      <c r="C314" s="75"/>
      <c r="D314" s="76"/>
      <c r="E314" s="77"/>
      <c r="F314" s="78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80"/>
      <c r="V314" s="79"/>
      <c r="W314" s="81"/>
      <c r="X314" s="79"/>
      <c r="Y314" s="81"/>
      <c r="Z314" s="82"/>
    </row>
    <row r="315" spans="2:26" s="1" customFormat="1" ht="15" customHeight="1" x14ac:dyDescent="0.3">
      <c r="B315" s="23"/>
      <c r="C315" s="83"/>
      <c r="D315" s="84"/>
      <c r="E315" s="85"/>
      <c r="F315" s="86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8"/>
      <c r="V315" s="87"/>
      <c r="W315" s="89"/>
      <c r="X315" s="87"/>
      <c r="Y315" s="89"/>
      <c r="Z315" s="90"/>
    </row>
    <row r="316" spans="2:26" s="1" customFormat="1" ht="15" customHeight="1" x14ac:dyDescent="0.3">
      <c r="B316" s="22"/>
      <c r="C316" s="75"/>
      <c r="D316" s="76"/>
      <c r="E316" s="77"/>
      <c r="F316" s="78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80"/>
      <c r="V316" s="79"/>
      <c r="W316" s="81"/>
      <c r="X316" s="79"/>
      <c r="Y316" s="81"/>
      <c r="Z316" s="82"/>
    </row>
    <row r="317" spans="2:26" s="1" customFormat="1" ht="15" customHeight="1" x14ac:dyDescent="0.3">
      <c r="B317" s="23"/>
      <c r="C317" s="83"/>
      <c r="D317" s="84"/>
      <c r="E317" s="85"/>
      <c r="F317" s="86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8"/>
      <c r="V317" s="87"/>
      <c r="W317" s="89"/>
      <c r="X317" s="87"/>
      <c r="Y317" s="89"/>
      <c r="Z317" s="90"/>
    </row>
    <row r="318" spans="2:26" s="1" customFormat="1" ht="15" customHeight="1" x14ac:dyDescent="0.3">
      <c r="B318" s="22"/>
      <c r="C318" s="75"/>
      <c r="D318" s="76"/>
      <c r="E318" s="77"/>
      <c r="F318" s="78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80"/>
      <c r="V318" s="79"/>
      <c r="W318" s="81"/>
      <c r="X318" s="79"/>
      <c r="Y318" s="81"/>
      <c r="Z318" s="82"/>
    </row>
    <row r="319" spans="2:26" s="1" customFormat="1" ht="15" customHeight="1" x14ac:dyDescent="0.3">
      <c r="B319" s="23"/>
      <c r="C319" s="83"/>
      <c r="D319" s="84"/>
      <c r="E319" s="85"/>
      <c r="F319" s="86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8"/>
      <c r="V319" s="87"/>
      <c r="W319" s="89"/>
      <c r="X319" s="87"/>
      <c r="Y319" s="89"/>
      <c r="Z319" s="90"/>
    </row>
    <row r="320" spans="2:26" s="1" customFormat="1" ht="15" customHeight="1" x14ac:dyDescent="0.3">
      <c r="B320" s="22"/>
      <c r="C320" s="75"/>
      <c r="D320" s="76"/>
      <c r="E320" s="77"/>
      <c r="F320" s="78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80"/>
      <c r="V320" s="79"/>
      <c r="W320" s="81"/>
      <c r="X320" s="79"/>
      <c r="Y320" s="81"/>
      <c r="Z320" s="82"/>
    </row>
    <row r="321" spans="2:26" s="1" customFormat="1" ht="15" customHeight="1" x14ac:dyDescent="0.3">
      <c r="B321" s="23"/>
      <c r="C321" s="83"/>
      <c r="D321" s="84"/>
      <c r="E321" s="85"/>
      <c r="F321" s="86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8"/>
      <c r="V321" s="87"/>
      <c r="W321" s="89"/>
      <c r="X321" s="87"/>
      <c r="Y321" s="89"/>
      <c r="Z321" s="90"/>
    </row>
    <row r="322" spans="2:26" s="1" customFormat="1" ht="15" customHeight="1" x14ac:dyDescent="0.3">
      <c r="B322" s="22"/>
      <c r="C322" s="75"/>
      <c r="D322" s="76"/>
      <c r="E322" s="77"/>
      <c r="F322" s="78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80"/>
      <c r="V322" s="79"/>
      <c r="W322" s="81"/>
      <c r="X322" s="79"/>
      <c r="Y322" s="81"/>
      <c r="Z322" s="82"/>
    </row>
    <row r="323" spans="2:26" s="1" customFormat="1" ht="15" customHeight="1" x14ac:dyDescent="0.3">
      <c r="B323" s="23"/>
      <c r="C323" s="83"/>
      <c r="D323" s="84"/>
      <c r="E323" s="85"/>
      <c r="F323" s="86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8"/>
      <c r="V323" s="87"/>
      <c r="W323" s="89"/>
      <c r="X323" s="87"/>
      <c r="Y323" s="89"/>
      <c r="Z323" s="90"/>
    </row>
    <row r="324" spans="2:26" s="1" customFormat="1" ht="15" customHeight="1" x14ac:dyDescent="0.3">
      <c r="B324" s="22"/>
      <c r="C324" s="75"/>
      <c r="D324" s="76"/>
      <c r="E324" s="77"/>
      <c r="F324" s="78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80"/>
      <c r="V324" s="79"/>
      <c r="W324" s="81"/>
      <c r="X324" s="79"/>
      <c r="Y324" s="81"/>
      <c r="Z324" s="82"/>
    </row>
    <row r="325" spans="2:26" s="1" customFormat="1" ht="15" customHeight="1" x14ac:dyDescent="0.3">
      <c r="B325" s="23"/>
      <c r="C325" s="83"/>
      <c r="D325" s="84"/>
      <c r="E325" s="85"/>
      <c r="F325" s="86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8"/>
      <c r="V325" s="87"/>
      <c r="W325" s="89"/>
      <c r="X325" s="87"/>
      <c r="Y325" s="89"/>
      <c r="Z325" s="90"/>
    </row>
    <row r="326" spans="2:26" s="1" customFormat="1" ht="15" customHeight="1" x14ac:dyDescent="0.3">
      <c r="B326" s="22"/>
      <c r="C326" s="75"/>
      <c r="D326" s="76"/>
      <c r="E326" s="77"/>
      <c r="F326" s="78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80"/>
      <c r="V326" s="79"/>
      <c r="W326" s="81"/>
      <c r="X326" s="79"/>
      <c r="Y326" s="81"/>
      <c r="Z326" s="82"/>
    </row>
    <row r="327" spans="2:26" s="1" customFormat="1" ht="15" customHeight="1" x14ac:dyDescent="0.3">
      <c r="B327" s="23"/>
      <c r="C327" s="83"/>
      <c r="D327" s="84"/>
      <c r="E327" s="85"/>
      <c r="F327" s="86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8"/>
      <c r="V327" s="87"/>
      <c r="W327" s="89"/>
      <c r="X327" s="87"/>
      <c r="Y327" s="89"/>
      <c r="Z327" s="90"/>
    </row>
    <row r="328" spans="2:26" s="1" customFormat="1" ht="15" customHeight="1" x14ac:dyDescent="0.3">
      <c r="B328" s="22"/>
      <c r="C328" s="75"/>
      <c r="D328" s="76"/>
      <c r="E328" s="77"/>
      <c r="F328" s="78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80"/>
      <c r="V328" s="79"/>
      <c r="W328" s="81"/>
      <c r="X328" s="79"/>
      <c r="Y328" s="81"/>
      <c r="Z328" s="82"/>
    </row>
    <row r="329" spans="2:26" s="1" customFormat="1" ht="15" customHeight="1" x14ac:dyDescent="0.3">
      <c r="B329" s="23"/>
      <c r="C329" s="83"/>
      <c r="D329" s="84"/>
      <c r="E329" s="85"/>
      <c r="F329" s="86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8"/>
      <c r="V329" s="87"/>
      <c r="W329" s="89"/>
      <c r="X329" s="87"/>
      <c r="Y329" s="89"/>
      <c r="Z329" s="90"/>
    </row>
    <row r="330" spans="2:26" s="1" customFormat="1" ht="15" customHeight="1" x14ac:dyDescent="0.3">
      <c r="B330" s="22"/>
      <c r="C330" s="75"/>
      <c r="D330" s="76"/>
      <c r="E330" s="77"/>
      <c r="F330" s="78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80"/>
      <c r="V330" s="79"/>
      <c r="W330" s="81"/>
      <c r="X330" s="79"/>
      <c r="Y330" s="81"/>
      <c r="Z330" s="82"/>
    </row>
    <row r="331" spans="2:26" s="1" customFormat="1" ht="15" customHeight="1" x14ac:dyDescent="0.3">
      <c r="B331" s="23"/>
      <c r="C331" s="83"/>
      <c r="D331" s="84"/>
      <c r="E331" s="85"/>
      <c r="F331" s="86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8"/>
      <c r="V331" s="87"/>
      <c r="W331" s="89"/>
      <c r="X331" s="87"/>
      <c r="Y331" s="89"/>
      <c r="Z331" s="90"/>
    </row>
    <row r="332" spans="2:26" s="1" customFormat="1" ht="15" customHeight="1" x14ac:dyDescent="0.3">
      <c r="B332" s="22"/>
      <c r="C332" s="75"/>
      <c r="D332" s="76"/>
      <c r="E332" s="77"/>
      <c r="F332" s="78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80"/>
      <c r="V332" s="79"/>
      <c r="W332" s="81"/>
      <c r="X332" s="79"/>
      <c r="Y332" s="81"/>
      <c r="Z332" s="82"/>
    </row>
    <row r="333" spans="2:26" s="1" customFormat="1" ht="15" customHeight="1" x14ac:dyDescent="0.3">
      <c r="B333" s="23"/>
      <c r="C333" s="83"/>
      <c r="D333" s="84"/>
      <c r="E333" s="85"/>
      <c r="F333" s="86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8"/>
      <c r="V333" s="87"/>
      <c r="W333" s="89"/>
      <c r="X333" s="87"/>
      <c r="Y333" s="89"/>
      <c r="Z333" s="90"/>
    </row>
    <row r="334" spans="2:26" s="1" customFormat="1" ht="15" customHeight="1" x14ac:dyDescent="0.3">
      <c r="B334" s="22"/>
      <c r="C334" s="75"/>
      <c r="D334" s="76"/>
      <c r="E334" s="77"/>
      <c r="F334" s="78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80"/>
      <c r="V334" s="79"/>
      <c r="W334" s="81"/>
      <c r="X334" s="79"/>
      <c r="Y334" s="81"/>
      <c r="Z334" s="82"/>
    </row>
    <row r="335" spans="2:26" s="1" customFormat="1" ht="15" customHeight="1" x14ac:dyDescent="0.3">
      <c r="B335" s="23"/>
      <c r="C335" s="83"/>
      <c r="D335" s="84"/>
      <c r="E335" s="85"/>
      <c r="F335" s="86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8"/>
      <c r="V335" s="87"/>
      <c r="W335" s="89"/>
      <c r="X335" s="87"/>
      <c r="Y335" s="89"/>
      <c r="Z335" s="90"/>
    </row>
    <row r="336" spans="2:26" s="1" customFormat="1" ht="15" customHeight="1" x14ac:dyDescent="0.3">
      <c r="B336" s="22"/>
      <c r="C336" s="75"/>
      <c r="D336" s="76"/>
      <c r="E336" s="77"/>
      <c r="F336" s="78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80"/>
      <c r="V336" s="79"/>
      <c r="W336" s="81"/>
      <c r="X336" s="79"/>
      <c r="Y336" s="81"/>
      <c r="Z336" s="82"/>
    </row>
    <row r="337" spans="2:26" s="1" customFormat="1" ht="15" customHeight="1" x14ac:dyDescent="0.3">
      <c r="B337" s="23"/>
      <c r="C337" s="83"/>
      <c r="D337" s="84"/>
      <c r="E337" s="85"/>
      <c r="F337" s="86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8"/>
      <c r="V337" s="87"/>
      <c r="W337" s="89"/>
      <c r="X337" s="87"/>
      <c r="Y337" s="89"/>
      <c r="Z337" s="90"/>
    </row>
    <row r="338" spans="2:26" s="1" customFormat="1" ht="15" customHeight="1" x14ac:dyDescent="0.3">
      <c r="B338" s="22"/>
      <c r="C338" s="75"/>
      <c r="D338" s="76"/>
      <c r="E338" s="77"/>
      <c r="F338" s="78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80"/>
      <c r="V338" s="79"/>
      <c r="W338" s="81"/>
      <c r="X338" s="79"/>
      <c r="Y338" s="81"/>
      <c r="Z338" s="82"/>
    </row>
    <row r="339" spans="2:26" s="1" customFormat="1" ht="15" customHeight="1" x14ac:dyDescent="0.3">
      <c r="B339" s="23"/>
      <c r="C339" s="83"/>
      <c r="D339" s="84"/>
      <c r="E339" s="85"/>
      <c r="F339" s="86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8"/>
      <c r="V339" s="87"/>
      <c r="W339" s="89"/>
      <c r="X339" s="87"/>
      <c r="Y339" s="89"/>
      <c r="Z339" s="90"/>
    </row>
    <row r="340" spans="2:26" s="1" customFormat="1" ht="15" customHeight="1" x14ac:dyDescent="0.3">
      <c r="B340" s="22"/>
      <c r="C340" s="75"/>
      <c r="D340" s="76"/>
      <c r="E340" s="77"/>
      <c r="F340" s="78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80"/>
      <c r="V340" s="79"/>
      <c r="W340" s="81"/>
      <c r="X340" s="79"/>
      <c r="Y340" s="81"/>
      <c r="Z340" s="82"/>
    </row>
    <row r="341" spans="2:26" s="1" customFormat="1" ht="15" customHeight="1" x14ac:dyDescent="0.3">
      <c r="B341" s="23"/>
      <c r="C341" s="83"/>
      <c r="D341" s="84"/>
      <c r="E341" s="85"/>
      <c r="F341" s="86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8"/>
      <c r="V341" s="87"/>
      <c r="W341" s="89"/>
      <c r="X341" s="87"/>
      <c r="Y341" s="89"/>
      <c r="Z341" s="90"/>
    </row>
    <row r="342" spans="2:26" s="1" customFormat="1" ht="15" customHeight="1" x14ac:dyDescent="0.3">
      <c r="B342" s="22"/>
      <c r="C342" s="75"/>
      <c r="D342" s="76"/>
      <c r="E342" s="77"/>
      <c r="F342" s="78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80"/>
      <c r="V342" s="79"/>
      <c r="W342" s="81"/>
      <c r="X342" s="79"/>
      <c r="Y342" s="81"/>
      <c r="Z342" s="82"/>
    </row>
    <row r="343" spans="2:26" s="1" customFormat="1" ht="15" customHeight="1" x14ac:dyDescent="0.3">
      <c r="B343" s="23"/>
      <c r="C343" s="83"/>
      <c r="D343" s="84"/>
      <c r="E343" s="85"/>
      <c r="F343" s="86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8"/>
      <c r="V343" s="87"/>
      <c r="W343" s="89"/>
      <c r="X343" s="87"/>
      <c r="Y343" s="89"/>
      <c r="Z343" s="90"/>
    </row>
    <row r="344" spans="2:26" s="1" customFormat="1" ht="15" customHeight="1" x14ac:dyDescent="0.3">
      <c r="B344" s="22"/>
      <c r="C344" s="75"/>
      <c r="D344" s="76"/>
      <c r="E344" s="77"/>
      <c r="F344" s="78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80"/>
      <c r="V344" s="79"/>
      <c r="W344" s="81"/>
      <c r="X344" s="79"/>
      <c r="Y344" s="81"/>
      <c r="Z344" s="82"/>
    </row>
    <row r="345" spans="2:26" s="1" customFormat="1" ht="15" customHeight="1" x14ac:dyDescent="0.3">
      <c r="B345" s="23"/>
      <c r="C345" s="83"/>
      <c r="D345" s="84"/>
      <c r="E345" s="85"/>
      <c r="F345" s="86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8"/>
      <c r="V345" s="87"/>
      <c r="W345" s="89"/>
      <c r="X345" s="87"/>
      <c r="Y345" s="89"/>
      <c r="Z345" s="90"/>
    </row>
    <row r="346" spans="2:26" s="1" customFormat="1" ht="15" customHeight="1" x14ac:dyDescent="0.3">
      <c r="B346" s="22"/>
      <c r="C346" s="75"/>
      <c r="D346" s="76"/>
      <c r="E346" s="77"/>
      <c r="F346" s="78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80"/>
      <c r="V346" s="79"/>
      <c r="W346" s="81"/>
      <c r="X346" s="79"/>
      <c r="Y346" s="81"/>
      <c r="Z346" s="82"/>
    </row>
    <row r="347" spans="2:26" s="1" customFormat="1" ht="15" customHeight="1" x14ac:dyDescent="0.3">
      <c r="B347" s="23"/>
      <c r="C347" s="83"/>
      <c r="D347" s="84"/>
      <c r="E347" s="85"/>
      <c r="F347" s="86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8"/>
      <c r="V347" s="87"/>
      <c r="W347" s="89"/>
      <c r="X347" s="87"/>
      <c r="Y347" s="89"/>
      <c r="Z347" s="90"/>
    </row>
    <row r="348" spans="2:26" s="1" customFormat="1" ht="15" customHeight="1" x14ac:dyDescent="0.3">
      <c r="B348" s="22"/>
      <c r="C348" s="75"/>
      <c r="D348" s="76"/>
      <c r="E348" s="77"/>
      <c r="F348" s="78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80"/>
      <c r="V348" s="79"/>
      <c r="W348" s="81"/>
      <c r="X348" s="79"/>
      <c r="Y348" s="81"/>
      <c r="Z348" s="82"/>
    </row>
    <row r="349" spans="2:26" s="1" customFormat="1" ht="15" customHeight="1" x14ac:dyDescent="0.3">
      <c r="B349" s="23"/>
      <c r="C349" s="83"/>
      <c r="D349" s="84"/>
      <c r="E349" s="85"/>
      <c r="F349" s="86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8"/>
      <c r="V349" s="87"/>
      <c r="W349" s="89"/>
      <c r="X349" s="87"/>
      <c r="Y349" s="89"/>
      <c r="Z349" s="90"/>
    </row>
    <row r="350" spans="2:26" s="1" customFormat="1" ht="15" customHeight="1" x14ac:dyDescent="0.3">
      <c r="B350" s="22"/>
      <c r="C350" s="75"/>
      <c r="D350" s="76"/>
      <c r="E350" s="77"/>
      <c r="F350" s="78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80"/>
      <c r="V350" s="79"/>
      <c r="W350" s="81"/>
      <c r="X350" s="79"/>
      <c r="Y350" s="81"/>
      <c r="Z350" s="82"/>
    </row>
    <row r="351" spans="2:26" s="1" customFormat="1" ht="15" customHeight="1" x14ac:dyDescent="0.3">
      <c r="B351" s="23"/>
      <c r="C351" s="83"/>
      <c r="D351" s="84"/>
      <c r="E351" s="85"/>
      <c r="F351" s="86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8"/>
      <c r="V351" s="87"/>
      <c r="W351" s="89"/>
      <c r="X351" s="87"/>
      <c r="Y351" s="89"/>
      <c r="Z351" s="90"/>
    </row>
    <row r="352" spans="2:26" s="1" customFormat="1" ht="15" customHeight="1" x14ac:dyDescent="0.3">
      <c r="B352" s="22"/>
      <c r="C352" s="75"/>
      <c r="D352" s="76"/>
      <c r="E352" s="77"/>
      <c r="F352" s="78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80"/>
      <c r="V352" s="79"/>
      <c r="W352" s="81"/>
      <c r="X352" s="79"/>
      <c r="Y352" s="81"/>
      <c r="Z352" s="82"/>
    </row>
    <row r="353" spans="2:26" s="1" customFormat="1" ht="15" customHeight="1" x14ac:dyDescent="0.3">
      <c r="B353" s="23"/>
      <c r="C353" s="83"/>
      <c r="D353" s="84"/>
      <c r="E353" s="85"/>
      <c r="F353" s="86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8"/>
      <c r="V353" s="87"/>
      <c r="W353" s="89"/>
      <c r="X353" s="87"/>
      <c r="Y353" s="89"/>
      <c r="Z353" s="90"/>
    </row>
    <row r="354" spans="2:26" s="1" customFormat="1" ht="15" customHeight="1" x14ac:dyDescent="0.3">
      <c r="B354" s="22"/>
      <c r="C354" s="75"/>
      <c r="D354" s="76"/>
      <c r="E354" s="77"/>
      <c r="F354" s="78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80"/>
      <c r="V354" s="79"/>
      <c r="W354" s="81"/>
      <c r="X354" s="79"/>
      <c r="Y354" s="81"/>
      <c r="Z354" s="82"/>
    </row>
    <row r="355" spans="2:26" s="1" customFormat="1" ht="15" customHeight="1" x14ac:dyDescent="0.3">
      <c r="B355" s="23"/>
      <c r="C355" s="83"/>
      <c r="D355" s="84"/>
      <c r="E355" s="85"/>
      <c r="F355" s="86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8"/>
      <c r="V355" s="87"/>
      <c r="W355" s="89"/>
      <c r="X355" s="87"/>
      <c r="Y355" s="89"/>
      <c r="Z355" s="90"/>
    </row>
    <row r="356" spans="2:26" s="1" customFormat="1" ht="15" customHeight="1" x14ac:dyDescent="0.3">
      <c r="B356" s="22"/>
      <c r="C356" s="75"/>
      <c r="D356" s="76"/>
      <c r="E356" s="77"/>
      <c r="F356" s="78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80"/>
      <c r="V356" s="79"/>
      <c r="W356" s="81"/>
      <c r="X356" s="79"/>
      <c r="Y356" s="81"/>
      <c r="Z356" s="82"/>
    </row>
    <row r="357" spans="2:26" s="1" customFormat="1" ht="15" customHeight="1" x14ac:dyDescent="0.3">
      <c r="B357" s="23"/>
      <c r="C357" s="83"/>
      <c r="D357" s="84"/>
      <c r="E357" s="85"/>
      <c r="F357" s="86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8"/>
      <c r="V357" s="87"/>
      <c r="W357" s="89"/>
      <c r="X357" s="87"/>
      <c r="Y357" s="89"/>
      <c r="Z357" s="90"/>
    </row>
    <row r="358" spans="2:26" s="1" customFormat="1" ht="15" customHeight="1" x14ac:dyDescent="0.3">
      <c r="B358" s="22"/>
      <c r="C358" s="75"/>
      <c r="D358" s="76"/>
      <c r="E358" s="77"/>
      <c r="F358" s="78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80"/>
      <c r="V358" s="79"/>
      <c r="W358" s="81"/>
      <c r="X358" s="79"/>
      <c r="Y358" s="81"/>
      <c r="Z358" s="82"/>
    </row>
    <row r="359" spans="2:26" s="1" customFormat="1" ht="15" customHeight="1" x14ac:dyDescent="0.3">
      <c r="B359" s="23"/>
      <c r="C359" s="83"/>
      <c r="D359" s="84"/>
      <c r="E359" s="85"/>
      <c r="F359" s="86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8"/>
      <c r="V359" s="87"/>
      <c r="W359" s="89"/>
      <c r="X359" s="87"/>
      <c r="Y359" s="89"/>
      <c r="Z359" s="90"/>
    </row>
    <row r="360" spans="2:26" s="1" customFormat="1" ht="15" customHeight="1" x14ac:dyDescent="0.3">
      <c r="B360" s="22"/>
      <c r="C360" s="75"/>
      <c r="D360" s="76"/>
      <c r="E360" s="77"/>
      <c r="F360" s="78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80"/>
      <c r="V360" s="79"/>
      <c r="W360" s="81"/>
      <c r="X360" s="79"/>
      <c r="Y360" s="81"/>
      <c r="Z360" s="82"/>
    </row>
    <row r="361" spans="2:26" s="1" customFormat="1" ht="15" customHeight="1" x14ac:dyDescent="0.3">
      <c r="B361" s="23"/>
      <c r="C361" s="83"/>
      <c r="D361" s="84"/>
      <c r="E361" s="85"/>
      <c r="F361" s="86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8"/>
      <c r="V361" s="87"/>
      <c r="W361" s="89"/>
      <c r="X361" s="87"/>
      <c r="Y361" s="89"/>
      <c r="Z361" s="90"/>
    </row>
    <row r="362" spans="2:26" s="1" customFormat="1" ht="15" customHeight="1" x14ac:dyDescent="0.3">
      <c r="B362" s="22"/>
      <c r="C362" s="75"/>
      <c r="D362" s="76"/>
      <c r="E362" s="77"/>
      <c r="F362" s="78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80"/>
      <c r="V362" s="79"/>
      <c r="W362" s="81"/>
      <c r="X362" s="79"/>
      <c r="Y362" s="81"/>
      <c r="Z362" s="82"/>
    </row>
    <row r="363" spans="2:26" s="1" customFormat="1" ht="15" customHeight="1" x14ac:dyDescent="0.3">
      <c r="B363" s="23"/>
      <c r="C363" s="83"/>
      <c r="D363" s="84"/>
      <c r="E363" s="85"/>
      <c r="F363" s="86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8"/>
      <c r="V363" s="87"/>
      <c r="W363" s="89"/>
      <c r="X363" s="87"/>
      <c r="Y363" s="89"/>
      <c r="Z363" s="90"/>
    </row>
    <row r="364" spans="2:26" s="1" customFormat="1" ht="15" customHeight="1" x14ac:dyDescent="0.3">
      <c r="B364" s="22"/>
      <c r="C364" s="75"/>
      <c r="D364" s="76"/>
      <c r="E364" s="77"/>
      <c r="F364" s="78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80"/>
      <c r="V364" s="79"/>
      <c r="W364" s="81"/>
      <c r="X364" s="79"/>
      <c r="Y364" s="81"/>
      <c r="Z364" s="82"/>
    </row>
    <row r="365" spans="2:26" s="1" customFormat="1" ht="15" customHeight="1" x14ac:dyDescent="0.3">
      <c r="B365" s="23"/>
      <c r="C365" s="83"/>
      <c r="D365" s="84"/>
      <c r="E365" s="85"/>
      <c r="F365" s="86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8"/>
      <c r="V365" s="87"/>
      <c r="W365" s="89"/>
      <c r="X365" s="87"/>
      <c r="Y365" s="89"/>
      <c r="Z365" s="90"/>
    </row>
    <row r="366" spans="2:26" s="1" customFormat="1" ht="15" customHeight="1" x14ac:dyDescent="0.3">
      <c r="B366" s="22"/>
      <c r="C366" s="75"/>
      <c r="D366" s="76"/>
      <c r="E366" s="77"/>
      <c r="F366" s="78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80"/>
      <c r="V366" s="79"/>
      <c r="W366" s="81"/>
      <c r="X366" s="79"/>
      <c r="Y366" s="81"/>
      <c r="Z366" s="82"/>
    </row>
    <row r="367" spans="2:26" s="1" customFormat="1" ht="15" customHeight="1" x14ac:dyDescent="0.3">
      <c r="B367" s="23"/>
      <c r="C367" s="83"/>
      <c r="D367" s="84"/>
      <c r="E367" s="85"/>
      <c r="F367" s="86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8"/>
      <c r="V367" s="87"/>
      <c r="W367" s="89"/>
      <c r="X367" s="87"/>
      <c r="Y367" s="89"/>
      <c r="Z367" s="90"/>
    </row>
    <row r="368" spans="2:26" s="1" customFormat="1" ht="15" customHeight="1" x14ac:dyDescent="0.3">
      <c r="B368" s="22"/>
      <c r="C368" s="75"/>
      <c r="D368" s="76"/>
      <c r="E368" s="77"/>
      <c r="F368" s="78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80"/>
      <c r="V368" s="79"/>
      <c r="W368" s="81"/>
      <c r="X368" s="79"/>
      <c r="Y368" s="81"/>
      <c r="Z368" s="82"/>
    </row>
    <row r="369" spans="2:26" s="1" customFormat="1" ht="15" customHeight="1" x14ac:dyDescent="0.3">
      <c r="B369" s="23"/>
      <c r="C369" s="83"/>
      <c r="D369" s="84"/>
      <c r="E369" s="85"/>
      <c r="F369" s="86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8"/>
      <c r="V369" s="87"/>
      <c r="W369" s="89"/>
      <c r="X369" s="87"/>
      <c r="Y369" s="89"/>
      <c r="Z369" s="90"/>
    </row>
    <row r="370" spans="2:26" s="1" customFormat="1" ht="15" customHeight="1" x14ac:dyDescent="0.3">
      <c r="B370" s="22"/>
      <c r="C370" s="75"/>
      <c r="D370" s="76"/>
      <c r="E370" s="77"/>
      <c r="F370" s="78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80"/>
      <c r="V370" s="79"/>
      <c r="W370" s="81"/>
      <c r="X370" s="79"/>
      <c r="Y370" s="81"/>
      <c r="Z370" s="82"/>
    </row>
    <row r="371" spans="2:26" s="1" customFormat="1" ht="15" customHeight="1" x14ac:dyDescent="0.3">
      <c r="B371" s="23"/>
      <c r="C371" s="83"/>
      <c r="D371" s="84"/>
      <c r="E371" s="85"/>
      <c r="F371" s="86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8"/>
      <c r="V371" s="87"/>
      <c r="W371" s="89"/>
      <c r="X371" s="87"/>
      <c r="Y371" s="89"/>
      <c r="Z371" s="90"/>
    </row>
    <row r="372" spans="2:26" s="1" customFormat="1" ht="15" customHeight="1" x14ac:dyDescent="0.3">
      <c r="B372" s="22"/>
      <c r="C372" s="75"/>
      <c r="D372" s="76"/>
      <c r="E372" s="77"/>
      <c r="F372" s="78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80"/>
      <c r="V372" s="79"/>
      <c r="W372" s="81"/>
      <c r="X372" s="79"/>
      <c r="Y372" s="81"/>
      <c r="Z372" s="82"/>
    </row>
    <row r="373" spans="2:26" s="1" customFormat="1" ht="15" customHeight="1" x14ac:dyDescent="0.3">
      <c r="B373" s="23"/>
      <c r="C373" s="83"/>
      <c r="D373" s="84"/>
      <c r="E373" s="85"/>
      <c r="F373" s="86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8"/>
      <c r="V373" s="87"/>
      <c r="W373" s="89"/>
      <c r="X373" s="87"/>
      <c r="Y373" s="89"/>
      <c r="Z373" s="90"/>
    </row>
    <row r="374" spans="2:26" s="1" customFormat="1" ht="15" customHeight="1" x14ac:dyDescent="0.3">
      <c r="B374" s="22"/>
      <c r="C374" s="75"/>
      <c r="D374" s="76"/>
      <c r="E374" s="77"/>
      <c r="F374" s="78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80"/>
      <c r="V374" s="79"/>
      <c r="W374" s="81"/>
      <c r="X374" s="79"/>
      <c r="Y374" s="81"/>
      <c r="Z374" s="82"/>
    </row>
    <row r="375" spans="2:26" s="1" customFormat="1" ht="15" customHeight="1" x14ac:dyDescent="0.3">
      <c r="B375" s="23"/>
      <c r="C375" s="83"/>
      <c r="D375" s="84"/>
      <c r="E375" s="85"/>
      <c r="F375" s="86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8"/>
      <c r="V375" s="87"/>
      <c r="W375" s="89"/>
      <c r="X375" s="87"/>
      <c r="Y375" s="89"/>
      <c r="Z375" s="90"/>
    </row>
    <row r="376" spans="2:26" s="1" customFormat="1" ht="15" customHeight="1" x14ac:dyDescent="0.3">
      <c r="B376" s="22"/>
      <c r="C376" s="75"/>
      <c r="D376" s="76"/>
      <c r="E376" s="77"/>
      <c r="F376" s="78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80"/>
      <c r="V376" s="79"/>
      <c r="W376" s="81"/>
      <c r="X376" s="79"/>
      <c r="Y376" s="81"/>
      <c r="Z376" s="82"/>
    </row>
    <row r="377" spans="2:26" s="1" customFormat="1" ht="15" customHeight="1" x14ac:dyDescent="0.3">
      <c r="B377" s="23"/>
      <c r="C377" s="83"/>
      <c r="D377" s="84"/>
      <c r="E377" s="85"/>
      <c r="F377" s="86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8"/>
      <c r="V377" s="87"/>
      <c r="W377" s="89"/>
      <c r="X377" s="87"/>
      <c r="Y377" s="89"/>
      <c r="Z377" s="90"/>
    </row>
    <row r="378" spans="2:26" s="1" customFormat="1" ht="15" customHeight="1" x14ac:dyDescent="0.3">
      <c r="B378" s="22"/>
      <c r="C378" s="75"/>
      <c r="D378" s="76"/>
      <c r="E378" s="77"/>
      <c r="F378" s="78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80"/>
      <c r="V378" s="79"/>
      <c r="W378" s="81"/>
      <c r="X378" s="79"/>
      <c r="Y378" s="81"/>
      <c r="Z378" s="82"/>
    </row>
    <row r="379" spans="2:26" s="1" customFormat="1" ht="15" customHeight="1" x14ac:dyDescent="0.3">
      <c r="B379" s="23"/>
      <c r="C379" s="83"/>
      <c r="D379" s="84"/>
      <c r="E379" s="85"/>
      <c r="F379" s="86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8"/>
      <c r="V379" s="87"/>
      <c r="W379" s="89"/>
      <c r="X379" s="87"/>
      <c r="Y379" s="89"/>
      <c r="Z379" s="90"/>
    </row>
    <row r="380" spans="2:26" s="1" customFormat="1" ht="15" customHeight="1" x14ac:dyDescent="0.3">
      <c r="B380" s="22"/>
      <c r="C380" s="75"/>
      <c r="D380" s="76"/>
      <c r="E380" s="77"/>
      <c r="F380" s="78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80"/>
      <c r="V380" s="79"/>
      <c r="W380" s="81"/>
      <c r="X380" s="79"/>
      <c r="Y380" s="81"/>
      <c r="Z380" s="82"/>
    </row>
    <row r="381" spans="2:26" s="1" customFormat="1" ht="15" customHeight="1" x14ac:dyDescent="0.3">
      <c r="B381" s="23"/>
      <c r="C381" s="83"/>
      <c r="D381" s="84"/>
      <c r="E381" s="85"/>
      <c r="F381" s="86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8"/>
      <c r="V381" s="87"/>
      <c r="W381" s="89"/>
      <c r="X381" s="87"/>
      <c r="Y381" s="89"/>
      <c r="Z381" s="90"/>
    </row>
    <row r="382" spans="2:26" s="1" customFormat="1" ht="15" customHeight="1" x14ac:dyDescent="0.3">
      <c r="B382" s="22"/>
      <c r="C382" s="75"/>
      <c r="D382" s="76"/>
      <c r="E382" s="77"/>
      <c r="F382" s="78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80"/>
      <c r="V382" s="79"/>
      <c r="W382" s="81"/>
      <c r="X382" s="79"/>
      <c r="Y382" s="81"/>
      <c r="Z382" s="82"/>
    </row>
    <row r="383" spans="2:26" s="1" customFormat="1" ht="15" customHeight="1" x14ac:dyDescent="0.3">
      <c r="B383" s="23"/>
      <c r="C383" s="83"/>
      <c r="D383" s="84"/>
      <c r="E383" s="85"/>
      <c r="F383" s="86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8"/>
      <c r="V383" s="87"/>
      <c r="W383" s="89"/>
      <c r="X383" s="87"/>
      <c r="Y383" s="89"/>
      <c r="Z383" s="90"/>
    </row>
    <row r="384" spans="2:26" s="1" customFormat="1" ht="15" customHeight="1" x14ac:dyDescent="0.3">
      <c r="B384" s="22"/>
      <c r="C384" s="75"/>
      <c r="D384" s="76"/>
      <c r="E384" s="77"/>
      <c r="F384" s="78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80"/>
      <c r="V384" s="79"/>
      <c r="W384" s="81"/>
      <c r="X384" s="79"/>
      <c r="Y384" s="81"/>
      <c r="Z384" s="82"/>
    </row>
    <row r="385" spans="2:26" s="1" customFormat="1" ht="15" customHeight="1" x14ac:dyDescent="0.3">
      <c r="B385" s="23"/>
      <c r="C385" s="83"/>
      <c r="D385" s="84"/>
      <c r="E385" s="85"/>
      <c r="F385" s="86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8"/>
      <c r="V385" s="87"/>
      <c r="W385" s="89"/>
      <c r="X385" s="87"/>
      <c r="Y385" s="89"/>
      <c r="Z385" s="90"/>
    </row>
    <row r="386" spans="2:26" s="1" customFormat="1" ht="15" customHeight="1" x14ac:dyDescent="0.3">
      <c r="B386" s="22"/>
      <c r="C386" s="75"/>
      <c r="D386" s="76"/>
      <c r="E386" s="77"/>
      <c r="F386" s="78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80"/>
      <c r="V386" s="79"/>
      <c r="W386" s="81"/>
      <c r="X386" s="79"/>
      <c r="Y386" s="81"/>
      <c r="Z386" s="82"/>
    </row>
    <row r="387" spans="2:26" s="1" customFormat="1" ht="15" customHeight="1" x14ac:dyDescent="0.3">
      <c r="B387" s="23"/>
      <c r="C387" s="83"/>
      <c r="D387" s="84"/>
      <c r="E387" s="85"/>
      <c r="F387" s="86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8"/>
      <c r="V387" s="87"/>
      <c r="W387" s="89"/>
      <c r="X387" s="87"/>
      <c r="Y387" s="89"/>
      <c r="Z387" s="90"/>
    </row>
    <row r="388" spans="2:26" s="1" customFormat="1" ht="15" customHeight="1" x14ac:dyDescent="0.3">
      <c r="B388" s="22"/>
      <c r="C388" s="75"/>
      <c r="D388" s="76"/>
      <c r="E388" s="77"/>
      <c r="F388" s="78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80"/>
      <c r="V388" s="79"/>
      <c r="W388" s="81"/>
      <c r="X388" s="79"/>
      <c r="Y388" s="81"/>
      <c r="Z388" s="82"/>
    </row>
    <row r="389" spans="2:26" s="1" customFormat="1" ht="15" customHeight="1" x14ac:dyDescent="0.3">
      <c r="B389" s="23"/>
      <c r="C389" s="83"/>
      <c r="D389" s="84"/>
      <c r="E389" s="85"/>
      <c r="F389" s="86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8"/>
      <c r="V389" s="87"/>
      <c r="W389" s="89"/>
      <c r="X389" s="87"/>
      <c r="Y389" s="89"/>
      <c r="Z389" s="90"/>
    </row>
    <row r="390" spans="2:26" s="1" customFormat="1" ht="15" customHeight="1" x14ac:dyDescent="0.3">
      <c r="B390" s="22"/>
      <c r="C390" s="75"/>
      <c r="D390" s="76"/>
      <c r="E390" s="77"/>
      <c r="F390" s="78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80"/>
      <c r="V390" s="79"/>
      <c r="W390" s="81"/>
      <c r="X390" s="79"/>
      <c r="Y390" s="81"/>
      <c r="Z390" s="82"/>
    </row>
    <row r="391" spans="2:26" s="1" customFormat="1" ht="15" customHeight="1" x14ac:dyDescent="0.3">
      <c r="B391" s="23"/>
      <c r="C391" s="83"/>
      <c r="D391" s="84"/>
      <c r="E391" s="85"/>
      <c r="F391" s="86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8"/>
      <c r="V391" s="87"/>
      <c r="W391" s="89"/>
      <c r="X391" s="87"/>
      <c r="Y391" s="89"/>
      <c r="Z391" s="90"/>
    </row>
    <row r="392" spans="2:26" s="1" customFormat="1" ht="15" customHeight="1" x14ac:dyDescent="0.3">
      <c r="B392" s="22"/>
      <c r="C392" s="75"/>
      <c r="D392" s="76"/>
      <c r="E392" s="77"/>
      <c r="F392" s="78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80"/>
      <c r="V392" s="79"/>
      <c r="W392" s="81"/>
      <c r="X392" s="79"/>
      <c r="Y392" s="81"/>
      <c r="Z392" s="82"/>
    </row>
    <row r="393" spans="2:26" s="1" customFormat="1" ht="15" customHeight="1" x14ac:dyDescent="0.3">
      <c r="B393" s="23"/>
      <c r="C393" s="83"/>
      <c r="D393" s="84"/>
      <c r="E393" s="85"/>
      <c r="F393" s="86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8"/>
      <c r="V393" s="87"/>
      <c r="W393" s="89"/>
      <c r="X393" s="87"/>
      <c r="Y393" s="89"/>
      <c r="Z393" s="90"/>
    </row>
    <row r="394" spans="2:26" s="1" customFormat="1" ht="15" customHeight="1" x14ac:dyDescent="0.3">
      <c r="B394" s="22"/>
      <c r="C394" s="75"/>
      <c r="D394" s="76"/>
      <c r="E394" s="77"/>
      <c r="F394" s="78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80"/>
      <c r="V394" s="79"/>
      <c r="W394" s="81"/>
      <c r="X394" s="79"/>
      <c r="Y394" s="81"/>
      <c r="Z394" s="82"/>
    </row>
    <row r="395" spans="2:26" s="1" customFormat="1" ht="15" customHeight="1" x14ac:dyDescent="0.3">
      <c r="B395" s="23"/>
      <c r="C395" s="83"/>
      <c r="D395" s="84"/>
      <c r="E395" s="85"/>
      <c r="F395" s="86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8"/>
      <c r="V395" s="87"/>
      <c r="W395" s="89"/>
      <c r="X395" s="87"/>
      <c r="Y395" s="89"/>
      <c r="Z395" s="90"/>
    </row>
    <row r="396" spans="2:26" s="1" customFormat="1" ht="15" customHeight="1" x14ac:dyDescent="0.3">
      <c r="B396" s="22"/>
      <c r="C396" s="75"/>
      <c r="D396" s="76"/>
      <c r="E396" s="77"/>
      <c r="F396" s="78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80"/>
      <c r="V396" s="79"/>
      <c r="W396" s="81"/>
      <c r="X396" s="79"/>
      <c r="Y396" s="81"/>
      <c r="Z396" s="82"/>
    </row>
    <row r="397" spans="2:26" s="1" customFormat="1" ht="15" customHeight="1" x14ac:dyDescent="0.3">
      <c r="B397" s="23"/>
      <c r="C397" s="83"/>
      <c r="D397" s="84"/>
      <c r="E397" s="85"/>
      <c r="F397" s="86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8"/>
      <c r="V397" s="87"/>
      <c r="W397" s="89"/>
      <c r="X397" s="87"/>
      <c r="Y397" s="89"/>
      <c r="Z397" s="90"/>
    </row>
    <row r="398" spans="2:26" s="1" customFormat="1" ht="15" customHeight="1" x14ac:dyDescent="0.3">
      <c r="B398" s="22"/>
      <c r="C398" s="75"/>
      <c r="D398" s="76"/>
      <c r="E398" s="77"/>
      <c r="F398" s="78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80"/>
      <c r="V398" s="79"/>
      <c r="W398" s="81"/>
      <c r="X398" s="79"/>
      <c r="Y398" s="81"/>
      <c r="Z398" s="82"/>
    </row>
    <row r="399" spans="2:26" s="1" customFormat="1" ht="15" customHeight="1" x14ac:dyDescent="0.3">
      <c r="B399" s="23"/>
      <c r="C399" s="83"/>
      <c r="D399" s="84"/>
      <c r="E399" s="85"/>
      <c r="F399" s="86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8"/>
      <c r="V399" s="87"/>
      <c r="W399" s="89"/>
      <c r="X399" s="87"/>
      <c r="Y399" s="89"/>
      <c r="Z399" s="90"/>
    </row>
    <row r="400" spans="2:26" s="1" customFormat="1" ht="15" customHeight="1" x14ac:dyDescent="0.3">
      <c r="B400" s="22"/>
      <c r="C400" s="75"/>
      <c r="D400" s="76"/>
      <c r="E400" s="77"/>
      <c r="F400" s="78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80"/>
      <c r="V400" s="79"/>
      <c r="W400" s="81"/>
      <c r="X400" s="79"/>
      <c r="Y400" s="81"/>
      <c r="Z400" s="82"/>
    </row>
    <row r="401" spans="2:26" s="1" customFormat="1" ht="15" customHeight="1" x14ac:dyDescent="0.3">
      <c r="B401" s="23"/>
      <c r="C401" s="83"/>
      <c r="D401" s="84"/>
      <c r="E401" s="85"/>
      <c r="F401" s="86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8"/>
      <c r="V401" s="87"/>
      <c r="W401" s="89"/>
      <c r="X401" s="87"/>
      <c r="Y401" s="89"/>
      <c r="Z401" s="90"/>
    </row>
    <row r="402" spans="2:26" s="1" customFormat="1" ht="15" customHeight="1" x14ac:dyDescent="0.3">
      <c r="B402" s="22"/>
      <c r="C402" s="75"/>
      <c r="D402" s="76"/>
      <c r="E402" s="77"/>
      <c r="F402" s="78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80"/>
      <c r="V402" s="79"/>
      <c r="W402" s="81"/>
      <c r="X402" s="79"/>
      <c r="Y402" s="81"/>
      <c r="Z402" s="82"/>
    </row>
    <row r="403" spans="2:26" s="1" customFormat="1" ht="15" customHeight="1" x14ac:dyDescent="0.3">
      <c r="B403" s="23"/>
      <c r="C403" s="83"/>
      <c r="D403" s="84"/>
      <c r="E403" s="85"/>
      <c r="F403" s="86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8"/>
      <c r="V403" s="87"/>
      <c r="W403" s="89"/>
      <c r="X403" s="87"/>
      <c r="Y403" s="89"/>
      <c r="Z403" s="90"/>
    </row>
    <row r="404" spans="2:26" s="1" customFormat="1" ht="15" customHeight="1" x14ac:dyDescent="0.3">
      <c r="B404" s="22"/>
      <c r="C404" s="75"/>
      <c r="D404" s="76"/>
      <c r="E404" s="77"/>
      <c r="F404" s="78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80"/>
      <c r="V404" s="79"/>
      <c r="W404" s="81"/>
      <c r="X404" s="79"/>
      <c r="Y404" s="81"/>
      <c r="Z404" s="82"/>
    </row>
    <row r="405" spans="2:26" s="1" customFormat="1" ht="15" customHeight="1" x14ac:dyDescent="0.3">
      <c r="B405" s="23"/>
      <c r="C405" s="83"/>
      <c r="D405" s="84"/>
      <c r="E405" s="85"/>
      <c r="F405" s="86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8"/>
      <c r="V405" s="87"/>
      <c r="W405" s="89"/>
      <c r="X405" s="87"/>
      <c r="Y405" s="89"/>
      <c r="Z405" s="90"/>
    </row>
    <row r="406" spans="2:26" s="1" customFormat="1" ht="15" customHeight="1" x14ac:dyDescent="0.3">
      <c r="B406" s="22"/>
      <c r="C406" s="75"/>
      <c r="D406" s="76"/>
      <c r="E406" s="77"/>
      <c r="F406" s="78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80"/>
      <c r="V406" s="79"/>
      <c r="W406" s="81"/>
      <c r="X406" s="79"/>
      <c r="Y406" s="81"/>
      <c r="Z406" s="82"/>
    </row>
    <row r="407" spans="2:26" s="1" customFormat="1" ht="15" customHeight="1" x14ac:dyDescent="0.3">
      <c r="B407" s="23"/>
      <c r="C407" s="83"/>
      <c r="D407" s="84"/>
      <c r="E407" s="85"/>
      <c r="F407" s="86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8"/>
      <c r="V407" s="87"/>
      <c r="W407" s="89"/>
      <c r="X407" s="87"/>
      <c r="Y407" s="89"/>
      <c r="Z407" s="90"/>
    </row>
    <row r="408" spans="2:26" s="1" customFormat="1" ht="15" customHeight="1" x14ac:dyDescent="0.3">
      <c r="B408" s="22"/>
      <c r="C408" s="75"/>
      <c r="D408" s="76"/>
      <c r="E408" s="77"/>
      <c r="F408" s="78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80"/>
      <c r="V408" s="79"/>
      <c r="W408" s="81"/>
      <c r="X408" s="79"/>
      <c r="Y408" s="81"/>
      <c r="Z408" s="82"/>
    </row>
    <row r="409" spans="2:26" s="1" customFormat="1" ht="15" customHeight="1" x14ac:dyDescent="0.3">
      <c r="B409" s="23"/>
      <c r="C409" s="83"/>
      <c r="D409" s="84"/>
      <c r="E409" s="85"/>
      <c r="F409" s="86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8"/>
      <c r="V409" s="87"/>
      <c r="W409" s="89"/>
      <c r="X409" s="87"/>
      <c r="Y409" s="89"/>
      <c r="Z409" s="90"/>
    </row>
    <row r="410" spans="2:26" s="1" customFormat="1" ht="15" customHeight="1" x14ac:dyDescent="0.3">
      <c r="B410" s="22"/>
      <c r="C410" s="75"/>
      <c r="D410" s="76"/>
      <c r="E410" s="77"/>
      <c r="F410" s="78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80"/>
      <c r="V410" s="79"/>
      <c r="W410" s="81"/>
      <c r="X410" s="79"/>
      <c r="Y410" s="81"/>
      <c r="Z410" s="82"/>
    </row>
    <row r="411" spans="2:26" s="1" customFormat="1" ht="15" customHeight="1" x14ac:dyDescent="0.3">
      <c r="B411" s="23"/>
      <c r="C411" s="83"/>
      <c r="D411" s="84"/>
      <c r="E411" s="85"/>
      <c r="F411" s="86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8"/>
      <c r="V411" s="87"/>
      <c r="W411" s="89"/>
      <c r="X411" s="87"/>
      <c r="Y411" s="89"/>
      <c r="Z411" s="90"/>
    </row>
    <row r="412" spans="2:26" s="1" customFormat="1" ht="15" customHeight="1" x14ac:dyDescent="0.3">
      <c r="B412" s="22"/>
      <c r="C412" s="75"/>
      <c r="D412" s="76"/>
      <c r="E412" s="77"/>
      <c r="F412" s="78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80"/>
      <c r="V412" s="79"/>
      <c r="W412" s="81"/>
      <c r="X412" s="79"/>
      <c r="Y412" s="81"/>
      <c r="Z412" s="82"/>
    </row>
    <row r="413" spans="2:26" s="1" customFormat="1" ht="15" customHeight="1" x14ac:dyDescent="0.3">
      <c r="B413" s="23"/>
      <c r="C413" s="83"/>
      <c r="D413" s="84"/>
      <c r="E413" s="85"/>
      <c r="F413" s="86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8"/>
      <c r="V413" s="87"/>
      <c r="W413" s="89"/>
      <c r="X413" s="87"/>
      <c r="Y413" s="89"/>
      <c r="Z413" s="90"/>
    </row>
    <row r="414" spans="2:26" s="1" customFormat="1" ht="15" customHeight="1" x14ac:dyDescent="0.3">
      <c r="B414" s="22"/>
      <c r="C414" s="75"/>
      <c r="D414" s="76"/>
      <c r="E414" s="77"/>
      <c r="F414" s="78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80"/>
      <c r="V414" s="79"/>
      <c r="W414" s="81"/>
      <c r="X414" s="79"/>
      <c r="Y414" s="81"/>
      <c r="Z414" s="82"/>
    </row>
    <row r="415" spans="2:26" s="1" customFormat="1" ht="15" customHeight="1" x14ac:dyDescent="0.3">
      <c r="B415" s="23"/>
      <c r="C415" s="83"/>
      <c r="D415" s="84"/>
      <c r="E415" s="85"/>
      <c r="F415" s="86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8"/>
      <c r="V415" s="87"/>
      <c r="W415" s="89"/>
      <c r="X415" s="87"/>
      <c r="Y415" s="89"/>
      <c r="Z415" s="90"/>
    </row>
    <row r="416" spans="2:26" s="1" customFormat="1" ht="15" customHeight="1" x14ac:dyDescent="0.3">
      <c r="B416" s="22"/>
      <c r="C416" s="75"/>
      <c r="D416" s="76"/>
      <c r="E416" s="77"/>
      <c r="F416" s="78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80"/>
      <c r="V416" s="79"/>
      <c r="W416" s="81"/>
      <c r="X416" s="79"/>
      <c r="Y416" s="81"/>
      <c r="Z416" s="82"/>
    </row>
    <row r="417" spans="2:26" s="1" customFormat="1" ht="15" customHeight="1" x14ac:dyDescent="0.3">
      <c r="B417" s="23"/>
      <c r="C417" s="83"/>
      <c r="D417" s="84"/>
      <c r="E417" s="85"/>
      <c r="F417" s="86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8"/>
      <c r="V417" s="87"/>
      <c r="W417" s="89"/>
      <c r="X417" s="87"/>
      <c r="Y417" s="89"/>
      <c r="Z417" s="90"/>
    </row>
    <row r="418" spans="2:26" s="1" customFormat="1" ht="15" customHeight="1" x14ac:dyDescent="0.3">
      <c r="B418" s="22"/>
      <c r="C418" s="75"/>
      <c r="D418" s="76"/>
      <c r="E418" s="77"/>
      <c r="F418" s="78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80"/>
      <c r="V418" s="79"/>
      <c r="W418" s="81"/>
      <c r="X418" s="79"/>
      <c r="Y418" s="81"/>
      <c r="Z418" s="82"/>
    </row>
    <row r="419" spans="2:26" s="1" customFormat="1" ht="15" customHeight="1" x14ac:dyDescent="0.3">
      <c r="B419" s="23"/>
      <c r="C419" s="83"/>
      <c r="D419" s="84"/>
      <c r="E419" s="85"/>
      <c r="F419" s="86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8"/>
      <c r="V419" s="87"/>
      <c r="W419" s="89"/>
      <c r="X419" s="87"/>
      <c r="Y419" s="89"/>
      <c r="Z419" s="90"/>
    </row>
    <row r="420" spans="2:26" s="1" customFormat="1" ht="15" customHeight="1" x14ac:dyDescent="0.3">
      <c r="B420" s="22"/>
      <c r="C420" s="75"/>
      <c r="D420" s="76"/>
      <c r="E420" s="77"/>
      <c r="F420" s="78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80"/>
      <c r="V420" s="79"/>
      <c r="W420" s="81"/>
      <c r="X420" s="79"/>
      <c r="Y420" s="81"/>
      <c r="Z420" s="82"/>
    </row>
    <row r="421" spans="2:26" s="1" customFormat="1" ht="15" customHeight="1" x14ac:dyDescent="0.3">
      <c r="B421" s="23"/>
      <c r="C421" s="83"/>
      <c r="D421" s="84"/>
      <c r="E421" s="85"/>
      <c r="F421" s="86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8"/>
      <c r="V421" s="87"/>
      <c r="W421" s="89"/>
      <c r="X421" s="87"/>
      <c r="Y421" s="89"/>
      <c r="Z421" s="90"/>
    </row>
    <row r="422" spans="2:26" s="1" customFormat="1" ht="15" customHeight="1" x14ac:dyDescent="0.3">
      <c r="B422" s="22"/>
      <c r="C422" s="75"/>
      <c r="D422" s="76"/>
      <c r="E422" s="77"/>
      <c r="F422" s="78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80"/>
      <c r="V422" s="79"/>
      <c r="W422" s="81"/>
      <c r="X422" s="79"/>
      <c r="Y422" s="81"/>
      <c r="Z422" s="82"/>
    </row>
    <row r="423" spans="2:26" s="1" customFormat="1" ht="15" customHeight="1" x14ac:dyDescent="0.3">
      <c r="B423" s="23"/>
      <c r="C423" s="83"/>
      <c r="D423" s="84"/>
      <c r="E423" s="85"/>
      <c r="F423" s="86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8"/>
      <c r="V423" s="87"/>
      <c r="W423" s="89"/>
      <c r="X423" s="87"/>
      <c r="Y423" s="89"/>
      <c r="Z423" s="90"/>
    </row>
    <row r="424" spans="2:26" s="1" customFormat="1" ht="15" customHeight="1" x14ac:dyDescent="0.3">
      <c r="B424" s="22"/>
      <c r="C424" s="75"/>
      <c r="D424" s="76"/>
      <c r="E424" s="77"/>
      <c r="F424" s="78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80"/>
      <c r="V424" s="79"/>
      <c r="W424" s="81"/>
      <c r="X424" s="79"/>
      <c r="Y424" s="81"/>
      <c r="Z424" s="82"/>
    </row>
    <row r="425" spans="2:26" s="1" customFormat="1" ht="15" customHeight="1" x14ac:dyDescent="0.3">
      <c r="B425" s="23"/>
      <c r="C425" s="83"/>
      <c r="D425" s="84"/>
      <c r="E425" s="85"/>
      <c r="F425" s="86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8"/>
      <c r="V425" s="87"/>
      <c r="W425" s="89"/>
      <c r="X425" s="87"/>
      <c r="Y425" s="89"/>
      <c r="Z425" s="90"/>
    </row>
    <row r="426" spans="2:26" s="1" customFormat="1" ht="15" customHeight="1" x14ac:dyDescent="0.3">
      <c r="B426" s="22"/>
      <c r="C426" s="75"/>
      <c r="D426" s="76"/>
      <c r="E426" s="77"/>
      <c r="F426" s="78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80"/>
      <c r="V426" s="79"/>
      <c r="W426" s="81"/>
      <c r="X426" s="79"/>
      <c r="Y426" s="81"/>
      <c r="Z426" s="82"/>
    </row>
    <row r="427" spans="2:26" s="1" customFormat="1" ht="15" customHeight="1" x14ac:dyDescent="0.3">
      <c r="B427" s="23"/>
      <c r="C427" s="83"/>
      <c r="D427" s="84"/>
      <c r="E427" s="85"/>
      <c r="F427" s="86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8"/>
      <c r="V427" s="87"/>
      <c r="W427" s="89"/>
      <c r="X427" s="87"/>
      <c r="Y427" s="89"/>
      <c r="Z427" s="90"/>
    </row>
    <row r="428" spans="2:26" s="1" customFormat="1" ht="15" customHeight="1" x14ac:dyDescent="0.3">
      <c r="B428" s="22"/>
      <c r="C428" s="75"/>
      <c r="D428" s="76"/>
      <c r="E428" s="77"/>
      <c r="F428" s="78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80"/>
      <c r="V428" s="79"/>
      <c r="W428" s="81"/>
      <c r="X428" s="79"/>
      <c r="Y428" s="81"/>
      <c r="Z428" s="82"/>
    </row>
    <row r="429" spans="2:26" s="1" customFormat="1" ht="15" customHeight="1" x14ac:dyDescent="0.3">
      <c r="B429" s="23"/>
      <c r="C429" s="83"/>
      <c r="D429" s="84"/>
      <c r="E429" s="85"/>
      <c r="F429" s="86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8"/>
      <c r="V429" s="87"/>
      <c r="W429" s="89"/>
      <c r="X429" s="87"/>
      <c r="Y429" s="89"/>
      <c r="Z429" s="90"/>
    </row>
    <row r="430" spans="2:26" s="1" customFormat="1" ht="15" customHeight="1" x14ac:dyDescent="0.3">
      <c r="B430" s="22"/>
      <c r="C430" s="75"/>
      <c r="D430" s="76"/>
      <c r="E430" s="77"/>
      <c r="F430" s="78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80"/>
      <c r="V430" s="79"/>
      <c r="W430" s="81"/>
      <c r="X430" s="79"/>
      <c r="Y430" s="81"/>
      <c r="Z430" s="82"/>
    </row>
    <row r="431" spans="2:26" s="1" customFormat="1" ht="15" customHeight="1" x14ac:dyDescent="0.3">
      <c r="B431" s="23"/>
      <c r="C431" s="83"/>
      <c r="D431" s="84"/>
      <c r="E431" s="85"/>
      <c r="F431" s="86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8"/>
      <c r="V431" s="87"/>
      <c r="W431" s="89"/>
      <c r="X431" s="87"/>
      <c r="Y431" s="89"/>
      <c r="Z431" s="90"/>
    </row>
    <row r="432" spans="2:26" s="1" customFormat="1" ht="15" customHeight="1" x14ac:dyDescent="0.3">
      <c r="B432" s="22"/>
      <c r="C432" s="75"/>
      <c r="D432" s="76"/>
      <c r="E432" s="77"/>
      <c r="F432" s="78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80"/>
      <c r="V432" s="79"/>
      <c r="W432" s="81"/>
      <c r="X432" s="79"/>
      <c r="Y432" s="81"/>
      <c r="Z432" s="82"/>
    </row>
    <row r="433" spans="2:26" s="1" customFormat="1" ht="15" customHeight="1" x14ac:dyDescent="0.3">
      <c r="B433" s="23"/>
      <c r="C433" s="83"/>
      <c r="D433" s="84"/>
      <c r="E433" s="85"/>
      <c r="F433" s="86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8"/>
      <c r="V433" s="87"/>
      <c r="W433" s="89"/>
      <c r="X433" s="87"/>
      <c r="Y433" s="89"/>
      <c r="Z433" s="90"/>
    </row>
    <row r="434" spans="2:26" s="1" customFormat="1" ht="15" customHeight="1" x14ac:dyDescent="0.3">
      <c r="B434" s="22"/>
      <c r="C434" s="75"/>
      <c r="D434" s="76"/>
      <c r="E434" s="77"/>
      <c r="F434" s="78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80"/>
      <c r="V434" s="79"/>
      <c r="W434" s="81"/>
      <c r="X434" s="79"/>
      <c r="Y434" s="81"/>
      <c r="Z434" s="82"/>
    </row>
    <row r="435" spans="2:26" s="1" customFormat="1" ht="15" customHeight="1" x14ac:dyDescent="0.3">
      <c r="B435" s="23"/>
      <c r="C435" s="83"/>
      <c r="D435" s="84"/>
      <c r="E435" s="85"/>
      <c r="F435" s="86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8"/>
      <c r="V435" s="87"/>
      <c r="W435" s="89"/>
      <c r="X435" s="87"/>
      <c r="Y435" s="89"/>
      <c r="Z435" s="90"/>
    </row>
    <row r="436" spans="2:26" s="1" customFormat="1" ht="15" customHeight="1" x14ac:dyDescent="0.3">
      <c r="B436" s="22"/>
      <c r="C436" s="75"/>
      <c r="D436" s="76"/>
      <c r="E436" s="77"/>
      <c r="F436" s="78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80"/>
      <c r="V436" s="79"/>
      <c r="W436" s="81"/>
      <c r="X436" s="79"/>
      <c r="Y436" s="81"/>
      <c r="Z436" s="82"/>
    </row>
    <row r="437" spans="2:26" s="1" customFormat="1" ht="15" customHeight="1" x14ac:dyDescent="0.3">
      <c r="B437" s="23"/>
      <c r="C437" s="83"/>
      <c r="D437" s="84"/>
      <c r="E437" s="85"/>
      <c r="F437" s="86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8"/>
      <c r="V437" s="87"/>
      <c r="W437" s="89"/>
      <c r="X437" s="87"/>
      <c r="Y437" s="89"/>
      <c r="Z437" s="90"/>
    </row>
    <row r="438" spans="2:26" s="1" customFormat="1" ht="15" customHeight="1" x14ac:dyDescent="0.3">
      <c r="B438" s="22"/>
      <c r="C438" s="75"/>
      <c r="D438" s="76"/>
      <c r="E438" s="77"/>
      <c r="F438" s="78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80"/>
      <c r="V438" s="79"/>
      <c r="W438" s="81"/>
      <c r="X438" s="79"/>
      <c r="Y438" s="81"/>
      <c r="Z438" s="82"/>
    </row>
    <row r="439" spans="2:26" s="1" customFormat="1" ht="15" customHeight="1" x14ac:dyDescent="0.3">
      <c r="B439" s="23"/>
      <c r="C439" s="83"/>
      <c r="D439" s="84"/>
      <c r="E439" s="85"/>
      <c r="F439" s="86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8"/>
      <c r="V439" s="87"/>
      <c r="W439" s="89"/>
      <c r="X439" s="87"/>
      <c r="Y439" s="89"/>
      <c r="Z439" s="90"/>
    </row>
    <row r="440" spans="2:26" s="1" customFormat="1" ht="15" customHeight="1" x14ac:dyDescent="0.3">
      <c r="B440" s="22"/>
      <c r="C440" s="75"/>
      <c r="D440" s="76"/>
      <c r="E440" s="77"/>
      <c r="F440" s="78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80"/>
      <c r="V440" s="79"/>
      <c r="W440" s="81"/>
      <c r="X440" s="79"/>
      <c r="Y440" s="81"/>
      <c r="Z440" s="82"/>
    </row>
    <row r="441" spans="2:26" s="1" customFormat="1" ht="15" customHeight="1" x14ac:dyDescent="0.3">
      <c r="B441" s="23"/>
      <c r="C441" s="83"/>
      <c r="D441" s="84"/>
      <c r="E441" s="85"/>
      <c r="F441" s="86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8"/>
      <c r="V441" s="87"/>
      <c r="W441" s="89"/>
      <c r="X441" s="87"/>
      <c r="Y441" s="89"/>
      <c r="Z441" s="90"/>
    </row>
    <row r="442" spans="2:26" s="1" customFormat="1" ht="15" customHeight="1" x14ac:dyDescent="0.3">
      <c r="B442" s="22"/>
      <c r="C442" s="75"/>
      <c r="D442" s="76"/>
      <c r="E442" s="77"/>
      <c r="F442" s="78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80"/>
      <c r="V442" s="79"/>
      <c r="W442" s="81"/>
      <c r="X442" s="79"/>
      <c r="Y442" s="81"/>
      <c r="Z442" s="82"/>
    </row>
    <row r="443" spans="2:26" s="1" customFormat="1" ht="15" customHeight="1" x14ac:dyDescent="0.3">
      <c r="B443" s="23"/>
      <c r="C443" s="83"/>
      <c r="D443" s="84"/>
      <c r="E443" s="85"/>
      <c r="F443" s="86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8"/>
      <c r="V443" s="87"/>
      <c r="W443" s="89"/>
      <c r="X443" s="87"/>
      <c r="Y443" s="89"/>
      <c r="Z443" s="90"/>
    </row>
    <row r="444" spans="2:26" s="1" customFormat="1" ht="15" customHeight="1" x14ac:dyDescent="0.3">
      <c r="B444" s="22"/>
      <c r="C444" s="75"/>
      <c r="D444" s="76"/>
      <c r="E444" s="77"/>
      <c r="F444" s="78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80"/>
      <c r="V444" s="79"/>
      <c r="W444" s="81"/>
      <c r="X444" s="79"/>
      <c r="Y444" s="81"/>
      <c r="Z444" s="82"/>
    </row>
    <row r="445" spans="2:26" s="1" customFormat="1" ht="15" customHeight="1" x14ac:dyDescent="0.3">
      <c r="B445" s="23"/>
      <c r="C445" s="83"/>
      <c r="D445" s="84"/>
      <c r="E445" s="85"/>
      <c r="F445" s="86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8"/>
      <c r="V445" s="87"/>
      <c r="W445" s="89"/>
      <c r="X445" s="87"/>
      <c r="Y445" s="89"/>
      <c r="Z445" s="90"/>
    </row>
    <row r="446" spans="2:26" s="1" customFormat="1" ht="15" customHeight="1" x14ac:dyDescent="0.3">
      <c r="B446" s="22"/>
      <c r="C446" s="75"/>
      <c r="D446" s="76"/>
      <c r="E446" s="77"/>
      <c r="F446" s="78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80"/>
      <c r="V446" s="79"/>
      <c r="W446" s="81"/>
      <c r="X446" s="79"/>
      <c r="Y446" s="81"/>
      <c r="Z446" s="82"/>
    </row>
    <row r="447" spans="2:26" s="1" customFormat="1" ht="15" customHeight="1" x14ac:dyDescent="0.3">
      <c r="B447" s="23"/>
      <c r="C447" s="83"/>
      <c r="D447" s="84"/>
      <c r="E447" s="85"/>
      <c r="F447" s="86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8"/>
      <c r="V447" s="87"/>
      <c r="W447" s="89"/>
      <c r="X447" s="87"/>
      <c r="Y447" s="89"/>
      <c r="Z447" s="90"/>
    </row>
    <row r="448" spans="2:26" s="1" customFormat="1" ht="15" customHeight="1" x14ac:dyDescent="0.3">
      <c r="B448" s="22"/>
      <c r="C448" s="75"/>
      <c r="D448" s="76"/>
      <c r="E448" s="77"/>
      <c r="F448" s="78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80"/>
      <c r="V448" s="79"/>
      <c r="W448" s="81"/>
      <c r="X448" s="79"/>
      <c r="Y448" s="81"/>
      <c r="Z448" s="82"/>
    </row>
    <row r="449" spans="2:26" s="1" customFormat="1" ht="15" customHeight="1" x14ac:dyDescent="0.3">
      <c r="B449" s="23"/>
      <c r="C449" s="83"/>
      <c r="D449" s="84"/>
      <c r="E449" s="85"/>
      <c r="F449" s="86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8"/>
      <c r="V449" s="87"/>
      <c r="W449" s="89"/>
      <c r="X449" s="87"/>
      <c r="Y449" s="89"/>
      <c r="Z449" s="90"/>
    </row>
    <row r="450" spans="2:26" s="1" customFormat="1" ht="15" customHeight="1" x14ac:dyDescent="0.3">
      <c r="B450" s="22"/>
      <c r="C450" s="75"/>
      <c r="D450" s="76"/>
      <c r="E450" s="77"/>
      <c r="F450" s="78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80"/>
      <c r="V450" s="79"/>
      <c r="W450" s="81"/>
      <c r="X450" s="79"/>
      <c r="Y450" s="81"/>
      <c r="Z450" s="82"/>
    </row>
    <row r="451" spans="2:26" s="1" customFormat="1" ht="15" customHeight="1" x14ac:dyDescent="0.3">
      <c r="B451" s="23"/>
      <c r="C451" s="83"/>
      <c r="D451" s="84"/>
      <c r="E451" s="85"/>
      <c r="F451" s="86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8"/>
      <c r="V451" s="87"/>
      <c r="W451" s="89"/>
      <c r="X451" s="87"/>
      <c r="Y451" s="89"/>
      <c r="Z451" s="90"/>
    </row>
    <row r="452" spans="2:26" s="1" customFormat="1" ht="15" customHeight="1" x14ac:dyDescent="0.3">
      <c r="B452" s="22"/>
      <c r="C452" s="75"/>
      <c r="D452" s="76"/>
      <c r="E452" s="77"/>
      <c r="F452" s="78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80"/>
      <c r="V452" s="79"/>
      <c r="W452" s="81"/>
      <c r="X452" s="79"/>
      <c r="Y452" s="81"/>
      <c r="Z452" s="82"/>
    </row>
    <row r="453" spans="2:26" s="1" customFormat="1" ht="15" customHeight="1" x14ac:dyDescent="0.3">
      <c r="B453" s="23"/>
      <c r="C453" s="83"/>
      <c r="D453" s="84"/>
      <c r="E453" s="85"/>
      <c r="F453" s="86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8"/>
      <c r="V453" s="87"/>
      <c r="W453" s="89"/>
      <c r="X453" s="87"/>
      <c r="Y453" s="89"/>
      <c r="Z453" s="90"/>
    </row>
    <row r="454" spans="2:26" s="1" customFormat="1" ht="15" customHeight="1" x14ac:dyDescent="0.3">
      <c r="B454" s="22"/>
      <c r="C454" s="75"/>
      <c r="D454" s="76"/>
      <c r="E454" s="77"/>
      <c r="F454" s="78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80"/>
      <c r="V454" s="79"/>
      <c r="W454" s="81"/>
      <c r="X454" s="79"/>
      <c r="Y454" s="81"/>
      <c r="Z454" s="82"/>
    </row>
    <row r="455" spans="2:26" s="1" customFormat="1" ht="15" customHeight="1" x14ac:dyDescent="0.3">
      <c r="B455" s="23"/>
      <c r="C455" s="83"/>
      <c r="D455" s="84"/>
      <c r="E455" s="85"/>
      <c r="F455" s="86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8"/>
      <c r="V455" s="87"/>
      <c r="W455" s="89"/>
      <c r="X455" s="87"/>
      <c r="Y455" s="89"/>
      <c r="Z455" s="90"/>
    </row>
    <row r="456" spans="2:26" s="1" customFormat="1" ht="15" customHeight="1" x14ac:dyDescent="0.3">
      <c r="B456" s="22"/>
      <c r="C456" s="75"/>
      <c r="D456" s="76"/>
      <c r="E456" s="77"/>
      <c r="F456" s="78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80"/>
      <c r="V456" s="79"/>
      <c r="W456" s="81"/>
      <c r="X456" s="79"/>
      <c r="Y456" s="81"/>
      <c r="Z456" s="82"/>
    </row>
    <row r="457" spans="2:26" s="1" customFormat="1" ht="15" customHeight="1" x14ac:dyDescent="0.3">
      <c r="B457" s="23"/>
      <c r="C457" s="83"/>
      <c r="D457" s="84"/>
      <c r="E457" s="85"/>
      <c r="F457" s="86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8"/>
      <c r="V457" s="87"/>
      <c r="W457" s="89"/>
      <c r="X457" s="87"/>
      <c r="Y457" s="89"/>
      <c r="Z457" s="90"/>
    </row>
    <row r="458" spans="2:26" s="1" customFormat="1" ht="15" customHeight="1" x14ac:dyDescent="0.3">
      <c r="B458" s="22"/>
      <c r="C458" s="75"/>
      <c r="D458" s="76"/>
      <c r="E458" s="77"/>
      <c r="F458" s="78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80"/>
      <c r="V458" s="79"/>
      <c r="W458" s="81"/>
      <c r="X458" s="79"/>
      <c r="Y458" s="81"/>
      <c r="Z458" s="82"/>
    </row>
    <row r="459" spans="2:26" s="1" customFormat="1" ht="15" customHeight="1" x14ac:dyDescent="0.3">
      <c r="B459" s="23"/>
      <c r="C459" s="83"/>
      <c r="D459" s="84"/>
      <c r="E459" s="85"/>
      <c r="F459" s="86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8"/>
      <c r="V459" s="87"/>
      <c r="W459" s="89"/>
      <c r="X459" s="87"/>
      <c r="Y459" s="89"/>
      <c r="Z459" s="90"/>
    </row>
    <row r="460" spans="2:26" s="1" customFormat="1" ht="15" customHeight="1" x14ac:dyDescent="0.3">
      <c r="B460" s="22"/>
      <c r="C460" s="75"/>
      <c r="D460" s="76"/>
      <c r="E460" s="77"/>
      <c r="F460" s="78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80"/>
      <c r="V460" s="79"/>
      <c r="W460" s="81"/>
      <c r="X460" s="79"/>
      <c r="Y460" s="81"/>
      <c r="Z460" s="82"/>
    </row>
    <row r="461" spans="2:26" s="1" customFormat="1" ht="15" customHeight="1" x14ac:dyDescent="0.3">
      <c r="B461" s="23"/>
      <c r="C461" s="83"/>
      <c r="D461" s="84"/>
      <c r="E461" s="85"/>
      <c r="F461" s="86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8"/>
      <c r="V461" s="87"/>
      <c r="W461" s="89"/>
      <c r="X461" s="87"/>
      <c r="Y461" s="89"/>
      <c r="Z461" s="90"/>
    </row>
    <row r="462" spans="2:26" s="1" customFormat="1" ht="15" customHeight="1" x14ac:dyDescent="0.3">
      <c r="B462" s="22"/>
      <c r="C462" s="75"/>
      <c r="D462" s="76"/>
      <c r="E462" s="77"/>
      <c r="F462" s="78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80"/>
      <c r="V462" s="79"/>
      <c r="W462" s="81"/>
      <c r="X462" s="79"/>
      <c r="Y462" s="81"/>
      <c r="Z462" s="82"/>
    </row>
    <row r="463" spans="2:26" s="1" customFormat="1" ht="15" customHeight="1" x14ac:dyDescent="0.3">
      <c r="B463" s="23"/>
      <c r="C463" s="83"/>
      <c r="D463" s="84"/>
      <c r="E463" s="85"/>
      <c r="F463" s="86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8"/>
      <c r="V463" s="87"/>
      <c r="W463" s="89"/>
      <c r="X463" s="87"/>
      <c r="Y463" s="89"/>
      <c r="Z463" s="90"/>
    </row>
    <row r="464" spans="2:26" s="1" customFormat="1" ht="15" customHeight="1" x14ac:dyDescent="0.3">
      <c r="B464" s="22"/>
      <c r="C464" s="75"/>
      <c r="D464" s="76"/>
      <c r="E464" s="77"/>
      <c r="F464" s="78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80"/>
      <c r="V464" s="79"/>
      <c r="W464" s="81"/>
      <c r="X464" s="79"/>
      <c r="Y464" s="81"/>
      <c r="Z464" s="82"/>
    </row>
    <row r="465" spans="2:26" s="1" customFormat="1" ht="15" customHeight="1" x14ac:dyDescent="0.3">
      <c r="B465" s="23"/>
      <c r="C465" s="83"/>
      <c r="D465" s="84"/>
      <c r="E465" s="85"/>
      <c r="F465" s="86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8"/>
      <c r="V465" s="87"/>
      <c r="W465" s="89"/>
      <c r="X465" s="87"/>
      <c r="Y465" s="89"/>
      <c r="Z465" s="90"/>
    </row>
    <row r="466" spans="2:26" s="1" customFormat="1" ht="15" customHeight="1" x14ac:dyDescent="0.3">
      <c r="B466" s="22"/>
      <c r="C466" s="75"/>
      <c r="D466" s="76"/>
      <c r="E466" s="77"/>
      <c r="F466" s="78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80"/>
      <c r="V466" s="79"/>
      <c r="W466" s="81"/>
      <c r="X466" s="79"/>
      <c r="Y466" s="81"/>
      <c r="Z466" s="82"/>
    </row>
    <row r="467" spans="2:26" s="1" customFormat="1" ht="15" customHeight="1" x14ac:dyDescent="0.3">
      <c r="B467" s="23"/>
      <c r="C467" s="83"/>
      <c r="D467" s="84"/>
      <c r="E467" s="85"/>
      <c r="F467" s="86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8"/>
      <c r="V467" s="87"/>
      <c r="W467" s="89"/>
      <c r="X467" s="87"/>
      <c r="Y467" s="89"/>
      <c r="Z467" s="90"/>
    </row>
    <row r="468" spans="2:26" s="1" customFormat="1" ht="15" customHeight="1" x14ac:dyDescent="0.3">
      <c r="B468" s="22"/>
      <c r="C468" s="75"/>
      <c r="D468" s="76"/>
      <c r="E468" s="77"/>
      <c r="F468" s="78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80"/>
      <c r="V468" s="79"/>
      <c r="W468" s="81"/>
      <c r="X468" s="79"/>
      <c r="Y468" s="81"/>
      <c r="Z468" s="82"/>
    </row>
    <row r="469" spans="2:26" s="1" customFormat="1" ht="15" customHeight="1" x14ac:dyDescent="0.3">
      <c r="B469" s="23"/>
      <c r="C469" s="83"/>
      <c r="D469" s="84"/>
      <c r="E469" s="85"/>
      <c r="F469" s="86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8"/>
      <c r="V469" s="87"/>
      <c r="W469" s="89"/>
      <c r="X469" s="87"/>
      <c r="Y469" s="89"/>
      <c r="Z469" s="90"/>
    </row>
    <row r="470" spans="2:26" s="1" customFormat="1" ht="15" customHeight="1" x14ac:dyDescent="0.3">
      <c r="B470" s="22"/>
      <c r="C470" s="75"/>
      <c r="D470" s="76"/>
      <c r="E470" s="77"/>
      <c r="F470" s="78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80"/>
      <c r="V470" s="79"/>
      <c r="W470" s="81"/>
      <c r="X470" s="79"/>
      <c r="Y470" s="81"/>
      <c r="Z470" s="82"/>
    </row>
    <row r="471" spans="2:26" s="1" customFormat="1" ht="15" customHeight="1" x14ac:dyDescent="0.3">
      <c r="B471" s="23"/>
      <c r="C471" s="83"/>
      <c r="D471" s="84"/>
      <c r="E471" s="85"/>
      <c r="F471" s="86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8"/>
      <c r="V471" s="87"/>
      <c r="W471" s="89"/>
      <c r="X471" s="87"/>
      <c r="Y471" s="89"/>
      <c r="Z471" s="90"/>
    </row>
    <row r="472" spans="2:26" s="1" customFormat="1" ht="15" customHeight="1" x14ac:dyDescent="0.3">
      <c r="B472" s="22"/>
      <c r="C472" s="75"/>
      <c r="D472" s="76"/>
      <c r="E472" s="77"/>
      <c r="F472" s="78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80"/>
      <c r="V472" s="79"/>
      <c r="W472" s="81"/>
      <c r="X472" s="79"/>
      <c r="Y472" s="81"/>
      <c r="Z472" s="82"/>
    </row>
    <row r="473" spans="2:26" s="1" customFormat="1" ht="15" customHeight="1" x14ac:dyDescent="0.3">
      <c r="B473" s="23"/>
      <c r="C473" s="83"/>
      <c r="D473" s="84"/>
      <c r="E473" s="85"/>
      <c r="F473" s="86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8"/>
      <c r="V473" s="87"/>
      <c r="W473" s="89"/>
      <c r="X473" s="87"/>
      <c r="Y473" s="89"/>
      <c r="Z473" s="90"/>
    </row>
    <row r="474" spans="2:26" s="1" customFormat="1" ht="15" customHeight="1" x14ac:dyDescent="0.3">
      <c r="B474" s="22"/>
      <c r="C474" s="75"/>
      <c r="D474" s="76"/>
      <c r="E474" s="77"/>
      <c r="F474" s="78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80"/>
      <c r="V474" s="79"/>
      <c r="W474" s="81"/>
      <c r="X474" s="79"/>
      <c r="Y474" s="81"/>
      <c r="Z474" s="82"/>
    </row>
    <row r="475" spans="2:26" s="1" customFormat="1" ht="15" customHeight="1" x14ac:dyDescent="0.3">
      <c r="B475" s="23"/>
      <c r="C475" s="83"/>
      <c r="D475" s="84"/>
      <c r="E475" s="85"/>
      <c r="F475" s="86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8"/>
      <c r="V475" s="87"/>
      <c r="W475" s="89"/>
      <c r="X475" s="87"/>
      <c r="Y475" s="89"/>
      <c r="Z475" s="90"/>
    </row>
    <row r="476" spans="2:26" s="1" customFormat="1" ht="15" customHeight="1" x14ac:dyDescent="0.3">
      <c r="B476" s="22"/>
      <c r="C476" s="75"/>
      <c r="D476" s="76"/>
      <c r="E476" s="77"/>
      <c r="F476" s="78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80"/>
      <c r="V476" s="79"/>
      <c r="W476" s="81"/>
      <c r="X476" s="79"/>
      <c r="Y476" s="81"/>
      <c r="Z476" s="82"/>
    </row>
    <row r="477" spans="2:26" s="1" customFormat="1" ht="15" customHeight="1" x14ac:dyDescent="0.3">
      <c r="B477" s="23"/>
      <c r="C477" s="83"/>
      <c r="D477" s="84"/>
      <c r="E477" s="85"/>
      <c r="F477" s="86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8"/>
      <c r="V477" s="87"/>
      <c r="W477" s="89"/>
      <c r="X477" s="87"/>
      <c r="Y477" s="89"/>
      <c r="Z477" s="90"/>
    </row>
    <row r="478" spans="2:26" s="1" customFormat="1" ht="15" customHeight="1" x14ac:dyDescent="0.3">
      <c r="B478" s="22"/>
      <c r="C478" s="75"/>
      <c r="D478" s="76"/>
      <c r="E478" s="77"/>
      <c r="F478" s="78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80"/>
      <c r="V478" s="79"/>
      <c r="W478" s="81"/>
      <c r="X478" s="79"/>
      <c r="Y478" s="81"/>
      <c r="Z478" s="82"/>
    </row>
    <row r="479" spans="2:26" s="1" customFormat="1" ht="15" customHeight="1" x14ac:dyDescent="0.3">
      <c r="B479" s="23"/>
      <c r="C479" s="83"/>
      <c r="D479" s="84"/>
      <c r="E479" s="85"/>
      <c r="F479" s="86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8"/>
      <c r="V479" s="87"/>
      <c r="W479" s="89"/>
      <c r="X479" s="87"/>
      <c r="Y479" s="89"/>
      <c r="Z479" s="90"/>
    </row>
    <row r="480" spans="2:26" s="1" customFormat="1" ht="15" customHeight="1" x14ac:dyDescent="0.3">
      <c r="B480" s="22"/>
      <c r="C480" s="75"/>
      <c r="D480" s="76"/>
      <c r="E480" s="77"/>
      <c r="F480" s="78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80"/>
      <c r="V480" s="79"/>
      <c r="W480" s="81"/>
      <c r="X480" s="79"/>
      <c r="Y480" s="81"/>
      <c r="Z480" s="82"/>
    </row>
    <row r="481" spans="2:26" s="1" customFormat="1" ht="15" customHeight="1" x14ac:dyDescent="0.3">
      <c r="B481" s="23"/>
      <c r="C481" s="83"/>
      <c r="D481" s="84"/>
      <c r="E481" s="85"/>
      <c r="F481" s="86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8"/>
      <c r="V481" s="87"/>
      <c r="W481" s="89"/>
      <c r="X481" s="87"/>
      <c r="Y481" s="89"/>
      <c r="Z481" s="90"/>
    </row>
    <row r="482" spans="2:26" s="1" customFormat="1" ht="15" customHeight="1" x14ac:dyDescent="0.3">
      <c r="B482" s="22"/>
      <c r="C482" s="75"/>
      <c r="D482" s="76"/>
      <c r="E482" s="77"/>
      <c r="F482" s="78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80"/>
      <c r="V482" s="79"/>
      <c r="W482" s="81"/>
      <c r="X482" s="79"/>
      <c r="Y482" s="81"/>
      <c r="Z482" s="82"/>
    </row>
    <row r="483" spans="2:26" s="1" customFormat="1" ht="15" customHeight="1" x14ac:dyDescent="0.3">
      <c r="B483" s="23"/>
      <c r="C483" s="83"/>
      <c r="D483" s="84"/>
      <c r="E483" s="85"/>
      <c r="F483" s="86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8"/>
      <c r="V483" s="87"/>
      <c r="W483" s="89"/>
      <c r="X483" s="87"/>
      <c r="Y483" s="89"/>
      <c r="Z483" s="90"/>
    </row>
    <row r="484" spans="2:26" s="1" customFormat="1" ht="15" customHeight="1" x14ac:dyDescent="0.3">
      <c r="B484" s="22"/>
      <c r="C484" s="75"/>
      <c r="D484" s="76"/>
      <c r="E484" s="77"/>
      <c r="F484" s="78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80"/>
      <c r="V484" s="79"/>
      <c r="W484" s="81"/>
      <c r="X484" s="79"/>
      <c r="Y484" s="81"/>
      <c r="Z484" s="82"/>
    </row>
    <row r="485" spans="2:26" s="1" customFormat="1" ht="15" customHeight="1" x14ac:dyDescent="0.3">
      <c r="B485" s="23"/>
      <c r="C485" s="83"/>
      <c r="D485" s="84"/>
      <c r="E485" s="85"/>
      <c r="F485" s="86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8"/>
      <c r="V485" s="87"/>
      <c r="W485" s="89"/>
      <c r="X485" s="87"/>
      <c r="Y485" s="89"/>
      <c r="Z485" s="90"/>
    </row>
    <row r="486" spans="2:26" s="1" customFormat="1" ht="15" customHeight="1" x14ac:dyDescent="0.3">
      <c r="B486" s="22"/>
      <c r="C486" s="75"/>
      <c r="D486" s="76"/>
      <c r="E486" s="77"/>
      <c r="F486" s="78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80"/>
      <c r="V486" s="79"/>
      <c r="W486" s="81"/>
      <c r="X486" s="79"/>
      <c r="Y486" s="81"/>
      <c r="Z486" s="82"/>
    </row>
    <row r="487" spans="2:26" s="1" customFormat="1" ht="15" customHeight="1" x14ac:dyDescent="0.3">
      <c r="B487" s="23"/>
      <c r="C487" s="83"/>
      <c r="D487" s="84"/>
      <c r="E487" s="85"/>
      <c r="F487" s="86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8"/>
      <c r="V487" s="87"/>
      <c r="W487" s="89"/>
      <c r="X487" s="87"/>
      <c r="Y487" s="89"/>
      <c r="Z487" s="90"/>
    </row>
    <row r="488" spans="2:26" s="1" customFormat="1" ht="15" customHeight="1" x14ac:dyDescent="0.3">
      <c r="B488" s="22"/>
      <c r="C488" s="75"/>
      <c r="D488" s="76"/>
      <c r="E488" s="77"/>
      <c r="F488" s="78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80"/>
      <c r="V488" s="79"/>
      <c r="W488" s="81"/>
      <c r="X488" s="79"/>
      <c r="Y488" s="81"/>
      <c r="Z488" s="82"/>
    </row>
    <row r="489" spans="2:26" s="1" customFormat="1" ht="15" customHeight="1" x14ac:dyDescent="0.3">
      <c r="B489" s="23"/>
      <c r="C489" s="83"/>
      <c r="D489" s="84"/>
      <c r="E489" s="85"/>
      <c r="F489" s="86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8"/>
      <c r="V489" s="87"/>
      <c r="W489" s="89"/>
      <c r="X489" s="87"/>
      <c r="Y489" s="89"/>
      <c r="Z489" s="90"/>
    </row>
    <row r="490" spans="2:26" s="1" customFormat="1" ht="15" customHeight="1" x14ac:dyDescent="0.3">
      <c r="B490" s="22"/>
      <c r="C490" s="75"/>
      <c r="D490" s="76"/>
      <c r="E490" s="77"/>
      <c r="F490" s="78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80"/>
      <c r="V490" s="79"/>
      <c r="W490" s="81"/>
      <c r="X490" s="79"/>
      <c r="Y490" s="81"/>
      <c r="Z490" s="82"/>
    </row>
    <row r="491" spans="2:26" s="1" customFormat="1" ht="15" customHeight="1" x14ac:dyDescent="0.3">
      <c r="B491" s="23"/>
      <c r="C491" s="83"/>
      <c r="D491" s="84"/>
      <c r="E491" s="85"/>
      <c r="F491" s="86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8"/>
      <c r="V491" s="87"/>
      <c r="W491" s="89"/>
      <c r="X491" s="87"/>
      <c r="Y491" s="89"/>
      <c r="Z491" s="90"/>
    </row>
    <row r="492" spans="2:26" s="1" customFormat="1" ht="15" customHeight="1" x14ac:dyDescent="0.3">
      <c r="B492" s="22"/>
      <c r="C492" s="75"/>
      <c r="D492" s="76"/>
      <c r="E492" s="77"/>
      <c r="F492" s="78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80"/>
      <c r="V492" s="79"/>
      <c r="W492" s="81"/>
      <c r="X492" s="79"/>
      <c r="Y492" s="81"/>
      <c r="Z492" s="82"/>
    </row>
    <row r="493" spans="2:26" s="1" customFormat="1" ht="15" customHeight="1" x14ac:dyDescent="0.3">
      <c r="B493" s="23"/>
      <c r="C493" s="83"/>
      <c r="D493" s="84"/>
      <c r="E493" s="85"/>
      <c r="F493" s="86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8"/>
      <c r="V493" s="87"/>
      <c r="W493" s="89"/>
      <c r="X493" s="87"/>
      <c r="Y493" s="89"/>
      <c r="Z493" s="90"/>
    </row>
    <row r="494" spans="2:26" s="1" customFormat="1" ht="15" customHeight="1" x14ac:dyDescent="0.3">
      <c r="B494" s="22"/>
      <c r="C494" s="75"/>
      <c r="D494" s="76"/>
      <c r="E494" s="77"/>
      <c r="F494" s="78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80"/>
      <c r="V494" s="79"/>
      <c r="W494" s="81"/>
      <c r="X494" s="79"/>
      <c r="Y494" s="81"/>
      <c r="Z494" s="82"/>
    </row>
    <row r="495" spans="2:26" s="1" customFormat="1" ht="15" customHeight="1" x14ac:dyDescent="0.3">
      <c r="B495" s="23"/>
      <c r="C495" s="83"/>
      <c r="D495" s="84"/>
      <c r="E495" s="85"/>
      <c r="F495" s="86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8"/>
      <c r="V495" s="87"/>
      <c r="W495" s="89"/>
      <c r="X495" s="87"/>
      <c r="Y495" s="89"/>
      <c r="Z495" s="90"/>
    </row>
    <row r="496" spans="2:26" s="1" customFormat="1" ht="15" customHeight="1" x14ac:dyDescent="0.3">
      <c r="B496" s="22"/>
      <c r="C496" s="75"/>
      <c r="D496" s="76"/>
      <c r="E496" s="77"/>
      <c r="F496" s="78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80"/>
      <c r="V496" s="79"/>
      <c r="W496" s="81"/>
      <c r="X496" s="79"/>
      <c r="Y496" s="81"/>
      <c r="Z496" s="82"/>
    </row>
    <row r="497" spans="2:26" s="1" customFormat="1" ht="15" customHeight="1" x14ac:dyDescent="0.3">
      <c r="B497" s="23"/>
      <c r="C497" s="83"/>
      <c r="D497" s="84"/>
      <c r="E497" s="85"/>
      <c r="F497" s="86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8"/>
      <c r="V497" s="87"/>
      <c r="W497" s="89"/>
      <c r="X497" s="87"/>
      <c r="Y497" s="89"/>
      <c r="Z497" s="90"/>
    </row>
    <row r="498" spans="2:26" s="1" customFormat="1" ht="15" customHeight="1" x14ac:dyDescent="0.3">
      <c r="B498" s="22"/>
      <c r="C498" s="75"/>
      <c r="D498" s="76"/>
      <c r="E498" s="77"/>
      <c r="F498" s="78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80"/>
      <c r="V498" s="79"/>
      <c r="W498" s="81"/>
      <c r="X498" s="79"/>
      <c r="Y498" s="81"/>
      <c r="Z498" s="82"/>
    </row>
    <row r="499" spans="2:26" s="1" customFormat="1" ht="15" customHeight="1" x14ac:dyDescent="0.3">
      <c r="B499" s="23"/>
      <c r="C499" s="83"/>
      <c r="D499" s="84"/>
      <c r="E499" s="85"/>
      <c r="F499" s="86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8"/>
      <c r="V499" s="87"/>
      <c r="W499" s="89"/>
      <c r="X499" s="87"/>
      <c r="Y499" s="89"/>
      <c r="Z499" s="90"/>
    </row>
    <row r="500" spans="2:26" ht="15" customHeight="1" x14ac:dyDescent="0.3">
      <c r="B500" s="22"/>
      <c r="C500" s="75"/>
      <c r="D500" s="76"/>
      <c r="E500" s="77"/>
      <c r="F500" s="78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80"/>
      <c r="V500" s="79"/>
      <c r="W500" s="81"/>
      <c r="X500" s="79"/>
      <c r="Y500" s="81"/>
      <c r="Z500" s="82"/>
    </row>
    <row r="501" spans="2:26" ht="15" customHeight="1" x14ac:dyDescent="0.3">
      <c r="B501" s="23"/>
      <c r="C501" s="83"/>
      <c r="D501" s="84"/>
      <c r="E501" s="85"/>
      <c r="F501" s="86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8"/>
      <c r="V501" s="87"/>
      <c r="W501" s="89"/>
      <c r="X501" s="87"/>
      <c r="Y501" s="89"/>
      <c r="Z501" s="90"/>
    </row>
    <row r="502" spans="2:26" ht="15" customHeight="1" x14ac:dyDescent="0.3">
      <c r="B502" s="22"/>
      <c r="C502" s="75"/>
      <c r="D502" s="76"/>
      <c r="E502" s="77"/>
      <c r="F502" s="78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80"/>
      <c r="V502" s="79"/>
      <c r="W502" s="81"/>
      <c r="X502" s="79"/>
      <c r="Y502" s="81"/>
      <c r="Z502" s="82"/>
    </row>
    <row r="503" spans="2:26" ht="15" customHeight="1" x14ac:dyDescent="0.3">
      <c r="B503" s="23"/>
      <c r="C503" s="83"/>
      <c r="D503" s="84"/>
      <c r="E503" s="85"/>
      <c r="F503" s="86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8"/>
      <c r="V503" s="87"/>
      <c r="W503" s="89"/>
      <c r="X503" s="87"/>
      <c r="Y503" s="89"/>
      <c r="Z503" s="90"/>
    </row>
    <row r="504" spans="2:26" ht="15" customHeight="1" x14ac:dyDescent="0.3">
      <c r="B504" s="22"/>
      <c r="C504" s="75"/>
      <c r="D504" s="76"/>
      <c r="E504" s="77"/>
      <c r="F504" s="78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80"/>
      <c r="V504" s="79"/>
      <c r="W504" s="81"/>
      <c r="X504" s="79"/>
      <c r="Y504" s="81"/>
      <c r="Z504" s="82"/>
    </row>
    <row r="505" spans="2:26" ht="15" customHeight="1" x14ac:dyDescent="0.3">
      <c r="B505" s="23"/>
      <c r="C505" s="83"/>
      <c r="D505" s="84"/>
      <c r="E505" s="85"/>
      <c r="F505" s="86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8"/>
      <c r="V505" s="87"/>
      <c r="W505" s="89"/>
      <c r="X505" s="87"/>
      <c r="Y505" s="89"/>
      <c r="Z505" s="90"/>
    </row>
    <row r="506" spans="2:26" ht="15" customHeight="1" x14ac:dyDescent="0.3">
      <c r="B506" s="22"/>
      <c r="C506" s="75"/>
      <c r="D506" s="76"/>
      <c r="E506" s="77"/>
      <c r="F506" s="78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80"/>
      <c r="V506" s="79"/>
      <c r="W506" s="81"/>
      <c r="X506" s="79"/>
      <c r="Y506" s="81"/>
      <c r="Z506" s="82"/>
    </row>
    <row r="507" spans="2:26" ht="15" customHeight="1" x14ac:dyDescent="0.3">
      <c r="B507" s="23"/>
      <c r="C507" s="83"/>
      <c r="D507" s="84"/>
      <c r="E507" s="85"/>
      <c r="F507" s="86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8"/>
      <c r="V507" s="87"/>
      <c r="W507" s="89"/>
      <c r="X507" s="87"/>
      <c r="Y507" s="89"/>
      <c r="Z507" s="90"/>
    </row>
    <row r="508" spans="2:26" ht="15" customHeight="1" x14ac:dyDescent="0.3">
      <c r="B508" s="22"/>
      <c r="C508" s="75"/>
      <c r="D508" s="76"/>
      <c r="E508" s="77"/>
      <c r="F508" s="78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80"/>
      <c r="V508" s="79"/>
      <c r="W508" s="81"/>
      <c r="X508" s="79"/>
      <c r="Y508" s="81"/>
      <c r="Z508" s="82"/>
    </row>
    <row r="509" spans="2:26" ht="15" customHeight="1" x14ac:dyDescent="0.3">
      <c r="B509" s="23"/>
      <c r="C509" s="83"/>
      <c r="D509" s="84"/>
      <c r="E509" s="85"/>
      <c r="F509" s="86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8"/>
      <c r="V509" s="87"/>
      <c r="W509" s="89"/>
      <c r="X509" s="87"/>
      <c r="Y509" s="89"/>
      <c r="Z509" s="90"/>
    </row>
    <row r="510" spans="2:26" ht="15" customHeight="1" x14ac:dyDescent="0.3">
      <c r="B510" s="22"/>
      <c r="C510" s="75"/>
      <c r="D510" s="76"/>
      <c r="E510" s="77"/>
      <c r="F510" s="78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80"/>
      <c r="V510" s="79"/>
      <c r="W510" s="81"/>
      <c r="X510" s="79"/>
      <c r="Y510" s="81"/>
      <c r="Z510" s="82"/>
    </row>
    <row r="511" spans="2:26" ht="15" customHeight="1" x14ac:dyDescent="0.3">
      <c r="B511" s="23"/>
      <c r="C511" s="83"/>
      <c r="D511" s="84"/>
      <c r="E511" s="85"/>
      <c r="F511" s="86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8"/>
      <c r="V511" s="87"/>
      <c r="W511" s="89"/>
      <c r="X511" s="87"/>
      <c r="Y511" s="89"/>
      <c r="Z511" s="90"/>
    </row>
    <row r="512" spans="2:26" ht="15" customHeight="1" x14ac:dyDescent="0.3">
      <c r="B512" s="22"/>
      <c r="C512" s="75"/>
      <c r="D512" s="76"/>
      <c r="E512" s="77"/>
      <c r="F512" s="78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80"/>
      <c r="V512" s="79"/>
      <c r="W512" s="81"/>
      <c r="X512" s="79"/>
      <c r="Y512" s="81"/>
      <c r="Z512" s="82"/>
    </row>
    <row r="513" spans="2:26" ht="15" customHeight="1" x14ac:dyDescent="0.3">
      <c r="B513" s="23"/>
      <c r="C513" s="83"/>
      <c r="D513" s="84"/>
      <c r="E513" s="85"/>
      <c r="F513" s="86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8"/>
      <c r="V513" s="87"/>
      <c r="W513" s="89"/>
      <c r="X513" s="87"/>
      <c r="Y513" s="89"/>
      <c r="Z513" s="90"/>
    </row>
    <row r="514" spans="2:26" ht="15" customHeight="1" x14ac:dyDescent="0.3">
      <c r="B514" s="22"/>
      <c r="C514" s="75"/>
      <c r="D514" s="76"/>
      <c r="E514" s="77"/>
      <c r="F514" s="78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80"/>
      <c r="V514" s="79"/>
      <c r="W514" s="81"/>
      <c r="X514" s="79"/>
      <c r="Y514" s="81"/>
      <c r="Z514" s="82"/>
    </row>
    <row r="515" spans="2:26" ht="15" customHeight="1" x14ac:dyDescent="0.3">
      <c r="B515" s="23"/>
      <c r="C515" s="83"/>
      <c r="D515" s="84"/>
      <c r="E515" s="85"/>
      <c r="F515" s="86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8"/>
      <c r="V515" s="87"/>
      <c r="W515" s="89"/>
      <c r="X515" s="87"/>
      <c r="Y515" s="89"/>
      <c r="Z515" s="90"/>
    </row>
    <row r="516" spans="2:26" ht="15" customHeight="1" x14ac:dyDescent="0.3">
      <c r="B516" s="22"/>
      <c r="C516" s="75"/>
      <c r="D516" s="76"/>
      <c r="E516" s="77"/>
      <c r="F516" s="78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80"/>
      <c r="V516" s="79"/>
      <c r="W516" s="81"/>
      <c r="X516" s="79"/>
      <c r="Y516" s="81"/>
      <c r="Z516" s="82"/>
    </row>
    <row r="517" spans="2:26" ht="15" customHeight="1" x14ac:dyDescent="0.3">
      <c r="B517" s="23"/>
      <c r="C517" s="83"/>
      <c r="D517" s="84"/>
      <c r="E517" s="85"/>
      <c r="F517" s="86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8"/>
      <c r="V517" s="87"/>
      <c r="W517" s="89"/>
      <c r="X517" s="87"/>
      <c r="Y517" s="89"/>
      <c r="Z517" s="90"/>
    </row>
    <row r="518" spans="2:26" ht="15" customHeight="1" x14ac:dyDescent="0.3">
      <c r="B518" s="22"/>
      <c r="C518" s="75"/>
      <c r="D518" s="76"/>
      <c r="E518" s="77"/>
      <c r="F518" s="78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80"/>
      <c r="V518" s="79"/>
      <c r="W518" s="81"/>
      <c r="X518" s="79"/>
      <c r="Y518" s="81"/>
      <c r="Z518" s="82"/>
    </row>
    <row r="519" spans="2:26" ht="15" customHeight="1" x14ac:dyDescent="0.3">
      <c r="B519" s="23"/>
      <c r="C519" s="83"/>
      <c r="D519" s="84"/>
      <c r="E519" s="85"/>
      <c r="F519" s="86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8"/>
      <c r="V519" s="87"/>
      <c r="W519" s="89"/>
      <c r="X519" s="87"/>
      <c r="Y519" s="89"/>
      <c r="Z519" s="90"/>
    </row>
    <row r="520" spans="2:26" ht="15" customHeight="1" x14ac:dyDescent="0.3">
      <c r="B520" s="22"/>
      <c r="C520" s="75"/>
      <c r="D520" s="76"/>
      <c r="E520" s="77"/>
      <c r="F520" s="78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80"/>
      <c r="V520" s="79"/>
      <c r="W520" s="81"/>
      <c r="X520" s="79"/>
      <c r="Y520" s="81"/>
      <c r="Z520" s="82"/>
    </row>
    <row r="521" spans="2:26" ht="15" customHeight="1" x14ac:dyDescent="0.3">
      <c r="B521" s="23"/>
      <c r="C521" s="83"/>
      <c r="D521" s="84"/>
      <c r="E521" s="85"/>
      <c r="F521" s="86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8"/>
      <c r="V521" s="87"/>
      <c r="W521" s="89"/>
      <c r="X521" s="87"/>
      <c r="Y521" s="89"/>
      <c r="Z521" s="90"/>
    </row>
    <row r="522" spans="2:26" ht="15" customHeight="1" x14ac:dyDescent="0.3">
      <c r="B522" s="22"/>
      <c r="C522" s="75"/>
      <c r="D522" s="76"/>
      <c r="E522" s="77"/>
      <c r="F522" s="78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80"/>
      <c r="V522" s="79"/>
      <c r="W522" s="81"/>
      <c r="X522" s="79"/>
      <c r="Y522" s="81"/>
      <c r="Z522" s="82"/>
    </row>
    <row r="523" spans="2:26" ht="15" customHeight="1" x14ac:dyDescent="0.3">
      <c r="B523" s="23"/>
      <c r="C523" s="83"/>
      <c r="D523" s="84"/>
      <c r="E523" s="85"/>
      <c r="F523" s="86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8"/>
      <c r="V523" s="87"/>
      <c r="W523" s="89"/>
      <c r="X523" s="87"/>
      <c r="Y523" s="89"/>
      <c r="Z523" s="90"/>
    </row>
    <row r="524" spans="2:26" ht="15" customHeight="1" x14ac:dyDescent="0.3">
      <c r="B524" s="22"/>
      <c r="C524" s="75"/>
      <c r="D524" s="76"/>
      <c r="E524" s="77"/>
      <c r="F524" s="78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80"/>
      <c r="V524" s="79"/>
      <c r="W524" s="81"/>
      <c r="X524" s="79"/>
      <c r="Y524" s="81"/>
      <c r="Z524" s="82"/>
    </row>
    <row r="525" spans="2:26" ht="15" customHeight="1" x14ac:dyDescent="0.3">
      <c r="B525" s="23"/>
      <c r="C525" s="83"/>
      <c r="D525" s="84"/>
      <c r="E525" s="85"/>
      <c r="F525" s="86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8"/>
      <c r="V525" s="87"/>
      <c r="W525" s="89"/>
      <c r="X525" s="87"/>
      <c r="Y525" s="89"/>
      <c r="Z525" s="90"/>
    </row>
    <row r="526" spans="2:26" ht="15" customHeight="1" x14ac:dyDescent="0.3">
      <c r="B526" s="22"/>
      <c r="C526" s="75"/>
      <c r="D526" s="76"/>
      <c r="E526" s="77"/>
      <c r="F526" s="78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80"/>
      <c r="V526" s="79"/>
      <c r="W526" s="81"/>
      <c r="X526" s="79"/>
      <c r="Y526" s="81"/>
      <c r="Z526" s="82"/>
    </row>
    <row r="527" spans="2:26" ht="15" customHeight="1" x14ac:dyDescent="0.3">
      <c r="B527" s="23"/>
      <c r="C527" s="83"/>
      <c r="D527" s="84"/>
      <c r="E527" s="85"/>
      <c r="F527" s="86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8"/>
      <c r="V527" s="87"/>
      <c r="W527" s="89"/>
      <c r="X527" s="87"/>
      <c r="Y527" s="89"/>
      <c r="Z527" s="90"/>
    </row>
    <row r="528" spans="2:26" ht="15" customHeight="1" x14ac:dyDescent="0.3">
      <c r="B528" s="22"/>
      <c r="C528" s="75"/>
      <c r="D528" s="76"/>
      <c r="E528" s="77"/>
      <c r="F528" s="78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80"/>
      <c r="V528" s="79"/>
      <c r="W528" s="81"/>
      <c r="X528" s="79"/>
      <c r="Y528" s="81"/>
      <c r="Z528" s="82"/>
    </row>
    <row r="529" spans="2:26" ht="15" customHeight="1" x14ac:dyDescent="0.3">
      <c r="B529" s="23"/>
      <c r="C529" s="83"/>
      <c r="D529" s="84"/>
      <c r="E529" s="85"/>
      <c r="F529" s="86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8"/>
      <c r="V529" s="87"/>
      <c r="W529" s="89"/>
      <c r="X529" s="87"/>
      <c r="Y529" s="89"/>
      <c r="Z529" s="90"/>
    </row>
    <row r="530" spans="2:26" ht="15" customHeight="1" x14ac:dyDescent="0.3">
      <c r="B530" s="22"/>
      <c r="C530" s="75"/>
      <c r="D530" s="76"/>
      <c r="E530" s="77"/>
      <c r="F530" s="78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80"/>
      <c r="V530" s="79"/>
      <c r="W530" s="81"/>
      <c r="X530" s="79"/>
      <c r="Y530" s="81"/>
      <c r="Z530" s="82"/>
    </row>
    <row r="531" spans="2:26" ht="15" customHeight="1" x14ac:dyDescent="0.3">
      <c r="B531" s="23"/>
      <c r="C531" s="83"/>
      <c r="D531" s="84"/>
      <c r="E531" s="85"/>
      <c r="F531" s="86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8"/>
      <c r="V531" s="87"/>
      <c r="W531" s="89"/>
      <c r="X531" s="87"/>
      <c r="Y531" s="89"/>
      <c r="Z531" s="90"/>
    </row>
    <row r="532" spans="2:26" ht="15" customHeight="1" x14ac:dyDescent="0.3">
      <c r="B532" s="22"/>
      <c r="C532" s="75"/>
      <c r="D532" s="76"/>
      <c r="E532" s="77"/>
      <c r="F532" s="78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80"/>
      <c r="V532" s="79"/>
      <c r="W532" s="81"/>
      <c r="X532" s="79"/>
      <c r="Y532" s="81"/>
      <c r="Z532" s="82"/>
    </row>
    <row r="533" spans="2:26" ht="15" customHeight="1" x14ac:dyDescent="0.3">
      <c r="B533" s="23"/>
      <c r="C533" s="83"/>
      <c r="D533" s="84"/>
      <c r="E533" s="85"/>
      <c r="F533" s="86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8"/>
      <c r="V533" s="87"/>
      <c r="W533" s="89"/>
      <c r="X533" s="87"/>
      <c r="Y533" s="89"/>
      <c r="Z533" s="90"/>
    </row>
    <row r="534" spans="2:26" ht="15" customHeight="1" x14ac:dyDescent="0.3">
      <c r="B534" s="22"/>
      <c r="C534" s="75"/>
      <c r="D534" s="76"/>
      <c r="E534" s="77"/>
      <c r="F534" s="78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80"/>
      <c r="V534" s="79"/>
      <c r="W534" s="81"/>
      <c r="X534" s="79"/>
      <c r="Y534" s="81"/>
      <c r="Z534" s="82"/>
    </row>
    <row r="535" spans="2:26" ht="15" customHeight="1" x14ac:dyDescent="0.3">
      <c r="B535" s="23"/>
      <c r="C535" s="83"/>
      <c r="D535" s="84"/>
      <c r="E535" s="85"/>
      <c r="F535" s="86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8"/>
      <c r="V535" s="87"/>
      <c r="W535" s="89"/>
      <c r="X535" s="87"/>
      <c r="Y535" s="89"/>
      <c r="Z535" s="90"/>
    </row>
    <row r="536" spans="2:26" ht="15" customHeight="1" x14ac:dyDescent="0.3">
      <c r="B536" s="22"/>
      <c r="C536" s="75"/>
      <c r="D536" s="76"/>
      <c r="E536" s="77"/>
      <c r="F536" s="78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80"/>
      <c r="V536" s="79"/>
      <c r="W536" s="81"/>
      <c r="X536" s="79"/>
      <c r="Y536" s="81"/>
      <c r="Z536" s="82"/>
    </row>
    <row r="537" spans="2:26" ht="15" customHeight="1" x14ac:dyDescent="0.3">
      <c r="B537" s="23"/>
      <c r="C537" s="83"/>
      <c r="D537" s="84"/>
      <c r="E537" s="85"/>
      <c r="F537" s="86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8"/>
      <c r="V537" s="87"/>
      <c r="W537" s="89"/>
      <c r="X537" s="87"/>
      <c r="Y537" s="89"/>
      <c r="Z537" s="90"/>
    </row>
    <row r="538" spans="2:26" ht="15" customHeight="1" x14ac:dyDescent="0.3">
      <c r="B538" s="22"/>
      <c r="C538" s="75"/>
      <c r="D538" s="76"/>
      <c r="E538" s="77"/>
      <c r="F538" s="78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80"/>
      <c r="V538" s="79"/>
      <c r="W538" s="81"/>
      <c r="X538" s="79"/>
      <c r="Y538" s="81"/>
      <c r="Z538" s="82"/>
    </row>
    <row r="539" spans="2:26" ht="15" customHeight="1" x14ac:dyDescent="0.3">
      <c r="B539" s="23"/>
      <c r="C539" s="83"/>
      <c r="D539" s="84"/>
      <c r="E539" s="85"/>
      <c r="F539" s="86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8"/>
      <c r="V539" s="87"/>
      <c r="W539" s="89"/>
      <c r="X539" s="87"/>
      <c r="Y539" s="89"/>
      <c r="Z539" s="90"/>
    </row>
    <row r="540" spans="2:26" ht="15" customHeight="1" x14ac:dyDescent="0.3">
      <c r="B540" s="22"/>
      <c r="C540" s="75"/>
      <c r="D540" s="76"/>
      <c r="E540" s="77"/>
      <c r="F540" s="78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80"/>
      <c r="V540" s="79"/>
      <c r="W540" s="81"/>
      <c r="X540" s="79"/>
      <c r="Y540" s="81"/>
      <c r="Z540" s="82"/>
    </row>
    <row r="541" spans="2:26" ht="15" customHeight="1" x14ac:dyDescent="0.3">
      <c r="B541" s="23"/>
      <c r="C541" s="83"/>
      <c r="D541" s="84"/>
      <c r="E541" s="85"/>
      <c r="F541" s="86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8"/>
      <c r="V541" s="87"/>
      <c r="W541" s="89"/>
      <c r="X541" s="87"/>
      <c r="Y541" s="89"/>
      <c r="Z541" s="90"/>
    </row>
    <row r="542" spans="2:26" ht="15" customHeight="1" x14ac:dyDescent="0.3">
      <c r="B542" s="22"/>
      <c r="C542" s="75"/>
      <c r="D542" s="76"/>
      <c r="E542" s="77"/>
      <c r="F542" s="78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80"/>
      <c r="V542" s="79"/>
      <c r="W542" s="81"/>
      <c r="X542" s="79"/>
      <c r="Y542" s="81"/>
      <c r="Z542" s="82"/>
    </row>
    <row r="543" spans="2:26" ht="15" customHeight="1" x14ac:dyDescent="0.3">
      <c r="B543" s="23"/>
      <c r="C543" s="83"/>
      <c r="D543" s="84"/>
      <c r="E543" s="85"/>
      <c r="F543" s="86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8"/>
      <c r="V543" s="87"/>
      <c r="W543" s="89"/>
      <c r="X543" s="87"/>
      <c r="Y543" s="89"/>
      <c r="Z543" s="90"/>
    </row>
    <row r="544" spans="2:26" ht="15" customHeight="1" x14ac:dyDescent="0.3">
      <c r="B544" s="22"/>
      <c r="C544" s="75"/>
      <c r="D544" s="76"/>
      <c r="E544" s="77"/>
      <c r="F544" s="78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80"/>
      <c r="V544" s="79"/>
      <c r="W544" s="81"/>
      <c r="X544" s="79"/>
      <c r="Y544" s="81"/>
      <c r="Z544" s="82"/>
    </row>
    <row r="545" spans="2:26" ht="15" customHeight="1" x14ac:dyDescent="0.3">
      <c r="B545" s="23"/>
      <c r="C545" s="83"/>
      <c r="D545" s="84"/>
      <c r="E545" s="85"/>
      <c r="F545" s="86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8"/>
      <c r="V545" s="87"/>
      <c r="W545" s="89"/>
      <c r="X545" s="87"/>
      <c r="Y545" s="89"/>
      <c r="Z545" s="90"/>
    </row>
    <row r="546" spans="2:26" ht="15" customHeight="1" x14ac:dyDescent="0.3">
      <c r="B546" s="22"/>
      <c r="C546" s="75"/>
      <c r="D546" s="76"/>
      <c r="E546" s="77"/>
      <c r="F546" s="78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80"/>
      <c r="V546" s="79"/>
      <c r="W546" s="81"/>
      <c r="X546" s="79"/>
      <c r="Y546" s="81"/>
      <c r="Z546" s="82"/>
    </row>
    <row r="547" spans="2:26" ht="15" customHeight="1" x14ac:dyDescent="0.3">
      <c r="B547" s="23"/>
      <c r="C547" s="83"/>
      <c r="D547" s="84"/>
      <c r="E547" s="85"/>
      <c r="F547" s="86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8"/>
      <c r="V547" s="87"/>
      <c r="W547" s="89"/>
      <c r="X547" s="87"/>
      <c r="Y547" s="89"/>
      <c r="Z547" s="90"/>
    </row>
    <row r="548" spans="2:26" ht="15" customHeight="1" x14ac:dyDescent="0.3">
      <c r="B548" s="22"/>
      <c r="C548" s="75"/>
      <c r="D548" s="76"/>
      <c r="E548" s="77"/>
      <c r="F548" s="78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80"/>
      <c r="V548" s="79"/>
      <c r="W548" s="81"/>
      <c r="X548" s="79"/>
      <c r="Y548" s="81"/>
      <c r="Z548" s="82"/>
    </row>
    <row r="549" spans="2:26" ht="15" customHeight="1" x14ac:dyDescent="0.3">
      <c r="B549" s="23"/>
      <c r="C549" s="83"/>
      <c r="D549" s="84"/>
      <c r="E549" s="85"/>
      <c r="F549" s="86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8"/>
      <c r="V549" s="87"/>
      <c r="W549" s="89"/>
      <c r="X549" s="87"/>
      <c r="Y549" s="89"/>
      <c r="Z549" s="90"/>
    </row>
    <row r="550" spans="2:26" ht="15" customHeight="1" x14ac:dyDescent="0.3">
      <c r="B550" s="22"/>
      <c r="C550" s="75"/>
      <c r="D550" s="76"/>
      <c r="E550" s="77"/>
      <c r="F550" s="78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80"/>
      <c r="V550" s="79"/>
      <c r="W550" s="81"/>
      <c r="X550" s="79"/>
      <c r="Y550" s="81"/>
      <c r="Z550" s="82"/>
    </row>
    <row r="551" spans="2:26" ht="15" customHeight="1" x14ac:dyDescent="0.3">
      <c r="B551" s="23"/>
      <c r="C551" s="83"/>
      <c r="D551" s="84"/>
      <c r="E551" s="85"/>
      <c r="F551" s="86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8"/>
      <c r="V551" s="87"/>
      <c r="W551" s="89"/>
      <c r="X551" s="87"/>
      <c r="Y551" s="89"/>
      <c r="Z551" s="90"/>
    </row>
    <row r="552" spans="2:26" ht="15" customHeight="1" x14ac:dyDescent="0.3">
      <c r="B552" s="22"/>
      <c r="C552" s="75"/>
      <c r="D552" s="76"/>
      <c r="E552" s="77"/>
      <c r="F552" s="78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80"/>
      <c r="V552" s="79"/>
      <c r="W552" s="81"/>
      <c r="X552" s="79"/>
      <c r="Y552" s="81"/>
      <c r="Z552" s="82"/>
    </row>
    <row r="553" spans="2:26" ht="15" customHeight="1" x14ac:dyDescent="0.3">
      <c r="B553" s="23"/>
      <c r="C553" s="83"/>
      <c r="D553" s="84"/>
      <c r="E553" s="85"/>
      <c r="F553" s="86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8"/>
      <c r="V553" s="87"/>
      <c r="W553" s="89"/>
      <c r="X553" s="87"/>
      <c r="Y553" s="89"/>
      <c r="Z553" s="90"/>
    </row>
    <row r="554" spans="2:26" ht="15" customHeight="1" x14ac:dyDescent="0.3">
      <c r="B554" s="22"/>
      <c r="C554" s="75"/>
      <c r="D554" s="76"/>
      <c r="E554" s="77"/>
      <c r="F554" s="78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80"/>
      <c r="V554" s="79"/>
      <c r="W554" s="81"/>
      <c r="X554" s="79"/>
      <c r="Y554" s="81"/>
      <c r="Z554" s="82"/>
    </row>
    <row r="555" spans="2:26" ht="15" customHeight="1" x14ac:dyDescent="0.3">
      <c r="B555" s="23"/>
      <c r="C555" s="83"/>
      <c r="D555" s="84"/>
      <c r="E555" s="85"/>
      <c r="F555" s="86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8"/>
      <c r="V555" s="87"/>
      <c r="W555" s="89"/>
      <c r="X555" s="87"/>
      <c r="Y555" s="89"/>
      <c r="Z555" s="90"/>
    </row>
    <row r="556" spans="2:26" ht="15" customHeight="1" x14ac:dyDescent="0.3">
      <c r="B556" s="22"/>
      <c r="C556" s="75"/>
      <c r="D556" s="76"/>
      <c r="E556" s="77"/>
      <c r="F556" s="78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80"/>
      <c r="V556" s="79"/>
      <c r="W556" s="81"/>
      <c r="X556" s="79"/>
      <c r="Y556" s="81"/>
      <c r="Z556" s="82"/>
    </row>
    <row r="557" spans="2:26" ht="15" customHeight="1" x14ac:dyDescent="0.3">
      <c r="B557" s="23"/>
      <c r="C557" s="83"/>
      <c r="D557" s="84"/>
      <c r="E557" s="85"/>
      <c r="F557" s="86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8"/>
      <c r="V557" s="87"/>
      <c r="W557" s="89"/>
      <c r="X557" s="87"/>
      <c r="Y557" s="89"/>
      <c r="Z557" s="90"/>
    </row>
    <row r="558" spans="2:26" ht="15" customHeight="1" x14ac:dyDescent="0.3">
      <c r="B558" s="22"/>
      <c r="C558" s="75"/>
      <c r="D558" s="76"/>
      <c r="E558" s="77"/>
      <c r="F558" s="78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80"/>
      <c r="V558" s="79"/>
      <c r="W558" s="81"/>
      <c r="X558" s="79"/>
      <c r="Y558" s="81"/>
      <c r="Z558" s="82"/>
    </row>
    <row r="559" spans="2:26" ht="15" customHeight="1" x14ac:dyDescent="0.3">
      <c r="B559" s="23"/>
      <c r="C559" s="83"/>
      <c r="D559" s="84"/>
      <c r="E559" s="85"/>
      <c r="F559" s="86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8"/>
      <c r="V559" s="87"/>
      <c r="W559" s="89"/>
      <c r="X559" s="87"/>
      <c r="Y559" s="89"/>
      <c r="Z559" s="90"/>
    </row>
    <row r="560" spans="2:26" ht="15" customHeight="1" x14ac:dyDescent="0.3">
      <c r="B560" s="22"/>
      <c r="C560" s="75"/>
      <c r="D560" s="76"/>
      <c r="E560" s="77"/>
      <c r="F560" s="78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80"/>
      <c r="V560" s="79"/>
      <c r="W560" s="81"/>
      <c r="X560" s="79"/>
      <c r="Y560" s="81"/>
      <c r="Z560" s="82"/>
    </row>
    <row r="561" spans="2:26" ht="15" customHeight="1" x14ac:dyDescent="0.3">
      <c r="B561" s="23"/>
      <c r="C561" s="83"/>
      <c r="D561" s="84"/>
      <c r="E561" s="85"/>
      <c r="F561" s="86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8"/>
      <c r="V561" s="87"/>
      <c r="W561" s="89"/>
      <c r="X561" s="87"/>
      <c r="Y561" s="89"/>
      <c r="Z561" s="90"/>
    </row>
    <row r="562" spans="2:26" ht="15" customHeight="1" x14ac:dyDescent="0.3">
      <c r="B562" s="22"/>
      <c r="C562" s="75"/>
      <c r="D562" s="76"/>
      <c r="E562" s="77"/>
      <c r="F562" s="78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80"/>
      <c r="V562" s="79"/>
      <c r="W562" s="81"/>
      <c r="X562" s="79"/>
      <c r="Y562" s="81"/>
      <c r="Z562" s="82"/>
    </row>
    <row r="563" spans="2:26" ht="15" customHeight="1" x14ac:dyDescent="0.3">
      <c r="B563" s="23"/>
      <c r="C563" s="83"/>
      <c r="D563" s="84"/>
      <c r="E563" s="85"/>
      <c r="F563" s="86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8"/>
      <c r="V563" s="87"/>
      <c r="W563" s="89"/>
      <c r="X563" s="87"/>
      <c r="Y563" s="89"/>
      <c r="Z563" s="90"/>
    </row>
    <row r="564" spans="2:26" ht="15" customHeight="1" x14ac:dyDescent="0.3">
      <c r="B564" s="22"/>
      <c r="C564" s="75"/>
      <c r="D564" s="76"/>
      <c r="E564" s="77"/>
      <c r="F564" s="78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80"/>
      <c r="V564" s="79"/>
      <c r="W564" s="81"/>
      <c r="X564" s="79"/>
      <c r="Y564" s="81"/>
      <c r="Z564" s="82"/>
    </row>
    <row r="565" spans="2:26" ht="15" customHeight="1" x14ac:dyDescent="0.3">
      <c r="B565" s="23"/>
      <c r="C565" s="83"/>
      <c r="D565" s="84"/>
      <c r="E565" s="85"/>
      <c r="F565" s="86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8"/>
      <c r="V565" s="87"/>
      <c r="W565" s="89"/>
      <c r="X565" s="87"/>
      <c r="Y565" s="89"/>
      <c r="Z565" s="90"/>
    </row>
    <row r="566" spans="2:26" ht="15" customHeight="1" x14ac:dyDescent="0.3">
      <c r="B566" s="22"/>
      <c r="C566" s="75"/>
      <c r="D566" s="76"/>
      <c r="E566" s="77"/>
      <c r="F566" s="78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80"/>
      <c r="V566" s="79"/>
      <c r="W566" s="81"/>
      <c r="X566" s="79"/>
      <c r="Y566" s="81"/>
      <c r="Z566" s="82"/>
    </row>
    <row r="567" spans="2:26" ht="15" customHeight="1" x14ac:dyDescent="0.3">
      <c r="B567" s="23"/>
      <c r="C567" s="83"/>
      <c r="D567" s="84"/>
      <c r="E567" s="85"/>
      <c r="F567" s="86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8"/>
      <c r="V567" s="87"/>
      <c r="W567" s="89"/>
      <c r="X567" s="87"/>
      <c r="Y567" s="89"/>
      <c r="Z567" s="90"/>
    </row>
    <row r="568" spans="2:26" ht="15" customHeight="1" x14ac:dyDescent="0.3">
      <c r="B568" s="22"/>
      <c r="C568" s="75"/>
      <c r="D568" s="76"/>
      <c r="E568" s="77"/>
      <c r="F568" s="78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80"/>
      <c r="V568" s="79"/>
      <c r="W568" s="81"/>
      <c r="X568" s="79"/>
      <c r="Y568" s="81"/>
      <c r="Z568" s="82"/>
    </row>
    <row r="569" spans="2:26" ht="15" customHeight="1" x14ac:dyDescent="0.3">
      <c r="B569" s="23"/>
      <c r="C569" s="83"/>
      <c r="D569" s="84"/>
      <c r="E569" s="85"/>
      <c r="F569" s="86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8"/>
      <c r="V569" s="87"/>
      <c r="W569" s="89"/>
      <c r="X569" s="87"/>
      <c r="Y569" s="89"/>
      <c r="Z569" s="90"/>
    </row>
    <row r="570" spans="2:26" ht="15" customHeight="1" x14ac:dyDescent="0.3">
      <c r="B570" s="22"/>
      <c r="C570" s="75"/>
      <c r="D570" s="76"/>
      <c r="E570" s="77"/>
      <c r="F570" s="78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80"/>
      <c r="V570" s="79"/>
      <c r="W570" s="81"/>
      <c r="X570" s="79"/>
      <c r="Y570" s="81"/>
      <c r="Z570" s="82"/>
    </row>
    <row r="571" spans="2:26" ht="15" customHeight="1" x14ac:dyDescent="0.3">
      <c r="B571" s="23"/>
      <c r="C571" s="83"/>
      <c r="D571" s="84"/>
      <c r="E571" s="85"/>
      <c r="F571" s="86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8"/>
      <c r="V571" s="87"/>
      <c r="W571" s="89"/>
      <c r="X571" s="87"/>
      <c r="Y571" s="89"/>
      <c r="Z571" s="90"/>
    </row>
    <row r="572" spans="2:26" ht="15" customHeight="1" x14ac:dyDescent="0.3">
      <c r="B572" s="22"/>
      <c r="C572" s="75"/>
      <c r="D572" s="76"/>
      <c r="E572" s="77"/>
      <c r="F572" s="78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80"/>
      <c r="V572" s="79"/>
      <c r="W572" s="81"/>
      <c r="X572" s="79"/>
      <c r="Y572" s="81"/>
      <c r="Z572" s="82"/>
    </row>
    <row r="573" spans="2:26" ht="15" customHeight="1" x14ac:dyDescent="0.3">
      <c r="B573" s="23"/>
      <c r="C573" s="83"/>
      <c r="D573" s="84"/>
      <c r="E573" s="85"/>
      <c r="F573" s="86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8"/>
      <c r="V573" s="87"/>
      <c r="W573" s="89"/>
      <c r="X573" s="87"/>
      <c r="Y573" s="89"/>
      <c r="Z573" s="90"/>
    </row>
    <row r="574" spans="2:26" ht="15" customHeight="1" x14ac:dyDescent="0.3">
      <c r="B574" s="22"/>
      <c r="C574" s="75"/>
      <c r="D574" s="76"/>
      <c r="E574" s="77"/>
      <c r="F574" s="78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80"/>
      <c r="V574" s="79"/>
      <c r="W574" s="81"/>
      <c r="X574" s="79"/>
      <c r="Y574" s="81"/>
      <c r="Z574" s="82"/>
    </row>
    <row r="575" spans="2:26" ht="15" customHeight="1" x14ac:dyDescent="0.3">
      <c r="B575" s="23"/>
      <c r="C575" s="83"/>
      <c r="D575" s="84"/>
      <c r="E575" s="85"/>
      <c r="F575" s="86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8"/>
      <c r="V575" s="87"/>
      <c r="W575" s="89"/>
      <c r="X575" s="87"/>
      <c r="Y575" s="89"/>
      <c r="Z575" s="90"/>
    </row>
    <row r="576" spans="2:26" ht="15" customHeight="1" x14ac:dyDescent="0.3">
      <c r="B576" s="22"/>
      <c r="C576" s="75"/>
      <c r="D576" s="76"/>
      <c r="E576" s="77"/>
      <c r="F576" s="78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80"/>
      <c r="V576" s="79"/>
      <c r="W576" s="81"/>
      <c r="X576" s="79"/>
      <c r="Y576" s="81"/>
      <c r="Z576" s="82"/>
    </row>
    <row r="577" spans="2:26" ht="15" customHeight="1" x14ac:dyDescent="0.3">
      <c r="B577" s="23"/>
      <c r="C577" s="83"/>
      <c r="D577" s="84"/>
      <c r="E577" s="85"/>
      <c r="F577" s="86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8"/>
      <c r="V577" s="87"/>
      <c r="W577" s="89"/>
      <c r="X577" s="87"/>
      <c r="Y577" s="89"/>
      <c r="Z577" s="90"/>
    </row>
    <row r="578" spans="2:26" ht="15" customHeight="1" x14ac:dyDescent="0.3">
      <c r="B578" s="22"/>
      <c r="C578" s="75"/>
      <c r="D578" s="76"/>
      <c r="E578" s="77"/>
      <c r="F578" s="78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80"/>
      <c r="V578" s="79"/>
      <c r="W578" s="81"/>
      <c r="X578" s="79"/>
      <c r="Y578" s="81"/>
      <c r="Z578" s="82"/>
    </row>
    <row r="579" spans="2:26" ht="15" customHeight="1" x14ac:dyDescent="0.3">
      <c r="B579" s="23"/>
      <c r="C579" s="83"/>
      <c r="D579" s="84"/>
      <c r="E579" s="85"/>
      <c r="F579" s="86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8"/>
      <c r="V579" s="87"/>
      <c r="W579" s="89"/>
      <c r="X579" s="87"/>
      <c r="Y579" s="89"/>
      <c r="Z579" s="90"/>
    </row>
    <row r="580" spans="2:26" ht="15" customHeight="1" x14ac:dyDescent="0.3">
      <c r="B580" s="22"/>
      <c r="C580" s="75"/>
      <c r="D580" s="76"/>
      <c r="E580" s="77"/>
      <c r="F580" s="78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80"/>
      <c r="V580" s="79"/>
      <c r="W580" s="81"/>
      <c r="X580" s="79"/>
      <c r="Y580" s="81"/>
      <c r="Z580" s="82"/>
    </row>
    <row r="581" spans="2:26" ht="15" customHeight="1" x14ac:dyDescent="0.3">
      <c r="B581" s="23"/>
      <c r="C581" s="83"/>
      <c r="D581" s="84"/>
      <c r="E581" s="85"/>
      <c r="F581" s="86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8"/>
      <c r="V581" s="87"/>
      <c r="W581" s="89"/>
      <c r="X581" s="87"/>
      <c r="Y581" s="89"/>
      <c r="Z581" s="90"/>
    </row>
    <row r="582" spans="2:26" ht="15" customHeight="1" x14ac:dyDescent="0.3">
      <c r="B582" s="22"/>
      <c r="C582" s="75"/>
      <c r="D582" s="76"/>
      <c r="E582" s="77"/>
      <c r="F582" s="78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80"/>
      <c r="V582" s="79"/>
      <c r="W582" s="81"/>
      <c r="X582" s="79"/>
      <c r="Y582" s="81"/>
      <c r="Z582" s="82"/>
    </row>
    <row r="583" spans="2:26" ht="15" customHeight="1" x14ac:dyDescent="0.3">
      <c r="B583" s="23"/>
      <c r="C583" s="83"/>
      <c r="D583" s="84"/>
      <c r="E583" s="85"/>
      <c r="F583" s="86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8"/>
      <c r="V583" s="87"/>
      <c r="W583" s="89"/>
      <c r="X583" s="87"/>
      <c r="Y583" s="89"/>
      <c r="Z583" s="90"/>
    </row>
    <row r="584" spans="2:26" ht="15" customHeight="1" x14ac:dyDescent="0.3">
      <c r="B584" s="22"/>
      <c r="C584" s="75"/>
      <c r="D584" s="76"/>
      <c r="E584" s="77"/>
      <c r="F584" s="78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80"/>
      <c r="V584" s="79"/>
      <c r="W584" s="81"/>
      <c r="X584" s="79"/>
      <c r="Y584" s="81"/>
      <c r="Z584" s="82"/>
    </row>
    <row r="585" spans="2:26" ht="15" customHeight="1" x14ac:dyDescent="0.3">
      <c r="B585" s="23"/>
      <c r="C585" s="83"/>
      <c r="D585" s="84"/>
      <c r="E585" s="85"/>
      <c r="F585" s="86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8"/>
      <c r="V585" s="87"/>
      <c r="W585" s="89"/>
      <c r="X585" s="87"/>
      <c r="Y585" s="89"/>
      <c r="Z585" s="90"/>
    </row>
    <row r="586" spans="2:26" ht="15" customHeight="1" x14ac:dyDescent="0.3">
      <c r="B586" s="22"/>
      <c r="C586" s="75"/>
      <c r="D586" s="76"/>
      <c r="E586" s="77"/>
      <c r="F586" s="78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80"/>
      <c r="V586" s="79"/>
      <c r="W586" s="81"/>
      <c r="X586" s="79"/>
      <c r="Y586" s="81"/>
      <c r="Z586" s="82"/>
    </row>
    <row r="587" spans="2:26" ht="15" customHeight="1" x14ac:dyDescent="0.3">
      <c r="B587" s="23"/>
      <c r="C587" s="83"/>
      <c r="D587" s="84"/>
      <c r="E587" s="85"/>
      <c r="F587" s="86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8"/>
      <c r="V587" s="87"/>
      <c r="W587" s="89"/>
      <c r="X587" s="87"/>
      <c r="Y587" s="89"/>
      <c r="Z587" s="90"/>
    </row>
    <row r="588" spans="2:26" ht="15" customHeight="1" x14ac:dyDescent="0.3">
      <c r="B588" s="22"/>
      <c r="C588" s="75"/>
      <c r="D588" s="76"/>
      <c r="E588" s="77"/>
      <c r="F588" s="78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80"/>
      <c r="V588" s="79"/>
      <c r="W588" s="81"/>
      <c r="X588" s="79"/>
      <c r="Y588" s="81"/>
      <c r="Z588" s="82"/>
    </row>
    <row r="589" spans="2:26" ht="15" customHeight="1" x14ac:dyDescent="0.3">
      <c r="B589" s="23"/>
      <c r="C589" s="83"/>
      <c r="D589" s="84"/>
      <c r="E589" s="85"/>
      <c r="F589" s="86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8"/>
      <c r="V589" s="87"/>
      <c r="W589" s="89"/>
      <c r="X589" s="87"/>
      <c r="Y589" s="89"/>
      <c r="Z589" s="90"/>
    </row>
    <row r="590" spans="2:26" ht="15" customHeight="1" x14ac:dyDescent="0.3">
      <c r="B590" s="22"/>
      <c r="C590" s="75"/>
      <c r="D590" s="76"/>
      <c r="E590" s="77"/>
      <c r="F590" s="78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80"/>
      <c r="V590" s="79"/>
      <c r="W590" s="81"/>
      <c r="X590" s="79"/>
      <c r="Y590" s="81"/>
      <c r="Z590" s="82"/>
    </row>
    <row r="591" spans="2:26" ht="15" customHeight="1" x14ac:dyDescent="0.3">
      <c r="B591" s="23"/>
      <c r="C591" s="83"/>
      <c r="D591" s="84"/>
      <c r="E591" s="85"/>
      <c r="F591" s="86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8"/>
      <c r="V591" s="87"/>
      <c r="W591" s="89"/>
      <c r="X591" s="87"/>
      <c r="Y591" s="89"/>
      <c r="Z591" s="90"/>
    </row>
    <row r="592" spans="2:26" ht="15" customHeight="1" x14ac:dyDescent="0.3">
      <c r="B592" s="22"/>
      <c r="C592" s="75"/>
      <c r="D592" s="76"/>
      <c r="E592" s="77"/>
      <c r="F592" s="78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80"/>
      <c r="V592" s="79"/>
      <c r="W592" s="81"/>
      <c r="X592" s="79"/>
      <c r="Y592" s="81"/>
      <c r="Z592" s="82"/>
    </row>
    <row r="593" spans="2:26" ht="15" customHeight="1" x14ac:dyDescent="0.3">
      <c r="B593" s="23"/>
      <c r="C593" s="83"/>
      <c r="D593" s="84"/>
      <c r="E593" s="85"/>
      <c r="F593" s="86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8"/>
      <c r="V593" s="87"/>
      <c r="W593" s="89"/>
      <c r="X593" s="87"/>
      <c r="Y593" s="89"/>
      <c r="Z593" s="90"/>
    </row>
    <row r="594" spans="2:26" ht="15" customHeight="1" x14ac:dyDescent="0.3">
      <c r="B594" s="22"/>
      <c r="C594" s="75"/>
      <c r="D594" s="76"/>
      <c r="E594" s="77"/>
      <c r="F594" s="78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80"/>
      <c r="V594" s="79"/>
      <c r="W594" s="81"/>
      <c r="X594" s="79"/>
      <c r="Y594" s="81"/>
      <c r="Z594" s="82"/>
    </row>
    <row r="595" spans="2:26" ht="15" customHeight="1" x14ac:dyDescent="0.3">
      <c r="B595" s="23"/>
      <c r="C595" s="83"/>
      <c r="D595" s="84"/>
      <c r="E595" s="85"/>
      <c r="F595" s="86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8"/>
      <c r="V595" s="87"/>
      <c r="W595" s="89"/>
      <c r="X595" s="87"/>
      <c r="Y595" s="89"/>
      <c r="Z595" s="90"/>
    </row>
    <row r="596" spans="2:26" ht="15" customHeight="1" x14ac:dyDescent="0.3">
      <c r="B596" s="22"/>
      <c r="C596" s="75"/>
      <c r="D596" s="76"/>
      <c r="E596" s="77"/>
      <c r="F596" s="78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80"/>
      <c r="V596" s="79"/>
      <c r="W596" s="81"/>
      <c r="X596" s="79"/>
      <c r="Y596" s="81"/>
      <c r="Z596" s="82"/>
    </row>
    <row r="597" spans="2:26" ht="15" customHeight="1" x14ac:dyDescent="0.3">
      <c r="B597" s="23"/>
      <c r="C597" s="83"/>
      <c r="D597" s="84"/>
      <c r="E597" s="85"/>
      <c r="F597" s="86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8"/>
      <c r="V597" s="87"/>
      <c r="W597" s="89"/>
      <c r="X597" s="87"/>
      <c r="Y597" s="89"/>
      <c r="Z597" s="90"/>
    </row>
    <row r="598" spans="2:26" ht="15" customHeight="1" x14ac:dyDescent="0.3">
      <c r="B598" s="22"/>
      <c r="C598" s="75"/>
      <c r="D598" s="76"/>
      <c r="E598" s="77"/>
      <c r="F598" s="78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80"/>
      <c r="V598" s="79"/>
      <c r="W598" s="81"/>
      <c r="X598" s="79"/>
      <c r="Y598" s="81"/>
      <c r="Z598" s="82"/>
    </row>
    <row r="599" spans="2:26" ht="15" customHeight="1" x14ac:dyDescent="0.3">
      <c r="B599" s="23"/>
      <c r="C599" s="83"/>
      <c r="D599" s="84"/>
      <c r="E599" s="85"/>
      <c r="F599" s="86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8"/>
      <c r="V599" s="87"/>
      <c r="W599" s="89"/>
      <c r="X599" s="87"/>
      <c r="Y599" s="89"/>
      <c r="Z599" s="90"/>
    </row>
    <row r="600" spans="2:26" ht="15" customHeight="1" x14ac:dyDescent="0.3">
      <c r="B600" s="22"/>
      <c r="C600" s="75"/>
      <c r="D600" s="76"/>
      <c r="E600" s="77"/>
      <c r="F600" s="78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80"/>
      <c r="V600" s="79"/>
      <c r="W600" s="81"/>
      <c r="X600" s="79"/>
      <c r="Y600" s="81"/>
      <c r="Z600" s="82"/>
    </row>
    <row r="601" spans="2:26" ht="15" customHeight="1" x14ac:dyDescent="0.3">
      <c r="B601" s="23"/>
      <c r="C601" s="83"/>
      <c r="D601" s="84"/>
      <c r="E601" s="85"/>
      <c r="F601" s="86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8"/>
      <c r="V601" s="87"/>
      <c r="W601" s="89"/>
      <c r="X601" s="87"/>
      <c r="Y601" s="89"/>
      <c r="Z601" s="90"/>
    </row>
    <row r="602" spans="2:26" ht="15" customHeight="1" x14ac:dyDescent="0.3">
      <c r="B602" s="22"/>
      <c r="C602" s="75"/>
      <c r="D602" s="76"/>
      <c r="E602" s="77"/>
      <c r="F602" s="78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80"/>
      <c r="V602" s="79"/>
      <c r="W602" s="81"/>
      <c r="X602" s="79"/>
      <c r="Y602" s="81"/>
      <c r="Z602" s="82"/>
    </row>
    <row r="603" spans="2:26" ht="15" customHeight="1" x14ac:dyDescent="0.3">
      <c r="B603" s="23"/>
      <c r="C603" s="83"/>
      <c r="D603" s="84"/>
      <c r="E603" s="85"/>
      <c r="F603" s="86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8"/>
      <c r="V603" s="87"/>
      <c r="W603" s="89"/>
      <c r="X603" s="87"/>
      <c r="Y603" s="89"/>
      <c r="Z603" s="90"/>
    </row>
    <row r="604" spans="2:26" ht="15" customHeight="1" x14ac:dyDescent="0.3">
      <c r="B604" s="22"/>
      <c r="C604" s="75"/>
      <c r="D604" s="76"/>
      <c r="E604" s="77"/>
      <c r="F604" s="78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80"/>
      <c r="V604" s="79"/>
      <c r="W604" s="81"/>
      <c r="X604" s="79"/>
      <c r="Y604" s="81"/>
      <c r="Z604" s="82"/>
    </row>
    <row r="605" spans="2:26" ht="15" customHeight="1" x14ac:dyDescent="0.3">
      <c r="B605" s="23"/>
      <c r="C605" s="83"/>
      <c r="D605" s="84"/>
      <c r="E605" s="85"/>
      <c r="F605" s="86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8"/>
      <c r="V605" s="87"/>
      <c r="W605" s="89"/>
      <c r="X605" s="87"/>
      <c r="Y605" s="89"/>
      <c r="Z605" s="90"/>
    </row>
    <row r="606" spans="2:26" ht="15" customHeight="1" x14ac:dyDescent="0.3">
      <c r="B606" s="22"/>
      <c r="C606" s="75"/>
      <c r="D606" s="76"/>
      <c r="E606" s="77"/>
      <c r="F606" s="78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80"/>
      <c r="V606" s="79"/>
      <c r="W606" s="81"/>
      <c r="X606" s="79"/>
      <c r="Y606" s="81"/>
      <c r="Z606" s="82"/>
    </row>
    <row r="607" spans="2:26" ht="15" customHeight="1" x14ac:dyDescent="0.3">
      <c r="B607" s="23"/>
      <c r="C607" s="83"/>
      <c r="D607" s="84"/>
      <c r="E607" s="85"/>
      <c r="F607" s="86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8"/>
      <c r="V607" s="87"/>
      <c r="W607" s="89"/>
      <c r="X607" s="87"/>
      <c r="Y607" s="89"/>
      <c r="Z607" s="90"/>
    </row>
    <row r="608" spans="2:26" ht="15" customHeight="1" x14ac:dyDescent="0.3">
      <c r="B608" s="22"/>
      <c r="C608" s="75"/>
      <c r="D608" s="76"/>
      <c r="E608" s="77"/>
      <c r="F608" s="78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80"/>
      <c r="V608" s="79"/>
      <c r="W608" s="81"/>
      <c r="X608" s="79"/>
      <c r="Y608" s="81"/>
      <c r="Z608" s="82"/>
    </row>
    <row r="609" spans="2:26" ht="15" customHeight="1" x14ac:dyDescent="0.3">
      <c r="B609" s="23"/>
      <c r="C609" s="83"/>
      <c r="D609" s="84"/>
      <c r="E609" s="85"/>
      <c r="F609" s="86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8"/>
      <c r="V609" s="87"/>
      <c r="W609" s="89"/>
      <c r="X609" s="87"/>
      <c r="Y609" s="89"/>
      <c r="Z609" s="90"/>
    </row>
    <row r="610" spans="2:26" ht="15" customHeight="1" x14ac:dyDescent="0.3">
      <c r="B610" s="22"/>
      <c r="C610" s="75"/>
      <c r="D610" s="76"/>
      <c r="E610" s="77"/>
      <c r="F610" s="78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80"/>
      <c r="V610" s="79"/>
      <c r="W610" s="81"/>
      <c r="X610" s="79"/>
      <c r="Y610" s="81"/>
      <c r="Z610" s="82"/>
    </row>
    <row r="611" spans="2:26" ht="15" customHeight="1" x14ac:dyDescent="0.3">
      <c r="B611" s="23"/>
      <c r="C611" s="83"/>
      <c r="D611" s="84"/>
      <c r="E611" s="85"/>
      <c r="F611" s="86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8"/>
      <c r="V611" s="87"/>
      <c r="W611" s="89"/>
      <c r="X611" s="87"/>
      <c r="Y611" s="89"/>
      <c r="Z611" s="90"/>
    </row>
    <row r="612" spans="2:26" ht="15" customHeight="1" x14ac:dyDescent="0.3">
      <c r="B612" s="22"/>
      <c r="C612" s="75"/>
      <c r="D612" s="76"/>
      <c r="E612" s="77"/>
      <c r="F612" s="78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80"/>
      <c r="V612" s="79"/>
      <c r="W612" s="81"/>
      <c r="X612" s="79"/>
      <c r="Y612" s="81"/>
      <c r="Z612" s="82"/>
    </row>
    <row r="613" spans="2:26" ht="15" customHeight="1" x14ac:dyDescent="0.3">
      <c r="B613" s="23"/>
      <c r="C613" s="83"/>
      <c r="D613" s="84"/>
      <c r="E613" s="85"/>
      <c r="F613" s="86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8"/>
      <c r="V613" s="87"/>
      <c r="W613" s="89"/>
      <c r="X613" s="87"/>
      <c r="Y613" s="89"/>
      <c r="Z613" s="90"/>
    </row>
    <row r="614" spans="2:26" ht="15" customHeight="1" x14ac:dyDescent="0.3">
      <c r="B614" s="22"/>
      <c r="C614" s="75"/>
      <c r="D614" s="76"/>
      <c r="E614" s="77"/>
      <c r="F614" s="78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80"/>
      <c r="V614" s="79"/>
      <c r="W614" s="81"/>
      <c r="X614" s="79"/>
      <c r="Y614" s="81"/>
      <c r="Z614" s="82"/>
    </row>
    <row r="615" spans="2:26" ht="15" customHeight="1" x14ac:dyDescent="0.3">
      <c r="B615" s="23"/>
      <c r="C615" s="83"/>
      <c r="D615" s="84"/>
      <c r="E615" s="85"/>
      <c r="F615" s="86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8"/>
      <c r="V615" s="87"/>
      <c r="W615" s="89"/>
      <c r="X615" s="87"/>
      <c r="Y615" s="89"/>
      <c r="Z615" s="90"/>
    </row>
    <row r="616" spans="2:26" ht="15" customHeight="1" x14ac:dyDescent="0.3">
      <c r="B616" s="22"/>
      <c r="C616" s="75"/>
      <c r="D616" s="76"/>
      <c r="E616" s="77"/>
      <c r="F616" s="78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80"/>
      <c r="V616" s="79"/>
      <c r="W616" s="81"/>
      <c r="X616" s="79"/>
      <c r="Y616" s="81"/>
      <c r="Z616" s="82"/>
    </row>
    <row r="617" spans="2:26" ht="15" customHeight="1" x14ac:dyDescent="0.3">
      <c r="B617" s="23"/>
      <c r="C617" s="83"/>
      <c r="D617" s="84"/>
      <c r="E617" s="85"/>
      <c r="F617" s="86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8"/>
      <c r="V617" s="87"/>
      <c r="W617" s="89"/>
      <c r="X617" s="87"/>
      <c r="Y617" s="89"/>
      <c r="Z617" s="90"/>
    </row>
    <row r="618" spans="2:26" ht="15" customHeight="1" x14ac:dyDescent="0.3">
      <c r="B618" s="22"/>
      <c r="C618" s="75"/>
      <c r="D618" s="76"/>
      <c r="E618" s="77"/>
      <c r="F618" s="78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80"/>
      <c r="V618" s="79"/>
      <c r="W618" s="81"/>
      <c r="X618" s="79"/>
      <c r="Y618" s="81"/>
      <c r="Z618" s="82"/>
    </row>
    <row r="619" spans="2:26" ht="15" customHeight="1" x14ac:dyDescent="0.3">
      <c r="B619" s="23"/>
      <c r="C619" s="83"/>
      <c r="D619" s="84"/>
      <c r="E619" s="85"/>
      <c r="F619" s="86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8"/>
      <c r="V619" s="87"/>
      <c r="W619" s="89"/>
      <c r="X619" s="87"/>
      <c r="Y619" s="89"/>
      <c r="Z619" s="90"/>
    </row>
    <row r="620" spans="2:26" ht="15" customHeight="1" x14ac:dyDescent="0.3">
      <c r="B620" s="22"/>
      <c r="C620" s="75"/>
      <c r="D620" s="76"/>
      <c r="E620" s="77"/>
      <c r="F620" s="78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80"/>
      <c r="V620" s="79"/>
      <c r="W620" s="81"/>
      <c r="X620" s="79"/>
      <c r="Y620" s="81"/>
      <c r="Z620" s="82"/>
    </row>
    <row r="621" spans="2:26" ht="15" customHeight="1" x14ac:dyDescent="0.3">
      <c r="B621" s="23"/>
      <c r="C621" s="83"/>
      <c r="D621" s="84"/>
      <c r="E621" s="85"/>
      <c r="F621" s="86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8"/>
      <c r="V621" s="87"/>
      <c r="W621" s="89"/>
      <c r="X621" s="87"/>
      <c r="Y621" s="89"/>
      <c r="Z621" s="90"/>
    </row>
    <row r="622" spans="2:26" ht="15" customHeight="1" x14ac:dyDescent="0.3">
      <c r="B622" s="22"/>
      <c r="C622" s="75"/>
      <c r="D622" s="76"/>
      <c r="E622" s="77"/>
      <c r="F622" s="78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80"/>
      <c r="V622" s="79"/>
      <c r="W622" s="81"/>
      <c r="X622" s="79"/>
      <c r="Y622" s="81"/>
      <c r="Z622" s="82"/>
    </row>
    <row r="623" spans="2:26" ht="15" customHeight="1" x14ac:dyDescent="0.3">
      <c r="B623" s="23"/>
      <c r="C623" s="83"/>
      <c r="D623" s="84"/>
      <c r="E623" s="85"/>
      <c r="F623" s="86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8"/>
      <c r="V623" s="87"/>
      <c r="W623" s="89"/>
      <c r="X623" s="87"/>
      <c r="Y623" s="89"/>
      <c r="Z623" s="90"/>
    </row>
    <row r="624" spans="2:26" ht="15" customHeight="1" x14ac:dyDescent="0.3">
      <c r="B624" s="22"/>
      <c r="C624" s="75"/>
      <c r="D624" s="76"/>
      <c r="E624" s="77"/>
      <c r="F624" s="78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80"/>
      <c r="V624" s="79"/>
      <c r="W624" s="81"/>
      <c r="X624" s="79"/>
      <c r="Y624" s="81"/>
      <c r="Z624" s="82"/>
    </row>
    <row r="625" spans="2:26" ht="15" customHeight="1" x14ac:dyDescent="0.3">
      <c r="B625" s="23"/>
      <c r="C625" s="83"/>
      <c r="D625" s="84"/>
      <c r="E625" s="85"/>
      <c r="F625" s="86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8"/>
      <c r="V625" s="87"/>
      <c r="W625" s="89"/>
      <c r="X625" s="87"/>
      <c r="Y625" s="89"/>
      <c r="Z625" s="90"/>
    </row>
    <row r="626" spans="2:26" ht="15" customHeight="1" x14ac:dyDescent="0.3">
      <c r="B626" s="22"/>
      <c r="C626" s="75"/>
      <c r="D626" s="76"/>
      <c r="E626" s="77"/>
      <c r="F626" s="78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80"/>
      <c r="V626" s="79"/>
      <c r="W626" s="81"/>
      <c r="X626" s="79"/>
      <c r="Y626" s="81"/>
      <c r="Z626" s="82"/>
    </row>
    <row r="627" spans="2:26" ht="15" customHeight="1" x14ac:dyDescent="0.3">
      <c r="B627" s="23"/>
      <c r="C627" s="83"/>
      <c r="D627" s="84"/>
      <c r="E627" s="85"/>
      <c r="F627" s="86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8"/>
      <c r="V627" s="87"/>
      <c r="W627" s="89"/>
      <c r="X627" s="87"/>
      <c r="Y627" s="89"/>
      <c r="Z627" s="90"/>
    </row>
    <row r="628" spans="2:26" ht="15" customHeight="1" x14ac:dyDescent="0.3">
      <c r="B628" s="22"/>
      <c r="C628" s="75"/>
      <c r="D628" s="76"/>
      <c r="E628" s="77"/>
      <c r="F628" s="78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80"/>
      <c r="V628" s="79"/>
      <c r="W628" s="81"/>
      <c r="X628" s="79"/>
      <c r="Y628" s="81"/>
      <c r="Z628" s="82"/>
    </row>
    <row r="629" spans="2:26" ht="15" customHeight="1" x14ac:dyDescent="0.3">
      <c r="B629" s="23"/>
      <c r="C629" s="83"/>
      <c r="D629" s="84"/>
      <c r="E629" s="85"/>
      <c r="F629" s="86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8"/>
      <c r="V629" s="87"/>
      <c r="W629" s="89"/>
      <c r="X629" s="87"/>
      <c r="Y629" s="89"/>
      <c r="Z629" s="90"/>
    </row>
    <row r="630" spans="2:26" ht="15" customHeight="1" x14ac:dyDescent="0.3">
      <c r="B630" s="22"/>
      <c r="C630" s="75"/>
      <c r="D630" s="76"/>
      <c r="E630" s="77"/>
      <c r="F630" s="78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80"/>
      <c r="V630" s="79"/>
      <c r="W630" s="81"/>
      <c r="X630" s="79"/>
      <c r="Y630" s="81"/>
      <c r="Z630" s="82"/>
    </row>
    <row r="631" spans="2:26" ht="15" customHeight="1" x14ac:dyDescent="0.3">
      <c r="B631" s="23"/>
      <c r="C631" s="83"/>
      <c r="D631" s="84"/>
      <c r="E631" s="85"/>
      <c r="F631" s="86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8"/>
      <c r="V631" s="87"/>
      <c r="W631" s="89"/>
      <c r="X631" s="87"/>
      <c r="Y631" s="89"/>
      <c r="Z631" s="90"/>
    </row>
    <row r="632" spans="2:26" ht="15" customHeight="1" x14ac:dyDescent="0.3">
      <c r="B632" s="22"/>
      <c r="C632" s="75"/>
      <c r="D632" s="76"/>
      <c r="E632" s="77"/>
      <c r="F632" s="78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80"/>
      <c r="V632" s="79"/>
      <c r="W632" s="81"/>
      <c r="X632" s="79"/>
      <c r="Y632" s="81"/>
      <c r="Z632" s="82"/>
    </row>
    <row r="633" spans="2:26" ht="15" customHeight="1" x14ac:dyDescent="0.3">
      <c r="B633" s="23"/>
      <c r="C633" s="83"/>
      <c r="D633" s="84"/>
      <c r="E633" s="85"/>
      <c r="F633" s="86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8"/>
      <c r="V633" s="87"/>
      <c r="W633" s="89"/>
      <c r="X633" s="87"/>
      <c r="Y633" s="89"/>
      <c r="Z633" s="90"/>
    </row>
    <row r="634" spans="2:26" ht="15" customHeight="1" x14ac:dyDescent="0.3">
      <c r="B634" s="22"/>
      <c r="C634" s="75"/>
      <c r="D634" s="76"/>
      <c r="E634" s="77"/>
      <c r="F634" s="78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80"/>
      <c r="V634" s="79"/>
      <c r="W634" s="81"/>
      <c r="X634" s="79"/>
      <c r="Y634" s="81"/>
      <c r="Z634" s="82"/>
    </row>
    <row r="635" spans="2:26" ht="15" customHeight="1" x14ac:dyDescent="0.3">
      <c r="B635" s="23"/>
      <c r="C635" s="83"/>
      <c r="D635" s="84"/>
      <c r="E635" s="85"/>
      <c r="F635" s="86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8"/>
      <c r="V635" s="87"/>
      <c r="W635" s="89"/>
      <c r="X635" s="87"/>
      <c r="Y635" s="89"/>
      <c r="Z635" s="90"/>
    </row>
    <row r="636" spans="2:26" ht="15" customHeight="1" x14ac:dyDescent="0.3">
      <c r="B636" s="22"/>
      <c r="C636" s="75"/>
      <c r="D636" s="76"/>
      <c r="E636" s="77"/>
      <c r="F636" s="78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80"/>
      <c r="V636" s="79"/>
      <c r="W636" s="81"/>
      <c r="X636" s="79"/>
      <c r="Y636" s="81"/>
      <c r="Z636" s="82"/>
    </row>
    <row r="637" spans="2:26" ht="15" customHeight="1" x14ac:dyDescent="0.3">
      <c r="B637" s="23"/>
      <c r="C637" s="83"/>
      <c r="D637" s="84"/>
      <c r="E637" s="85"/>
      <c r="F637" s="86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8"/>
      <c r="V637" s="87"/>
      <c r="W637" s="89"/>
      <c r="X637" s="87"/>
      <c r="Y637" s="89"/>
      <c r="Z637" s="90"/>
    </row>
    <row r="638" spans="2:26" ht="15" customHeight="1" x14ac:dyDescent="0.3">
      <c r="B638" s="22"/>
      <c r="C638" s="75"/>
      <c r="D638" s="76"/>
      <c r="E638" s="77"/>
      <c r="F638" s="78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80"/>
      <c r="V638" s="79"/>
      <c r="W638" s="81"/>
      <c r="X638" s="79"/>
      <c r="Y638" s="81"/>
      <c r="Z638" s="82"/>
    </row>
    <row r="639" spans="2:26" ht="15" customHeight="1" x14ac:dyDescent="0.3">
      <c r="B639" s="23"/>
      <c r="C639" s="83"/>
      <c r="D639" s="84"/>
      <c r="E639" s="85"/>
      <c r="F639" s="86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8"/>
      <c r="V639" s="87"/>
      <c r="W639" s="89"/>
      <c r="X639" s="87"/>
      <c r="Y639" s="89"/>
      <c r="Z639" s="90"/>
    </row>
    <row r="640" spans="2:26" ht="15" customHeight="1" x14ac:dyDescent="0.3">
      <c r="B640" s="22"/>
      <c r="C640" s="75"/>
      <c r="D640" s="76"/>
      <c r="E640" s="77"/>
      <c r="F640" s="78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80"/>
      <c r="V640" s="79"/>
      <c r="W640" s="81"/>
      <c r="X640" s="79"/>
      <c r="Y640" s="81"/>
      <c r="Z640" s="82"/>
    </row>
    <row r="641" spans="2:26" ht="15" customHeight="1" x14ac:dyDescent="0.3">
      <c r="B641" s="23"/>
      <c r="C641" s="83"/>
      <c r="D641" s="84"/>
      <c r="E641" s="85"/>
      <c r="F641" s="86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8"/>
      <c r="V641" s="87"/>
      <c r="W641" s="89"/>
      <c r="X641" s="87"/>
      <c r="Y641" s="89"/>
      <c r="Z641" s="90"/>
    </row>
    <row r="642" spans="2:26" ht="15" customHeight="1" x14ac:dyDescent="0.3">
      <c r="B642" s="22"/>
      <c r="C642" s="75"/>
      <c r="D642" s="76"/>
      <c r="E642" s="77"/>
      <c r="F642" s="78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80"/>
      <c r="V642" s="79"/>
      <c r="W642" s="81"/>
      <c r="X642" s="79"/>
      <c r="Y642" s="81"/>
      <c r="Z642" s="82"/>
    </row>
    <row r="643" spans="2:26" ht="15" customHeight="1" x14ac:dyDescent="0.3">
      <c r="B643" s="23"/>
      <c r="C643" s="83"/>
      <c r="D643" s="84"/>
      <c r="E643" s="85"/>
      <c r="F643" s="86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8"/>
      <c r="V643" s="87"/>
      <c r="W643" s="89"/>
      <c r="X643" s="87"/>
      <c r="Y643" s="89"/>
      <c r="Z643" s="90"/>
    </row>
    <row r="644" spans="2:26" ht="15" customHeight="1" x14ac:dyDescent="0.3">
      <c r="B644" s="22"/>
      <c r="C644" s="75"/>
      <c r="D644" s="76"/>
      <c r="E644" s="77"/>
      <c r="F644" s="78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80"/>
      <c r="V644" s="79"/>
      <c r="W644" s="81"/>
      <c r="X644" s="79"/>
      <c r="Y644" s="81"/>
      <c r="Z644" s="82"/>
    </row>
    <row r="645" spans="2:26" ht="15" customHeight="1" x14ac:dyDescent="0.3">
      <c r="B645" s="23"/>
      <c r="C645" s="83"/>
      <c r="D645" s="84"/>
      <c r="E645" s="85"/>
      <c r="F645" s="86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8"/>
      <c r="V645" s="87"/>
      <c r="W645" s="89"/>
      <c r="X645" s="87"/>
      <c r="Y645" s="89"/>
      <c r="Z645" s="90"/>
    </row>
    <row r="646" spans="2:26" ht="15" customHeight="1" x14ac:dyDescent="0.3">
      <c r="B646" s="22"/>
      <c r="C646" s="75"/>
      <c r="D646" s="76"/>
      <c r="E646" s="77"/>
      <c r="F646" s="78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80"/>
      <c r="V646" s="79"/>
      <c r="W646" s="81"/>
      <c r="X646" s="79"/>
      <c r="Y646" s="81"/>
      <c r="Z646" s="82"/>
    </row>
    <row r="647" spans="2:26" ht="15" customHeight="1" x14ac:dyDescent="0.3">
      <c r="B647" s="23"/>
      <c r="C647" s="83"/>
      <c r="D647" s="84"/>
      <c r="E647" s="85"/>
      <c r="F647" s="86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8"/>
      <c r="V647" s="87"/>
      <c r="W647" s="89"/>
      <c r="X647" s="87"/>
      <c r="Y647" s="89"/>
      <c r="Z647" s="90"/>
    </row>
    <row r="648" spans="2:26" ht="15" customHeight="1" x14ac:dyDescent="0.3">
      <c r="B648" s="22"/>
      <c r="C648" s="75"/>
      <c r="D648" s="76"/>
      <c r="E648" s="77"/>
      <c r="F648" s="78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80"/>
      <c r="V648" s="79"/>
      <c r="W648" s="81"/>
      <c r="X648" s="79"/>
      <c r="Y648" s="81"/>
      <c r="Z648" s="82"/>
    </row>
    <row r="649" spans="2:26" ht="15" customHeight="1" x14ac:dyDescent="0.3">
      <c r="B649" s="23"/>
      <c r="C649" s="83"/>
      <c r="D649" s="84"/>
      <c r="E649" s="85"/>
      <c r="F649" s="86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8"/>
      <c r="V649" s="87"/>
      <c r="W649" s="89"/>
      <c r="X649" s="87"/>
      <c r="Y649" s="89"/>
      <c r="Z649" s="90"/>
    </row>
    <row r="650" spans="2:26" ht="15" customHeight="1" x14ac:dyDescent="0.3">
      <c r="B650" s="22"/>
      <c r="C650" s="75"/>
      <c r="D650" s="76"/>
      <c r="E650" s="77"/>
      <c r="F650" s="78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80"/>
      <c r="V650" s="79"/>
      <c r="W650" s="81"/>
      <c r="X650" s="79"/>
      <c r="Y650" s="81"/>
      <c r="Z650" s="82"/>
    </row>
    <row r="651" spans="2:26" ht="15" customHeight="1" x14ac:dyDescent="0.3">
      <c r="B651" s="23"/>
      <c r="C651" s="83"/>
      <c r="D651" s="84"/>
      <c r="E651" s="85"/>
      <c r="F651" s="86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8"/>
      <c r="V651" s="87"/>
      <c r="W651" s="89"/>
      <c r="X651" s="87"/>
      <c r="Y651" s="89"/>
      <c r="Z651" s="90"/>
    </row>
    <row r="652" spans="2:26" ht="15" customHeight="1" x14ac:dyDescent="0.3">
      <c r="B652" s="22"/>
      <c r="C652" s="75"/>
      <c r="D652" s="76"/>
      <c r="E652" s="77"/>
      <c r="F652" s="78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80"/>
      <c r="V652" s="79"/>
      <c r="W652" s="81"/>
      <c r="X652" s="79"/>
      <c r="Y652" s="81"/>
      <c r="Z652" s="82"/>
    </row>
    <row r="653" spans="2:26" ht="15" customHeight="1" x14ac:dyDescent="0.3">
      <c r="B653" s="23"/>
      <c r="C653" s="83"/>
      <c r="D653" s="84"/>
      <c r="E653" s="85"/>
      <c r="F653" s="86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8"/>
      <c r="V653" s="87"/>
      <c r="W653" s="89"/>
      <c r="X653" s="87"/>
      <c r="Y653" s="89"/>
      <c r="Z653" s="90"/>
    </row>
    <row r="654" spans="2:26" ht="15" customHeight="1" x14ac:dyDescent="0.3">
      <c r="B654" s="22"/>
      <c r="C654" s="75"/>
      <c r="D654" s="76"/>
      <c r="E654" s="77"/>
      <c r="F654" s="78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80"/>
      <c r="V654" s="79"/>
      <c r="W654" s="81"/>
      <c r="X654" s="79"/>
      <c r="Y654" s="81"/>
      <c r="Z654" s="82"/>
    </row>
    <row r="655" spans="2:26" ht="15" customHeight="1" x14ac:dyDescent="0.3">
      <c r="B655" s="23"/>
      <c r="C655" s="83"/>
      <c r="D655" s="84"/>
      <c r="E655" s="85"/>
      <c r="F655" s="86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8"/>
      <c r="V655" s="87"/>
      <c r="W655" s="89"/>
      <c r="X655" s="87"/>
      <c r="Y655" s="89"/>
      <c r="Z655" s="90"/>
    </row>
    <row r="656" spans="2:26" ht="15" customHeight="1" x14ac:dyDescent="0.3">
      <c r="B656" s="22"/>
      <c r="C656" s="75"/>
      <c r="D656" s="76"/>
      <c r="E656" s="77"/>
      <c r="F656" s="78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80"/>
      <c r="V656" s="79"/>
      <c r="W656" s="81"/>
      <c r="X656" s="79"/>
      <c r="Y656" s="81"/>
      <c r="Z656" s="82"/>
    </row>
    <row r="657" spans="2:26" ht="15" customHeight="1" x14ac:dyDescent="0.3">
      <c r="B657" s="23"/>
      <c r="C657" s="83"/>
      <c r="D657" s="84"/>
      <c r="E657" s="85"/>
      <c r="F657" s="86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8"/>
      <c r="V657" s="87"/>
      <c r="W657" s="89"/>
      <c r="X657" s="87"/>
      <c r="Y657" s="89"/>
      <c r="Z657" s="90"/>
    </row>
    <row r="658" spans="2:26" ht="15" customHeight="1" x14ac:dyDescent="0.3">
      <c r="B658" s="22"/>
      <c r="C658" s="75"/>
      <c r="D658" s="76"/>
      <c r="E658" s="77"/>
      <c r="F658" s="78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80"/>
      <c r="V658" s="79"/>
      <c r="W658" s="81"/>
      <c r="X658" s="79"/>
      <c r="Y658" s="81"/>
      <c r="Z658" s="82"/>
    </row>
    <row r="659" spans="2:26" ht="15" customHeight="1" x14ac:dyDescent="0.3">
      <c r="B659" s="23"/>
      <c r="C659" s="83"/>
      <c r="D659" s="84"/>
      <c r="E659" s="85"/>
      <c r="F659" s="86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8"/>
      <c r="V659" s="87"/>
      <c r="W659" s="89"/>
      <c r="X659" s="87"/>
      <c r="Y659" s="89"/>
      <c r="Z659" s="90"/>
    </row>
    <row r="660" spans="2:26" ht="15" customHeight="1" x14ac:dyDescent="0.3">
      <c r="B660" s="22"/>
      <c r="C660" s="75"/>
      <c r="D660" s="76"/>
      <c r="E660" s="77"/>
      <c r="F660" s="78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80"/>
      <c r="V660" s="79"/>
      <c r="W660" s="81"/>
      <c r="X660" s="79"/>
      <c r="Y660" s="81"/>
      <c r="Z660" s="82"/>
    </row>
    <row r="661" spans="2:26" ht="15" customHeight="1" x14ac:dyDescent="0.3">
      <c r="B661" s="23"/>
      <c r="C661" s="83"/>
      <c r="D661" s="84"/>
      <c r="E661" s="85"/>
      <c r="F661" s="86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8"/>
      <c r="V661" s="87"/>
      <c r="W661" s="89"/>
      <c r="X661" s="87"/>
      <c r="Y661" s="89"/>
      <c r="Z661" s="90"/>
    </row>
    <row r="662" spans="2:26" ht="15" customHeight="1" x14ac:dyDescent="0.3">
      <c r="B662" s="22"/>
      <c r="C662" s="75"/>
      <c r="D662" s="76"/>
      <c r="E662" s="77"/>
      <c r="F662" s="78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80"/>
      <c r="V662" s="79"/>
      <c r="W662" s="81"/>
      <c r="X662" s="79"/>
      <c r="Y662" s="81"/>
      <c r="Z662" s="82"/>
    </row>
    <row r="663" spans="2:26" ht="15" customHeight="1" x14ac:dyDescent="0.3">
      <c r="B663" s="23"/>
      <c r="C663" s="83"/>
      <c r="D663" s="84"/>
      <c r="E663" s="85"/>
      <c r="F663" s="86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8"/>
      <c r="V663" s="87"/>
      <c r="W663" s="89"/>
      <c r="X663" s="87"/>
      <c r="Y663" s="89"/>
      <c r="Z663" s="90"/>
    </row>
    <row r="664" spans="2:26" ht="15" customHeight="1" x14ac:dyDescent="0.3">
      <c r="B664" s="22"/>
      <c r="C664" s="75"/>
      <c r="D664" s="76"/>
      <c r="E664" s="77"/>
      <c r="F664" s="78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80"/>
      <c r="V664" s="79"/>
      <c r="W664" s="81"/>
      <c r="X664" s="79"/>
      <c r="Y664" s="81"/>
      <c r="Z664" s="82"/>
    </row>
    <row r="665" spans="2:26" ht="15" customHeight="1" x14ac:dyDescent="0.3">
      <c r="B665" s="23"/>
      <c r="C665" s="83"/>
      <c r="D665" s="84"/>
      <c r="E665" s="85"/>
      <c r="F665" s="86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8"/>
      <c r="V665" s="87"/>
      <c r="W665" s="89"/>
      <c r="X665" s="87"/>
      <c r="Y665" s="89"/>
      <c r="Z665" s="90"/>
    </row>
    <row r="666" spans="2:26" ht="15" customHeight="1" x14ac:dyDescent="0.3">
      <c r="B666" s="22"/>
      <c r="C666" s="75"/>
      <c r="D666" s="76"/>
      <c r="E666" s="77"/>
      <c r="F666" s="78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80"/>
      <c r="V666" s="79"/>
      <c r="W666" s="81"/>
      <c r="X666" s="79"/>
      <c r="Y666" s="81"/>
      <c r="Z666" s="82"/>
    </row>
    <row r="667" spans="2:26" ht="15" customHeight="1" x14ac:dyDescent="0.3">
      <c r="B667" s="23"/>
      <c r="C667" s="83"/>
      <c r="D667" s="84"/>
      <c r="E667" s="85"/>
      <c r="F667" s="86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8"/>
      <c r="V667" s="87"/>
      <c r="W667" s="89"/>
      <c r="X667" s="87"/>
      <c r="Y667" s="89"/>
      <c r="Z667" s="90"/>
    </row>
    <row r="668" spans="2:26" ht="15" customHeight="1" x14ac:dyDescent="0.3">
      <c r="B668" s="22"/>
      <c r="C668" s="75"/>
      <c r="D668" s="76"/>
      <c r="E668" s="77"/>
      <c r="F668" s="78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80"/>
      <c r="V668" s="79"/>
      <c r="W668" s="81"/>
      <c r="X668" s="79"/>
      <c r="Y668" s="81"/>
      <c r="Z668" s="82"/>
    </row>
    <row r="669" spans="2:26" ht="15" customHeight="1" x14ac:dyDescent="0.3">
      <c r="B669" s="23"/>
      <c r="C669" s="83"/>
      <c r="D669" s="84"/>
      <c r="E669" s="85"/>
      <c r="F669" s="86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8"/>
      <c r="V669" s="87"/>
      <c r="W669" s="89"/>
      <c r="X669" s="87"/>
      <c r="Y669" s="89"/>
      <c r="Z669" s="90"/>
    </row>
    <row r="670" spans="2:26" ht="15" customHeight="1" x14ac:dyDescent="0.3">
      <c r="B670" s="22"/>
      <c r="C670" s="75"/>
      <c r="D670" s="76"/>
      <c r="E670" s="77"/>
      <c r="F670" s="78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80"/>
      <c r="V670" s="79"/>
      <c r="W670" s="81"/>
      <c r="X670" s="79"/>
      <c r="Y670" s="81"/>
      <c r="Z670" s="82"/>
    </row>
    <row r="671" spans="2:26" ht="15" customHeight="1" x14ac:dyDescent="0.3">
      <c r="B671" s="23"/>
      <c r="C671" s="83"/>
      <c r="D671" s="84"/>
      <c r="E671" s="85"/>
      <c r="F671" s="86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8"/>
      <c r="V671" s="87"/>
      <c r="W671" s="89"/>
      <c r="X671" s="87"/>
      <c r="Y671" s="89"/>
      <c r="Z671" s="90"/>
    </row>
    <row r="672" spans="2:26" ht="15" customHeight="1" x14ac:dyDescent="0.3">
      <c r="B672" s="22"/>
      <c r="C672" s="75"/>
      <c r="D672" s="76"/>
      <c r="E672" s="77"/>
      <c r="F672" s="78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80"/>
      <c r="V672" s="79"/>
      <c r="W672" s="81"/>
      <c r="X672" s="79"/>
      <c r="Y672" s="81"/>
      <c r="Z672" s="82"/>
    </row>
    <row r="673" spans="2:26" ht="15" customHeight="1" x14ac:dyDescent="0.3">
      <c r="B673" s="23"/>
      <c r="C673" s="83"/>
      <c r="D673" s="84"/>
      <c r="E673" s="85"/>
      <c r="F673" s="86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8"/>
      <c r="V673" s="87"/>
      <c r="W673" s="89"/>
      <c r="X673" s="87"/>
      <c r="Y673" s="89"/>
      <c r="Z673" s="90"/>
    </row>
    <row r="674" spans="2:26" ht="15" customHeight="1" x14ac:dyDescent="0.3">
      <c r="B674" s="22"/>
      <c r="C674" s="75"/>
      <c r="D674" s="76"/>
      <c r="E674" s="77"/>
      <c r="F674" s="78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80"/>
      <c r="V674" s="79"/>
      <c r="W674" s="81"/>
      <c r="X674" s="79"/>
      <c r="Y674" s="81"/>
      <c r="Z674" s="82"/>
    </row>
    <row r="675" spans="2:26" ht="15" customHeight="1" x14ac:dyDescent="0.3">
      <c r="B675" s="23"/>
      <c r="C675" s="83"/>
      <c r="D675" s="84"/>
      <c r="E675" s="85"/>
      <c r="F675" s="86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8"/>
      <c r="V675" s="87"/>
      <c r="W675" s="89"/>
      <c r="X675" s="87"/>
      <c r="Y675" s="89"/>
      <c r="Z675" s="90"/>
    </row>
    <row r="676" spans="2:26" ht="15" customHeight="1" x14ac:dyDescent="0.3">
      <c r="B676" s="22"/>
      <c r="C676" s="75"/>
      <c r="D676" s="76"/>
      <c r="E676" s="77"/>
      <c r="F676" s="78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80"/>
      <c r="V676" s="79"/>
      <c r="W676" s="81"/>
      <c r="X676" s="79"/>
      <c r="Y676" s="81"/>
      <c r="Z676" s="82"/>
    </row>
    <row r="677" spans="2:26" ht="15" customHeight="1" x14ac:dyDescent="0.3">
      <c r="B677" s="23"/>
      <c r="C677" s="83"/>
      <c r="D677" s="84"/>
      <c r="E677" s="85"/>
      <c r="F677" s="86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8"/>
      <c r="V677" s="87"/>
      <c r="W677" s="89"/>
      <c r="X677" s="87"/>
      <c r="Y677" s="89"/>
      <c r="Z677" s="90"/>
    </row>
    <row r="678" spans="2:26" ht="15" customHeight="1" x14ac:dyDescent="0.3">
      <c r="B678" s="22"/>
      <c r="C678" s="75"/>
      <c r="D678" s="76"/>
      <c r="E678" s="77"/>
      <c r="F678" s="78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80"/>
      <c r="V678" s="79"/>
      <c r="W678" s="81"/>
      <c r="X678" s="79"/>
      <c r="Y678" s="81"/>
      <c r="Z678" s="82"/>
    </row>
    <row r="679" spans="2:26" ht="15" customHeight="1" x14ac:dyDescent="0.3">
      <c r="B679" s="23"/>
      <c r="C679" s="83"/>
      <c r="D679" s="84"/>
      <c r="E679" s="85"/>
      <c r="F679" s="86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8"/>
      <c r="V679" s="87"/>
      <c r="W679" s="89"/>
      <c r="X679" s="87"/>
      <c r="Y679" s="89"/>
      <c r="Z679" s="90"/>
    </row>
    <row r="680" spans="2:26" ht="15" customHeight="1" x14ac:dyDescent="0.3">
      <c r="B680" s="22"/>
      <c r="C680" s="75"/>
      <c r="D680" s="76"/>
      <c r="E680" s="77"/>
      <c r="F680" s="78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80"/>
      <c r="V680" s="79"/>
      <c r="W680" s="81"/>
      <c r="X680" s="79"/>
      <c r="Y680" s="81"/>
      <c r="Z680" s="82"/>
    </row>
    <row r="681" spans="2:26" ht="15" customHeight="1" x14ac:dyDescent="0.3">
      <c r="B681" s="23"/>
      <c r="C681" s="83"/>
      <c r="D681" s="84"/>
      <c r="E681" s="85"/>
      <c r="F681" s="86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8"/>
      <c r="V681" s="87"/>
      <c r="W681" s="89"/>
      <c r="X681" s="87"/>
      <c r="Y681" s="89"/>
      <c r="Z681" s="90"/>
    </row>
    <row r="682" spans="2:26" ht="15" customHeight="1" x14ac:dyDescent="0.3">
      <c r="B682" s="22"/>
      <c r="C682" s="75"/>
      <c r="D682" s="76"/>
      <c r="E682" s="77"/>
      <c r="F682" s="78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80"/>
      <c r="V682" s="79"/>
      <c r="W682" s="81"/>
      <c r="X682" s="79"/>
      <c r="Y682" s="81"/>
      <c r="Z682" s="82"/>
    </row>
    <row r="683" spans="2:26" ht="15" customHeight="1" x14ac:dyDescent="0.3">
      <c r="B683" s="23"/>
      <c r="C683" s="83"/>
      <c r="D683" s="84"/>
      <c r="E683" s="85"/>
      <c r="F683" s="86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8"/>
      <c r="V683" s="87"/>
      <c r="W683" s="89"/>
      <c r="X683" s="87"/>
      <c r="Y683" s="89"/>
      <c r="Z683" s="90"/>
    </row>
    <row r="684" spans="2:26" ht="15" customHeight="1" x14ac:dyDescent="0.3">
      <c r="B684" s="22"/>
      <c r="C684" s="75"/>
      <c r="D684" s="76"/>
      <c r="E684" s="77"/>
      <c r="F684" s="78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80"/>
      <c r="V684" s="79"/>
      <c r="W684" s="81"/>
      <c r="X684" s="79"/>
      <c r="Y684" s="81"/>
      <c r="Z684" s="82"/>
    </row>
    <row r="685" spans="2:26" ht="15" customHeight="1" x14ac:dyDescent="0.3">
      <c r="B685" s="23"/>
      <c r="C685" s="83"/>
      <c r="D685" s="84"/>
      <c r="E685" s="85"/>
      <c r="F685" s="86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8"/>
      <c r="V685" s="87"/>
      <c r="W685" s="89"/>
      <c r="X685" s="87"/>
      <c r="Y685" s="89"/>
      <c r="Z685" s="90"/>
    </row>
    <row r="686" spans="2:26" ht="15" customHeight="1" x14ac:dyDescent="0.3">
      <c r="B686" s="22"/>
      <c r="C686" s="75"/>
      <c r="D686" s="76"/>
      <c r="E686" s="77"/>
      <c r="F686" s="78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80"/>
      <c r="V686" s="79"/>
      <c r="W686" s="81"/>
      <c r="X686" s="79"/>
      <c r="Y686" s="81"/>
      <c r="Z686" s="82"/>
    </row>
    <row r="687" spans="2:26" ht="15" customHeight="1" x14ac:dyDescent="0.3">
      <c r="B687" s="23"/>
      <c r="C687" s="83"/>
      <c r="D687" s="84"/>
      <c r="E687" s="85"/>
      <c r="F687" s="86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8"/>
      <c r="V687" s="87"/>
      <c r="W687" s="89"/>
      <c r="X687" s="87"/>
      <c r="Y687" s="89"/>
      <c r="Z687" s="90"/>
    </row>
    <row r="688" spans="2:26" ht="15" customHeight="1" x14ac:dyDescent="0.3">
      <c r="B688" s="22"/>
      <c r="C688" s="75"/>
      <c r="D688" s="76"/>
      <c r="E688" s="77"/>
      <c r="F688" s="78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80"/>
      <c r="V688" s="79"/>
      <c r="W688" s="81"/>
      <c r="X688" s="79"/>
      <c r="Y688" s="81"/>
      <c r="Z688" s="82"/>
    </row>
    <row r="689" spans="2:26" ht="15" customHeight="1" x14ac:dyDescent="0.3">
      <c r="B689" s="23"/>
      <c r="C689" s="83"/>
      <c r="D689" s="84"/>
      <c r="E689" s="85"/>
      <c r="F689" s="86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8"/>
      <c r="V689" s="87"/>
      <c r="W689" s="89"/>
      <c r="X689" s="87"/>
      <c r="Y689" s="89"/>
      <c r="Z689" s="90"/>
    </row>
    <row r="690" spans="2:26" ht="15" customHeight="1" x14ac:dyDescent="0.3">
      <c r="B690" s="22"/>
      <c r="C690" s="75"/>
      <c r="D690" s="76"/>
      <c r="E690" s="77"/>
      <c r="F690" s="78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80"/>
      <c r="V690" s="79"/>
      <c r="W690" s="81"/>
      <c r="X690" s="79"/>
      <c r="Y690" s="81"/>
      <c r="Z690" s="82"/>
    </row>
    <row r="691" spans="2:26" ht="15" customHeight="1" x14ac:dyDescent="0.3">
      <c r="B691" s="23"/>
      <c r="C691" s="83"/>
      <c r="D691" s="84"/>
      <c r="E691" s="85"/>
      <c r="F691" s="86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8"/>
      <c r="V691" s="87"/>
      <c r="W691" s="89"/>
      <c r="X691" s="87"/>
      <c r="Y691" s="89"/>
      <c r="Z691" s="90"/>
    </row>
    <row r="692" spans="2:26" ht="15" customHeight="1" x14ac:dyDescent="0.3">
      <c r="B692" s="22"/>
      <c r="C692" s="75"/>
      <c r="D692" s="76"/>
      <c r="E692" s="77"/>
      <c r="F692" s="78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80"/>
      <c r="V692" s="79"/>
      <c r="W692" s="81"/>
      <c r="X692" s="79"/>
      <c r="Y692" s="81"/>
      <c r="Z692" s="82"/>
    </row>
    <row r="693" spans="2:26" ht="15" customHeight="1" x14ac:dyDescent="0.3">
      <c r="B693" s="23"/>
      <c r="C693" s="83"/>
      <c r="D693" s="84"/>
      <c r="E693" s="85"/>
      <c r="F693" s="86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8"/>
      <c r="V693" s="87"/>
      <c r="W693" s="89"/>
      <c r="X693" s="87"/>
      <c r="Y693" s="89"/>
      <c r="Z693" s="90"/>
    </row>
    <row r="694" spans="2:26" ht="15" customHeight="1" x14ac:dyDescent="0.3">
      <c r="B694" s="22"/>
      <c r="C694" s="75"/>
      <c r="D694" s="76"/>
      <c r="E694" s="77"/>
      <c r="F694" s="78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80"/>
      <c r="V694" s="79"/>
      <c r="W694" s="81"/>
      <c r="X694" s="79"/>
      <c r="Y694" s="81"/>
      <c r="Z694" s="82"/>
    </row>
    <row r="695" spans="2:26" ht="15" customHeight="1" x14ac:dyDescent="0.3">
      <c r="B695" s="23"/>
      <c r="C695" s="83"/>
      <c r="D695" s="84"/>
      <c r="E695" s="85"/>
      <c r="F695" s="86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8"/>
      <c r="V695" s="87"/>
      <c r="W695" s="89"/>
      <c r="X695" s="87"/>
      <c r="Y695" s="89"/>
      <c r="Z695" s="90"/>
    </row>
    <row r="696" spans="2:26" ht="15" customHeight="1" x14ac:dyDescent="0.3">
      <c r="B696" s="22"/>
      <c r="C696" s="75"/>
      <c r="D696" s="76"/>
      <c r="E696" s="77"/>
      <c r="F696" s="78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80"/>
      <c r="V696" s="79"/>
      <c r="W696" s="81"/>
      <c r="X696" s="79"/>
      <c r="Y696" s="81"/>
      <c r="Z696" s="82"/>
    </row>
    <row r="697" spans="2:26" ht="15" customHeight="1" x14ac:dyDescent="0.3">
      <c r="B697" s="23"/>
      <c r="C697" s="83"/>
      <c r="D697" s="84"/>
      <c r="E697" s="85"/>
      <c r="F697" s="86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8"/>
      <c r="V697" s="87"/>
      <c r="W697" s="89"/>
      <c r="X697" s="87"/>
      <c r="Y697" s="89"/>
      <c r="Z697" s="90"/>
    </row>
    <row r="698" spans="2:26" ht="15" customHeight="1" x14ac:dyDescent="0.3">
      <c r="B698" s="22"/>
      <c r="C698" s="75"/>
      <c r="D698" s="76"/>
      <c r="E698" s="77"/>
      <c r="F698" s="78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80"/>
      <c r="V698" s="79"/>
      <c r="W698" s="81"/>
      <c r="X698" s="79"/>
      <c r="Y698" s="81"/>
      <c r="Z698" s="82"/>
    </row>
    <row r="699" spans="2:26" ht="15" customHeight="1" x14ac:dyDescent="0.3">
      <c r="B699" s="23"/>
      <c r="C699" s="83"/>
      <c r="D699" s="84"/>
      <c r="E699" s="85"/>
      <c r="F699" s="86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8"/>
      <c r="V699" s="87"/>
      <c r="W699" s="89"/>
      <c r="X699" s="87"/>
      <c r="Y699" s="89"/>
      <c r="Z699" s="90"/>
    </row>
    <row r="700" spans="2:26" ht="15" customHeight="1" x14ac:dyDescent="0.3">
      <c r="B700" s="22"/>
      <c r="C700" s="75"/>
      <c r="D700" s="76"/>
      <c r="E700" s="77"/>
      <c r="F700" s="78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80"/>
      <c r="V700" s="79"/>
      <c r="W700" s="81"/>
      <c r="X700" s="79"/>
      <c r="Y700" s="81"/>
      <c r="Z700" s="82"/>
    </row>
    <row r="701" spans="2:26" ht="15" customHeight="1" x14ac:dyDescent="0.3">
      <c r="B701" s="23"/>
      <c r="C701" s="83"/>
      <c r="D701" s="84"/>
      <c r="E701" s="85"/>
      <c r="F701" s="86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8"/>
      <c r="V701" s="87"/>
      <c r="W701" s="89"/>
      <c r="X701" s="87"/>
      <c r="Y701" s="89"/>
      <c r="Z701" s="90"/>
    </row>
    <row r="702" spans="2:26" ht="15" customHeight="1" x14ac:dyDescent="0.3">
      <c r="B702" s="22"/>
      <c r="C702" s="75"/>
      <c r="D702" s="76"/>
      <c r="E702" s="77"/>
      <c r="F702" s="78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80"/>
      <c r="V702" s="79"/>
      <c r="W702" s="81"/>
      <c r="X702" s="79"/>
      <c r="Y702" s="81"/>
      <c r="Z702" s="82"/>
    </row>
    <row r="703" spans="2:26" ht="15" customHeight="1" x14ac:dyDescent="0.3">
      <c r="B703" s="23"/>
      <c r="C703" s="83"/>
      <c r="D703" s="84"/>
      <c r="E703" s="85"/>
      <c r="F703" s="86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8"/>
      <c r="V703" s="87"/>
      <c r="W703" s="89"/>
      <c r="X703" s="87"/>
      <c r="Y703" s="89"/>
      <c r="Z703" s="90"/>
    </row>
    <row r="704" spans="2:26" ht="15" customHeight="1" x14ac:dyDescent="0.3">
      <c r="B704" s="22"/>
      <c r="C704" s="75"/>
      <c r="D704" s="76"/>
      <c r="E704" s="77"/>
      <c r="F704" s="78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80"/>
      <c r="V704" s="79"/>
      <c r="W704" s="81"/>
      <c r="X704" s="79"/>
      <c r="Y704" s="81"/>
      <c r="Z704" s="82"/>
    </row>
    <row r="705" spans="2:26" ht="15" customHeight="1" x14ac:dyDescent="0.3">
      <c r="B705" s="23"/>
      <c r="C705" s="83"/>
      <c r="D705" s="84"/>
      <c r="E705" s="85"/>
      <c r="F705" s="86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8"/>
      <c r="V705" s="87"/>
      <c r="W705" s="89"/>
      <c r="X705" s="87"/>
      <c r="Y705" s="89"/>
      <c r="Z705" s="90"/>
    </row>
    <row r="706" spans="2:26" ht="15" customHeight="1" x14ac:dyDescent="0.3">
      <c r="B706" s="22"/>
      <c r="C706" s="75"/>
      <c r="D706" s="76"/>
      <c r="E706" s="77"/>
      <c r="F706" s="78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80"/>
      <c r="V706" s="79"/>
      <c r="W706" s="81"/>
      <c r="X706" s="79"/>
      <c r="Y706" s="81"/>
      <c r="Z706" s="82"/>
    </row>
    <row r="707" spans="2:26" ht="15" customHeight="1" x14ac:dyDescent="0.3">
      <c r="B707" s="23"/>
      <c r="C707" s="83"/>
      <c r="D707" s="84"/>
      <c r="E707" s="85"/>
      <c r="F707" s="86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8"/>
      <c r="V707" s="87"/>
      <c r="W707" s="89"/>
      <c r="X707" s="87"/>
      <c r="Y707" s="89"/>
      <c r="Z707" s="90"/>
    </row>
    <row r="708" spans="2:26" ht="15" customHeight="1" x14ac:dyDescent="0.3">
      <c r="B708" s="22"/>
      <c r="C708" s="75"/>
      <c r="D708" s="76"/>
      <c r="E708" s="77"/>
      <c r="F708" s="78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80"/>
      <c r="V708" s="79"/>
      <c r="W708" s="81"/>
      <c r="X708" s="79"/>
      <c r="Y708" s="81"/>
      <c r="Z708" s="82"/>
    </row>
    <row r="709" spans="2:26" ht="15" customHeight="1" x14ac:dyDescent="0.3">
      <c r="B709" s="23"/>
      <c r="C709" s="83"/>
      <c r="D709" s="84"/>
      <c r="E709" s="85"/>
      <c r="F709" s="86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8"/>
      <c r="V709" s="87"/>
      <c r="W709" s="89"/>
      <c r="X709" s="87"/>
      <c r="Y709" s="89"/>
      <c r="Z709" s="90"/>
    </row>
    <row r="710" spans="2:26" ht="15" customHeight="1" x14ac:dyDescent="0.3">
      <c r="B710" s="22"/>
      <c r="C710" s="75"/>
      <c r="D710" s="76"/>
      <c r="E710" s="77"/>
      <c r="F710" s="78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80"/>
      <c r="V710" s="79"/>
      <c r="W710" s="81"/>
      <c r="X710" s="79"/>
      <c r="Y710" s="81"/>
      <c r="Z710" s="82"/>
    </row>
    <row r="711" spans="2:26" ht="15" customHeight="1" x14ac:dyDescent="0.3">
      <c r="B711" s="23"/>
      <c r="C711" s="83"/>
      <c r="D711" s="84"/>
      <c r="E711" s="85"/>
      <c r="F711" s="86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8"/>
      <c r="V711" s="87"/>
      <c r="W711" s="89"/>
      <c r="X711" s="87"/>
      <c r="Y711" s="89"/>
      <c r="Z711" s="90"/>
    </row>
    <row r="712" spans="2:26" ht="15" customHeight="1" x14ac:dyDescent="0.3">
      <c r="B712" s="22"/>
      <c r="C712" s="75"/>
      <c r="D712" s="76"/>
      <c r="E712" s="77"/>
      <c r="F712" s="78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80"/>
      <c r="V712" s="79"/>
      <c r="W712" s="81"/>
      <c r="X712" s="79"/>
      <c r="Y712" s="81"/>
      <c r="Z712" s="82"/>
    </row>
    <row r="713" spans="2:26" ht="15" customHeight="1" x14ac:dyDescent="0.3">
      <c r="B713" s="23"/>
      <c r="C713" s="83"/>
      <c r="D713" s="84"/>
      <c r="E713" s="85"/>
      <c r="F713" s="86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8"/>
      <c r="V713" s="87"/>
      <c r="W713" s="89"/>
      <c r="X713" s="87"/>
      <c r="Y713" s="89"/>
      <c r="Z713" s="90"/>
    </row>
    <row r="714" spans="2:26" ht="15" customHeight="1" x14ac:dyDescent="0.3">
      <c r="B714" s="22"/>
      <c r="C714" s="75"/>
      <c r="D714" s="76"/>
      <c r="E714" s="77"/>
      <c r="F714" s="78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80"/>
      <c r="V714" s="79"/>
      <c r="W714" s="81"/>
      <c r="X714" s="79"/>
      <c r="Y714" s="81"/>
      <c r="Z714" s="82"/>
    </row>
    <row r="715" spans="2:26" ht="15" customHeight="1" x14ac:dyDescent="0.3">
      <c r="B715" s="23"/>
      <c r="C715" s="83"/>
      <c r="D715" s="84"/>
      <c r="E715" s="85"/>
      <c r="F715" s="86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8"/>
      <c r="V715" s="87"/>
      <c r="W715" s="89"/>
      <c r="X715" s="87"/>
      <c r="Y715" s="89"/>
      <c r="Z715" s="90"/>
    </row>
    <row r="716" spans="2:26" ht="15" customHeight="1" x14ac:dyDescent="0.3">
      <c r="B716" s="22"/>
      <c r="C716" s="75"/>
      <c r="D716" s="76"/>
      <c r="E716" s="77"/>
      <c r="F716" s="78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80"/>
      <c r="V716" s="79"/>
      <c r="W716" s="81"/>
      <c r="X716" s="79"/>
      <c r="Y716" s="81"/>
      <c r="Z716" s="82"/>
    </row>
    <row r="717" spans="2:26" ht="15" customHeight="1" x14ac:dyDescent="0.3">
      <c r="B717" s="23"/>
      <c r="C717" s="83"/>
      <c r="D717" s="84"/>
      <c r="E717" s="85"/>
      <c r="F717" s="86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8"/>
      <c r="V717" s="87"/>
      <c r="W717" s="89"/>
      <c r="X717" s="87"/>
      <c r="Y717" s="89"/>
      <c r="Z717" s="90"/>
    </row>
    <row r="718" spans="2:26" ht="15" customHeight="1" x14ac:dyDescent="0.3">
      <c r="B718" s="22"/>
      <c r="C718" s="75"/>
      <c r="D718" s="76"/>
      <c r="E718" s="77"/>
      <c r="F718" s="78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80"/>
      <c r="V718" s="79"/>
      <c r="W718" s="81"/>
      <c r="X718" s="79"/>
      <c r="Y718" s="81"/>
      <c r="Z718" s="82"/>
    </row>
    <row r="719" spans="2:26" ht="15" customHeight="1" x14ac:dyDescent="0.3">
      <c r="B719" s="23"/>
      <c r="C719" s="83"/>
      <c r="D719" s="84"/>
      <c r="E719" s="85"/>
      <c r="F719" s="86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8"/>
      <c r="V719" s="87"/>
      <c r="W719" s="89"/>
      <c r="X719" s="87"/>
      <c r="Y719" s="89"/>
      <c r="Z719" s="90"/>
    </row>
    <row r="720" spans="2:26" ht="15" customHeight="1" x14ac:dyDescent="0.3">
      <c r="B720" s="22"/>
      <c r="C720" s="75"/>
      <c r="D720" s="76"/>
      <c r="E720" s="77"/>
      <c r="F720" s="78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80"/>
      <c r="V720" s="79"/>
      <c r="W720" s="81"/>
      <c r="X720" s="79"/>
      <c r="Y720" s="81"/>
      <c r="Z720" s="82"/>
    </row>
    <row r="721" spans="2:26" ht="15" customHeight="1" x14ac:dyDescent="0.3">
      <c r="B721" s="23"/>
      <c r="C721" s="83"/>
      <c r="D721" s="84"/>
      <c r="E721" s="85"/>
      <c r="F721" s="86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8"/>
      <c r="V721" s="87"/>
      <c r="W721" s="89"/>
      <c r="X721" s="87"/>
      <c r="Y721" s="89"/>
      <c r="Z721" s="90"/>
    </row>
    <row r="722" spans="2:26" ht="15" customHeight="1" x14ac:dyDescent="0.3">
      <c r="B722" s="22"/>
      <c r="C722" s="75"/>
      <c r="D722" s="76"/>
      <c r="E722" s="77"/>
      <c r="F722" s="78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80"/>
      <c r="V722" s="79"/>
      <c r="W722" s="81"/>
      <c r="X722" s="79"/>
      <c r="Y722" s="81"/>
      <c r="Z722" s="82"/>
    </row>
    <row r="723" spans="2:26" ht="15" customHeight="1" x14ac:dyDescent="0.3">
      <c r="B723" s="23"/>
      <c r="C723" s="83"/>
      <c r="D723" s="84"/>
      <c r="E723" s="85"/>
      <c r="F723" s="86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8"/>
      <c r="V723" s="87"/>
      <c r="W723" s="89"/>
      <c r="X723" s="87"/>
      <c r="Y723" s="89"/>
      <c r="Z723" s="90"/>
    </row>
    <row r="724" spans="2:26" ht="15" customHeight="1" x14ac:dyDescent="0.3">
      <c r="B724" s="22"/>
      <c r="C724" s="75"/>
      <c r="D724" s="76"/>
      <c r="E724" s="77"/>
      <c r="F724" s="78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80"/>
      <c r="V724" s="79"/>
      <c r="W724" s="81"/>
      <c r="X724" s="79"/>
      <c r="Y724" s="81"/>
      <c r="Z724" s="82"/>
    </row>
    <row r="725" spans="2:26" ht="15" customHeight="1" x14ac:dyDescent="0.3">
      <c r="B725" s="23"/>
      <c r="C725" s="83"/>
      <c r="D725" s="84"/>
      <c r="E725" s="85"/>
      <c r="F725" s="86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8"/>
      <c r="V725" s="87"/>
      <c r="W725" s="89"/>
      <c r="X725" s="87"/>
      <c r="Y725" s="89"/>
      <c r="Z725" s="90"/>
    </row>
    <row r="726" spans="2:26" ht="15" customHeight="1" x14ac:dyDescent="0.3">
      <c r="B726" s="22"/>
      <c r="C726" s="75"/>
      <c r="D726" s="76"/>
      <c r="E726" s="77"/>
      <c r="F726" s="78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80"/>
      <c r="V726" s="79"/>
      <c r="W726" s="81"/>
      <c r="X726" s="79"/>
      <c r="Y726" s="81"/>
      <c r="Z726" s="82"/>
    </row>
    <row r="727" spans="2:26" ht="15" customHeight="1" x14ac:dyDescent="0.3">
      <c r="B727" s="23"/>
      <c r="C727" s="83"/>
      <c r="D727" s="84"/>
      <c r="E727" s="85"/>
      <c r="F727" s="86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8"/>
      <c r="V727" s="87"/>
      <c r="W727" s="89"/>
      <c r="X727" s="87"/>
      <c r="Y727" s="89"/>
      <c r="Z727" s="90"/>
    </row>
    <row r="728" spans="2:26" ht="15" customHeight="1" x14ac:dyDescent="0.3">
      <c r="B728" s="22"/>
      <c r="C728" s="75"/>
      <c r="D728" s="76"/>
      <c r="E728" s="77"/>
      <c r="F728" s="78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80"/>
      <c r="V728" s="79"/>
      <c r="W728" s="81"/>
      <c r="X728" s="79"/>
      <c r="Y728" s="81"/>
      <c r="Z728" s="82"/>
    </row>
    <row r="729" spans="2:26" ht="15" customHeight="1" x14ac:dyDescent="0.3">
      <c r="B729" s="23"/>
      <c r="C729" s="83"/>
      <c r="D729" s="84"/>
      <c r="E729" s="85"/>
      <c r="F729" s="86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8"/>
      <c r="V729" s="87"/>
      <c r="W729" s="89"/>
      <c r="X729" s="87"/>
      <c r="Y729" s="89"/>
      <c r="Z729" s="90"/>
    </row>
    <row r="730" spans="2:26" ht="15" customHeight="1" x14ac:dyDescent="0.3">
      <c r="B730" s="22"/>
      <c r="C730" s="75"/>
      <c r="D730" s="76"/>
      <c r="E730" s="77"/>
      <c r="F730" s="78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80"/>
      <c r="V730" s="79"/>
      <c r="W730" s="81"/>
      <c r="X730" s="79"/>
      <c r="Y730" s="81"/>
      <c r="Z730" s="82"/>
    </row>
    <row r="731" spans="2:26" ht="15" customHeight="1" x14ac:dyDescent="0.3">
      <c r="B731" s="23"/>
      <c r="C731" s="83"/>
      <c r="D731" s="84"/>
      <c r="E731" s="85"/>
      <c r="F731" s="86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8"/>
      <c r="V731" s="87"/>
      <c r="W731" s="89"/>
      <c r="X731" s="87"/>
      <c r="Y731" s="89"/>
      <c r="Z731" s="90"/>
    </row>
    <row r="732" spans="2:26" ht="15" customHeight="1" x14ac:dyDescent="0.3">
      <c r="B732" s="22"/>
      <c r="C732" s="75"/>
      <c r="D732" s="76"/>
      <c r="E732" s="77"/>
      <c r="F732" s="78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80"/>
      <c r="V732" s="79"/>
      <c r="W732" s="81"/>
      <c r="X732" s="79"/>
      <c r="Y732" s="81"/>
      <c r="Z732" s="82"/>
    </row>
    <row r="733" spans="2:26" ht="15" customHeight="1" x14ac:dyDescent="0.3">
      <c r="B733" s="23"/>
      <c r="C733" s="83"/>
      <c r="D733" s="84"/>
      <c r="E733" s="85"/>
      <c r="F733" s="86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8"/>
      <c r="V733" s="87"/>
      <c r="W733" s="89"/>
      <c r="X733" s="87"/>
      <c r="Y733" s="89"/>
      <c r="Z733" s="90"/>
    </row>
    <row r="734" spans="2:26" ht="15" customHeight="1" x14ac:dyDescent="0.3">
      <c r="B734" s="22"/>
      <c r="C734" s="75"/>
      <c r="D734" s="76"/>
      <c r="E734" s="77"/>
      <c r="F734" s="78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80"/>
      <c r="V734" s="79"/>
      <c r="W734" s="81"/>
      <c r="X734" s="79"/>
      <c r="Y734" s="81"/>
      <c r="Z734" s="82"/>
    </row>
    <row r="735" spans="2:26" ht="15" customHeight="1" x14ac:dyDescent="0.3">
      <c r="B735" s="23"/>
      <c r="C735" s="83"/>
      <c r="D735" s="84"/>
      <c r="E735" s="85"/>
      <c r="F735" s="86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8"/>
      <c r="V735" s="87"/>
      <c r="W735" s="89"/>
      <c r="X735" s="87"/>
      <c r="Y735" s="89"/>
      <c r="Z735" s="90"/>
    </row>
    <row r="736" spans="2:26" ht="15" customHeight="1" x14ac:dyDescent="0.3">
      <c r="B736" s="22"/>
      <c r="C736" s="75"/>
      <c r="D736" s="76"/>
      <c r="E736" s="77"/>
      <c r="F736" s="78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80"/>
      <c r="V736" s="79"/>
      <c r="W736" s="81"/>
      <c r="X736" s="79"/>
      <c r="Y736" s="81"/>
      <c r="Z736" s="82"/>
    </row>
    <row r="737" spans="2:26" ht="15" customHeight="1" x14ac:dyDescent="0.3">
      <c r="B737" s="23"/>
      <c r="C737" s="83"/>
      <c r="D737" s="84"/>
      <c r="E737" s="85"/>
      <c r="F737" s="86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8"/>
      <c r="V737" s="87"/>
      <c r="W737" s="89"/>
      <c r="X737" s="87"/>
      <c r="Y737" s="89"/>
      <c r="Z737" s="90"/>
    </row>
    <row r="738" spans="2:26" ht="15" customHeight="1" x14ac:dyDescent="0.3">
      <c r="B738" s="22"/>
      <c r="C738" s="75"/>
      <c r="D738" s="76"/>
      <c r="E738" s="77"/>
      <c r="F738" s="78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80"/>
      <c r="V738" s="79"/>
      <c r="W738" s="81"/>
      <c r="X738" s="79"/>
      <c r="Y738" s="81"/>
      <c r="Z738" s="82"/>
    </row>
    <row r="739" spans="2:26" ht="15" customHeight="1" x14ac:dyDescent="0.3">
      <c r="B739" s="23"/>
      <c r="C739" s="83"/>
      <c r="D739" s="84"/>
      <c r="E739" s="85"/>
      <c r="F739" s="86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8"/>
      <c r="V739" s="87"/>
      <c r="W739" s="89"/>
      <c r="X739" s="87"/>
      <c r="Y739" s="89"/>
      <c r="Z739" s="90"/>
    </row>
    <row r="740" spans="2:26" ht="15" customHeight="1" x14ac:dyDescent="0.3">
      <c r="B740" s="22"/>
      <c r="C740" s="75"/>
      <c r="D740" s="76"/>
      <c r="E740" s="77"/>
      <c r="F740" s="78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80"/>
      <c r="V740" s="79"/>
      <c r="W740" s="81"/>
      <c r="X740" s="79"/>
      <c r="Y740" s="81"/>
      <c r="Z740" s="82"/>
    </row>
    <row r="741" spans="2:26" ht="15" customHeight="1" x14ac:dyDescent="0.3">
      <c r="B741" s="23"/>
      <c r="C741" s="83"/>
      <c r="D741" s="84"/>
      <c r="E741" s="85"/>
      <c r="F741" s="86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8"/>
      <c r="V741" s="87"/>
      <c r="W741" s="89"/>
      <c r="X741" s="87"/>
      <c r="Y741" s="89"/>
      <c r="Z741" s="90"/>
    </row>
    <row r="742" spans="2:26" ht="15" customHeight="1" x14ac:dyDescent="0.3">
      <c r="B742" s="22"/>
      <c r="C742" s="75"/>
      <c r="D742" s="76"/>
      <c r="E742" s="77"/>
      <c r="F742" s="78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80"/>
      <c r="V742" s="79"/>
      <c r="W742" s="81"/>
      <c r="X742" s="79"/>
      <c r="Y742" s="81"/>
      <c r="Z742" s="82"/>
    </row>
    <row r="743" spans="2:26" ht="15" customHeight="1" x14ac:dyDescent="0.3">
      <c r="B743" s="23"/>
      <c r="C743" s="83"/>
      <c r="D743" s="84"/>
      <c r="E743" s="85"/>
      <c r="F743" s="86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8"/>
      <c r="V743" s="87"/>
      <c r="W743" s="89"/>
      <c r="X743" s="87"/>
      <c r="Y743" s="89"/>
      <c r="Z743" s="90"/>
    </row>
    <row r="744" spans="2:26" ht="15" customHeight="1" x14ac:dyDescent="0.3">
      <c r="B744" s="22"/>
      <c r="C744" s="75"/>
      <c r="D744" s="76"/>
      <c r="E744" s="77"/>
      <c r="F744" s="78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80"/>
      <c r="V744" s="79"/>
      <c r="W744" s="81"/>
      <c r="X744" s="79"/>
      <c r="Y744" s="81"/>
      <c r="Z744" s="82"/>
    </row>
    <row r="745" spans="2:26" ht="15" customHeight="1" x14ac:dyDescent="0.3">
      <c r="B745" s="23"/>
      <c r="C745" s="83"/>
      <c r="D745" s="84"/>
      <c r="E745" s="85"/>
      <c r="F745" s="86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8"/>
      <c r="V745" s="87"/>
      <c r="W745" s="89"/>
      <c r="X745" s="87"/>
      <c r="Y745" s="89"/>
      <c r="Z745" s="90"/>
    </row>
    <row r="746" spans="2:26" ht="15" customHeight="1" x14ac:dyDescent="0.3">
      <c r="B746" s="22"/>
      <c r="C746" s="75"/>
      <c r="D746" s="76"/>
      <c r="E746" s="77"/>
      <c r="F746" s="78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80"/>
      <c r="V746" s="79"/>
      <c r="W746" s="81"/>
      <c r="X746" s="79"/>
      <c r="Y746" s="81"/>
      <c r="Z746" s="82"/>
    </row>
    <row r="747" spans="2:26" ht="15" customHeight="1" x14ac:dyDescent="0.3">
      <c r="B747" s="23"/>
      <c r="C747" s="83"/>
      <c r="D747" s="84"/>
      <c r="E747" s="85"/>
      <c r="F747" s="86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8"/>
      <c r="V747" s="87"/>
      <c r="W747" s="89"/>
      <c r="X747" s="87"/>
      <c r="Y747" s="89"/>
      <c r="Z747" s="90"/>
    </row>
    <row r="748" spans="2:26" ht="15" customHeight="1" x14ac:dyDescent="0.3">
      <c r="B748" s="22"/>
      <c r="C748" s="75"/>
      <c r="D748" s="76"/>
      <c r="E748" s="77"/>
      <c r="F748" s="78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80"/>
      <c r="V748" s="79"/>
      <c r="W748" s="81"/>
      <c r="X748" s="79"/>
      <c r="Y748" s="81"/>
      <c r="Z748" s="82"/>
    </row>
    <row r="749" spans="2:26" ht="15" customHeight="1" x14ac:dyDescent="0.3">
      <c r="B749" s="23"/>
      <c r="C749" s="83"/>
      <c r="D749" s="84"/>
      <c r="E749" s="85"/>
      <c r="F749" s="86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8"/>
      <c r="V749" s="87"/>
      <c r="W749" s="89"/>
      <c r="X749" s="87"/>
      <c r="Y749" s="89"/>
      <c r="Z749" s="90"/>
    </row>
    <row r="750" spans="2:26" ht="15" customHeight="1" x14ac:dyDescent="0.3">
      <c r="B750" s="22"/>
      <c r="C750" s="75"/>
      <c r="D750" s="76"/>
      <c r="E750" s="77"/>
      <c r="F750" s="78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80"/>
      <c r="V750" s="79"/>
      <c r="W750" s="81"/>
      <c r="X750" s="79"/>
      <c r="Y750" s="81"/>
      <c r="Z750" s="82"/>
    </row>
    <row r="751" spans="2:26" ht="15" customHeight="1" x14ac:dyDescent="0.3">
      <c r="B751" s="23"/>
      <c r="C751" s="83"/>
      <c r="D751" s="84"/>
      <c r="E751" s="85"/>
      <c r="F751" s="86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8"/>
      <c r="V751" s="87"/>
      <c r="W751" s="89"/>
      <c r="X751" s="87"/>
      <c r="Y751" s="89"/>
      <c r="Z751" s="90"/>
    </row>
    <row r="752" spans="2:26" ht="15" customHeight="1" x14ac:dyDescent="0.3">
      <c r="B752" s="22"/>
      <c r="C752" s="75"/>
      <c r="D752" s="76"/>
      <c r="E752" s="77"/>
      <c r="F752" s="78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80"/>
      <c r="V752" s="79"/>
      <c r="W752" s="81"/>
      <c r="X752" s="79"/>
      <c r="Y752" s="81"/>
      <c r="Z752" s="82"/>
    </row>
    <row r="753" spans="2:26" ht="15" customHeight="1" x14ac:dyDescent="0.3">
      <c r="B753" s="23"/>
      <c r="C753" s="83"/>
      <c r="D753" s="84"/>
      <c r="E753" s="85"/>
      <c r="F753" s="86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8"/>
      <c r="V753" s="87"/>
      <c r="W753" s="89"/>
      <c r="X753" s="87"/>
      <c r="Y753" s="89"/>
      <c r="Z753" s="90"/>
    </row>
    <row r="754" spans="2:26" ht="15" customHeight="1" x14ac:dyDescent="0.3">
      <c r="B754" s="22"/>
      <c r="C754" s="75"/>
      <c r="D754" s="76"/>
      <c r="E754" s="77"/>
      <c r="F754" s="78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80"/>
      <c r="V754" s="79"/>
      <c r="W754" s="81"/>
      <c r="X754" s="79"/>
      <c r="Y754" s="81"/>
      <c r="Z754" s="82"/>
    </row>
    <row r="755" spans="2:26" ht="15" customHeight="1" x14ac:dyDescent="0.3">
      <c r="B755" s="23"/>
      <c r="C755" s="83"/>
      <c r="D755" s="84"/>
      <c r="E755" s="85"/>
      <c r="F755" s="86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8"/>
      <c r="V755" s="87"/>
      <c r="W755" s="89"/>
      <c r="X755" s="87"/>
      <c r="Y755" s="89"/>
      <c r="Z755" s="90"/>
    </row>
    <row r="756" spans="2:26" ht="15" customHeight="1" x14ac:dyDescent="0.3">
      <c r="B756" s="22"/>
      <c r="C756" s="75"/>
      <c r="D756" s="76"/>
      <c r="E756" s="77"/>
      <c r="F756" s="78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80"/>
      <c r="V756" s="79"/>
      <c r="W756" s="81"/>
      <c r="X756" s="79"/>
      <c r="Y756" s="81"/>
      <c r="Z756" s="82"/>
    </row>
    <row r="757" spans="2:26" ht="15" customHeight="1" x14ac:dyDescent="0.3">
      <c r="B757" s="23"/>
      <c r="C757" s="83"/>
      <c r="D757" s="84"/>
      <c r="E757" s="85"/>
      <c r="F757" s="86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8"/>
      <c r="V757" s="87"/>
      <c r="W757" s="89"/>
      <c r="X757" s="87"/>
      <c r="Y757" s="89"/>
      <c r="Z757" s="90"/>
    </row>
    <row r="758" spans="2:26" ht="15" customHeight="1" x14ac:dyDescent="0.3">
      <c r="B758" s="22"/>
      <c r="C758" s="75"/>
      <c r="D758" s="76"/>
      <c r="E758" s="77"/>
      <c r="F758" s="78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80"/>
      <c r="V758" s="79"/>
      <c r="W758" s="81"/>
      <c r="X758" s="79"/>
      <c r="Y758" s="81"/>
      <c r="Z758" s="82"/>
    </row>
    <row r="759" spans="2:26" ht="15" customHeight="1" x14ac:dyDescent="0.3">
      <c r="B759" s="23"/>
      <c r="C759" s="83"/>
      <c r="D759" s="84"/>
      <c r="E759" s="85"/>
      <c r="F759" s="86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8"/>
      <c r="V759" s="87"/>
      <c r="W759" s="89"/>
      <c r="X759" s="87"/>
      <c r="Y759" s="89"/>
      <c r="Z759" s="90"/>
    </row>
    <row r="760" spans="2:26" ht="15" customHeight="1" x14ac:dyDescent="0.3">
      <c r="B760" s="22"/>
      <c r="C760" s="75"/>
      <c r="D760" s="76"/>
      <c r="E760" s="77"/>
      <c r="F760" s="78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80"/>
      <c r="V760" s="79"/>
      <c r="W760" s="81"/>
      <c r="X760" s="79"/>
      <c r="Y760" s="81"/>
      <c r="Z760" s="82"/>
    </row>
    <row r="761" spans="2:26" ht="15" customHeight="1" x14ac:dyDescent="0.3">
      <c r="B761" s="23"/>
      <c r="C761" s="83"/>
      <c r="D761" s="84"/>
      <c r="E761" s="85"/>
      <c r="F761" s="86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8"/>
      <c r="V761" s="87"/>
      <c r="W761" s="89"/>
      <c r="X761" s="87"/>
      <c r="Y761" s="89"/>
      <c r="Z761" s="90"/>
    </row>
    <row r="762" spans="2:26" ht="15" customHeight="1" x14ac:dyDescent="0.3">
      <c r="B762" s="22"/>
      <c r="C762" s="75"/>
      <c r="D762" s="76"/>
      <c r="E762" s="77"/>
      <c r="F762" s="78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80"/>
      <c r="V762" s="79"/>
      <c r="W762" s="81"/>
      <c r="X762" s="79"/>
      <c r="Y762" s="81"/>
      <c r="Z762" s="82"/>
    </row>
    <row r="763" spans="2:26" ht="15" customHeight="1" x14ac:dyDescent="0.3">
      <c r="B763" s="23"/>
      <c r="C763" s="83"/>
      <c r="D763" s="84"/>
      <c r="E763" s="85"/>
      <c r="F763" s="86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8"/>
      <c r="V763" s="87"/>
      <c r="W763" s="89"/>
      <c r="X763" s="87"/>
      <c r="Y763" s="89"/>
      <c r="Z763" s="90"/>
    </row>
    <row r="764" spans="2:26" ht="15" customHeight="1" x14ac:dyDescent="0.3">
      <c r="B764" s="22"/>
      <c r="C764" s="75"/>
      <c r="D764" s="76"/>
      <c r="E764" s="77"/>
      <c r="F764" s="78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80"/>
      <c r="V764" s="79"/>
      <c r="W764" s="81"/>
      <c r="X764" s="79"/>
      <c r="Y764" s="81"/>
      <c r="Z764" s="82"/>
    </row>
    <row r="765" spans="2:26" ht="15" customHeight="1" x14ac:dyDescent="0.3">
      <c r="B765" s="23"/>
      <c r="C765" s="83"/>
      <c r="D765" s="84"/>
      <c r="E765" s="85"/>
      <c r="F765" s="86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8"/>
      <c r="V765" s="87"/>
      <c r="W765" s="89"/>
      <c r="X765" s="87"/>
      <c r="Y765" s="89"/>
      <c r="Z765" s="90"/>
    </row>
    <row r="766" spans="2:26" ht="15" customHeight="1" x14ac:dyDescent="0.3">
      <c r="B766" s="22"/>
      <c r="C766" s="75"/>
      <c r="D766" s="76"/>
      <c r="E766" s="77"/>
      <c r="F766" s="78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80"/>
      <c r="V766" s="79"/>
      <c r="W766" s="81"/>
      <c r="X766" s="79"/>
      <c r="Y766" s="81"/>
      <c r="Z766" s="82"/>
    </row>
    <row r="767" spans="2:26" ht="15" customHeight="1" x14ac:dyDescent="0.3">
      <c r="B767" s="23"/>
      <c r="C767" s="83"/>
      <c r="D767" s="84"/>
      <c r="E767" s="85"/>
      <c r="F767" s="86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8"/>
      <c r="V767" s="87"/>
      <c r="W767" s="89"/>
      <c r="X767" s="87"/>
      <c r="Y767" s="89"/>
      <c r="Z767" s="90"/>
    </row>
    <row r="768" spans="2:26" ht="15" customHeight="1" x14ac:dyDescent="0.3">
      <c r="B768" s="22"/>
      <c r="C768" s="75"/>
      <c r="D768" s="76"/>
      <c r="E768" s="77"/>
      <c r="F768" s="78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80"/>
      <c r="V768" s="79"/>
      <c r="W768" s="81"/>
      <c r="X768" s="79"/>
      <c r="Y768" s="81"/>
      <c r="Z768" s="82"/>
    </row>
    <row r="769" spans="2:26" ht="15" customHeight="1" x14ac:dyDescent="0.3">
      <c r="B769" s="23"/>
      <c r="C769" s="83"/>
      <c r="D769" s="84"/>
      <c r="E769" s="85"/>
      <c r="F769" s="86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8"/>
      <c r="V769" s="87"/>
      <c r="W769" s="89"/>
      <c r="X769" s="87"/>
      <c r="Y769" s="89"/>
      <c r="Z769" s="90"/>
    </row>
    <row r="770" spans="2:26" ht="15" customHeight="1" x14ac:dyDescent="0.3">
      <c r="B770" s="22"/>
      <c r="C770" s="75"/>
      <c r="D770" s="76"/>
      <c r="E770" s="77"/>
      <c r="F770" s="78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80"/>
      <c r="V770" s="79"/>
      <c r="W770" s="81"/>
      <c r="X770" s="79"/>
      <c r="Y770" s="81"/>
      <c r="Z770" s="82"/>
    </row>
    <row r="771" spans="2:26" ht="15" customHeight="1" x14ac:dyDescent="0.3">
      <c r="B771" s="23"/>
      <c r="C771" s="83"/>
      <c r="D771" s="84"/>
      <c r="E771" s="85"/>
      <c r="F771" s="86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8"/>
      <c r="V771" s="87"/>
      <c r="W771" s="89"/>
      <c r="X771" s="87"/>
      <c r="Y771" s="89"/>
      <c r="Z771" s="90"/>
    </row>
    <row r="772" spans="2:26" ht="15" customHeight="1" x14ac:dyDescent="0.3">
      <c r="B772" s="22"/>
      <c r="C772" s="75"/>
      <c r="D772" s="76"/>
      <c r="E772" s="77"/>
      <c r="F772" s="78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80"/>
      <c r="V772" s="79"/>
      <c r="W772" s="81"/>
      <c r="X772" s="79"/>
      <c r="Y772" s="81"/>
      <c r="Z772" s="82"/>
    </row>
    <row r="773" spans="2:26" ht="15" customHeight="1" x14ac:dyDescent="0.3">
      <c r="B773" s="23"/>
      <c r="C773" s="83"/>
      <c r="D773" s="84"/>
      <c r="E773" s="85"/>
      <c r="F773" s="86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8"/>
      <c r="V773" s="87"/>
      <c r="W773" s="89"/>
      <c r="X773" s="87"/>
      <c r="Y773" s="89"/>
      <c r="Z773" s="90"/>
    </row>
    <row r="774" spans="2:26" ht="15" customHeight="1" x14ac:dyDescent="0.3">
      <c r="B774" s="22"/>
      <c r="C774" s="75"/>
      <c r="D774" s="76"/>
      <c r="E774" s="77"/>
      <c r="F774" s="78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80"/>
      <c r="V774" s="79"/>
      <c r="W774" s="81"/>
      <c r="X774" s="79"/>
      <c r="Y774" s="81"/>
      <c r="Z774" s="82"/>
    </row>
    <row r="775" spans="2:26" ht="15" customHeight="1" x14ac:dyDescent="0.3">
      <c r="B775" s="23"/>
      <c r="C775" s="83"/>
      <c r="D775" s="84"/>
      <c r="E775" s="85"/>
      <c r="F775" s="86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8"/>
      <c r="V775" s="87"/>
      <c r="W775" s="89"/>
      <c r="X775" s="87"/>
      <c r="Y775" s="89"/>
      <c r="Z775" s="90"/>
    </row>
    <row r="776" spans="2:26" ht="15" customHeight="1" x14ac:dyDescent="0.3">
      <c r="B776" s="22"/>
      <c r="C776" s="75"/>
      <c r="D776" s="76"/>
      <c r="E776" s="77"/>
      <c r="F776" s="78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80"/>
      <c r="V776" s="79"/>
      <c r="W776" s="81"/>
      <c r="X776" s="79"/>
      <c r="Y776" s="81"/>
      <c r="Z776" s="82"/>
    </row>
    <row r="777" spans="2:26" ht="15" customHeight="1" x14ac:dyDescent="0.3">
      <c r="B777" s="23"/>
      <c r="C777" s="83"/>
      <c r="D777" s="84"/>
      <c r="E777" s="85"/>
      <c r="F777" s="86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8"/>
      <c r="V777" s="87"/>
      <c r="W777" s="89"/>
      <c r="X777" s="87"/>
      <c r="Y777" s="89"/>
      <c r="Z777" s="90"/>
    </row>
    <row r="778" spans="2:26" ht="15" customHeight="1" x14ac:dyDescent="0.3">
      <c r="B778" s="22"/>
      <c r="C778" s="75"/>
      <c r="D778" s="76"/>
      <c r="E778" s="77"/>
      <c r="F778" s="78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80"/>
      <c r="V778" s="79"/>
      <c r="W778" s="81"/>
      <c r="X778" s="79"/>
      <c r="Y778" s="81"/>
      <c r="Z778" s="82"/>
    </row>
    <row r="779" spans="2:26" ht="15" customHeight="1" x14ac:dyDescent="0.3">
      <c r="B779" s="23"/>
      <c r="C779" s="83"/>
      <c r="D779" s="84"/>
      <c r="E779" s="85"/>
      <c r="F779" s="86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8"/>
      <c r="V779" s="87"/>
      <c r="W779" s="89"/>
      <c r="X779" s="87"/>
      <c r="Y779" s="89"/>
      <c r="Z779" s="90"/>
    </row>
    <row r="780" spans="2:26" ht="15" customHeight="1" x14ac:dyDescent="0.3">
      <c r="B780" s="22"/>
      <c r="C780" s="75"/>
      <c r="D780" s="76"/>
      <c r="E780" s="77"/>
      <c r="F780" s="78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80"/>
      <c r="V780" s="79"/>
      <c r="W780" s="81"/>
      <c r="X780" s="79"/>
      <c r="Y780" s="81"/>
      <c r="Z780" s="82"/>
    </row>
    <row r="781" spans="2:26" ht="15" customHeight="1" x14ac:dyDescent="0.3">
      <c r="B781" s="23"/>
      <c r="C781" s="83"/>
      <c r="D781" s="84"/>
      <c r="E781" s="85"/>
      <c r="F781" s="86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8"/>
      <c r="V781" s="87"/>
      <c r="W781" s="89"/>
      <c r="X781" s="87"/>
      <c r="Y781" s="89"/>
      <c r="Z781" s="90"/>
    </row>
    <row r="782" spans="2:26" ht="15" customHeight="1" x14ac:dyDescent="0.3">
      <c r="B782" s="22"/>
      <c r="C782" s="75"/>
      <c r="D782" s="76"/>
      <c r="E782" s="77"/>
      <c r="F782" s="78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80"/>
      <c r="V782" s="79"/>
      <c r="W782" s="81"/>
      <c r="X782" s="79"/>
      <c r="Y782" s="81"/>
      <c r="Z782" s="82"/>
    </row>
    <row r="783" spans="2:26" ht="15" customHeight="1" x14ac:dyDescent="0.3">
      <c r="B783" s="23"/>
      <c r="C783" s="83"/>
      <c r="D783" s="84"/>
      <c r="E783" s="85"/>
      <c r="F783" s="86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8"/>
      <c r="V783" s="87"/>
      <c r="W783" s="89"/>
      <c r="X783" s="87"/>
      <c r="Y783" s="89"/>
      <c r="Z783" s="90"/>
    </row>
    <row r="784" spans="2:26" ht="15" customHeight="1" x14ac:dyDescent="0.3">
      <c r="B784" s="22"/>
      <c r="C784" s="75"/>
      <c r="D784" s="76"/>
      <c r="E784" s="77"/>
      <c r="F784" s="78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80"/>
      <c r="V784" s="79"/>
      <c r="W784" s="81"/>
      <c r="X784" s="79"/>
      <c r="Y784" s="81"/>
      <c r="Z784" s="82"/>
    </row>
    <row r="785" spans="2:26" ht="15" customHeight="1" x14ac:dyDescent="0.3">
      <c r="B785" s="23"/>
      <c r="C785" s="83"/>
      <c r="D785" s="84"/>
      <c r="E785" s="85"/>
      <c r="F785" s="86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8"/>
      <c r="V785" s="87"/>
      <c r="W785" s="89"/>
      <c r="X785" s="87"/>
      <c r="Y785" s="89"/>
      <c r="Z785" s="90"/>
    </row>
    <row r="786" spans="2:26" ht="15" customHeight="1" x14ac:dyDescent="0.3">
      <c r="B786" s="22"/>
      <c r="C786" s="75"/>
      <c r="D786" s="76"/>
      <c r="E786" s="77"/>
      <c r="F786" s="78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80"/>
      <c r="V786" s="79"/>
      <c r="W786" s="81"/>
      <c r="X786" s="79"/>
      <c r="Y786" s="81"/>
      <c r="Z786" s="82"/>
    </row>
    <row r="787" spans="2:26" ht="15" customHeight="1" x14ac:dyDescent="0.3">
      <c r="B787" s="23"/>
      <c r="C787" s="83"/>
      <c r="D787" s="84"/>
      <c r="E787" s="85"/>
      <c r="F787" s="86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8"/>
      <c r="V787" s="87"/>
      <c r="W787" s="89"/>
      <c r="X787" s="87"/>
      <c r="Y787" s="89"/>
      <c r="Z787" s="90"/>
    </row>
    <row r="788" spans="2:26" ht="15" customHeight="1" x14ac:dyDescent="0.3">
      <c r="B788" s="22"/>
      <c r="C788" s="75"/>
      <c r="D788" s="76"/>
      <c r="E788" s="77"/>
      <c r="F788" s="78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80"/>
      <c r="V788" s="79"/>
      <c r="W788" s="81"/>
      <c r="X788" s="79"/>
      <c r="Y788" s="81"/>
      <c r="Z788" s="82"/>
    </row>
    <row r="789" spans="2:26" ht="15" customHeight="1" x14ac:dyDescent="0.3">
      <c r="B789" s="23"/>
      <c r="C789" s="83"/>
      <c r="D789" s="84"/>
      <c r="E789" s="85"/>
      <c r="F789" s="86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8"/>
      <c r="V789" s="87"/>
      <c r="W789" s="89"/>
      <c r="X789" s="87"/>
      <c r="Y789" s="89"/>
      <c r="Z789" s="90"/>
    </row>
    <row r="790" spans="2:26" ht="15" customHeight="1" x14ac:dyDescent="0.3">
      <c r="B790" s="22"/>
      <c r="C790" s="75"/>
      <c r="D790" s="76"/>
      <c r="E790" s="77"/>
      <c r="F790" s="78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80"/>
      <c r="V790" s="79"/>
      <c r="W790" s="81"/>
      <c r="X790" s="79"/>
      <c r="Y790" s="81"/>
      <c r="Z790" s="82"/>
    </row>
    <row r="791" spans="2:26" ht="15" customHeight="1" x14ac:dyDescent="0.3">
      <c r="B791" s="23"/>
      <c r="C791" s="83"/>
      <c r="D791" s="84"/>
      <c r="E791" s="85"/>
      <c r="F791" s="86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8"/>
      <c r="V791" s="87"/>
      <c r="W791" s="89"/>
      <c r="X791" s="87"/>
      <c r="Y791" s="89"/>
      <c r="Z791" s="90"/>
    </row>
    <row r="792" spans="2:26" ht="15" customHeight="1" x14ac:dyDescent="0.3">
      <c r="B792" s="22"/>
      <c r="C792" s="75"/>
      <c r="D792" s="76"/>
      <c r="E792" s="77"/>
      <c r="F792" s="78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80"/>
      <c r="V792" s="79"/>
      <c r="W792" s="81"/>
      <c r="X792" s="79"/>
      <c r="Y792" s="81"/>
      <c r="Z792" s="82"/>
    </row>
    <row r="793" spans="2:26" ht="15" customHeight="1" x14ac:dyDescent="0.3">
      <c r="B793" s="23"/>
      <c r="C793" s="83"/>
      <c r="D793" s="84"/>
      <c r="E793" s="85"/>
      <c r="F793" s="86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8"/>
      <c r="V793" s="87"/>
      <c r="W793" s="89"/>
      <c r="X793" s="87"/>
      <c r="Y793" s="89"/>
      <c r="Z793" s="90"/>
    </row>
    <row r="794" spans="2:26" ht="15" customHeight="1" x14ac:dyDescent="0.3">
      <c r="B794" s="22"/>
      <c r="C794" s="75"/>
      <c r="D794" s="76"/>
      <c r="E794" s="77"/>
      <c r="F794" s="78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80"/>
      <c r="V794" s="79"/>
      <c r="W794" s="81"/>
      <c r="X794" s="79"/>
      <c r="Y794" s="81"/>
      <c r="Z794" s="82"/>
    </row>
    <row r="795" spans="2:26" ht="15" customHeight="1" x14ac:dyDescent="0.3">
      <c r="B795" s="23"/>
      <c r="C795" s="83"/>
      <c r="D795" s="84"/>
      <c r="E795" s="85"/>
      <c r="F795" s="86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8"/>
      <c r="V795" s="87"/>
      <c r="W795" s="89"/>
      <c r="X795" s="87"/>
      <c r="Y795" s="89"/>
      <c r="Z795" s="90"/>
    </row>
    <row r="796" spans="2:26" ht="15" customHeight="1" x14ac:dyDescent="0.3">
      <c r="B796" s="22"/>
      <c r="C796" s="75"/>
      <c r="D796" s="76"/>
      <c r="E796" s="77"/>
      <c r="F796" s="78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80"/>
      <c r="V796" s="79"/>
      <c r="W796" s="81"/>
      <c r="X796" s="79"/>
      <c r="Y796" s="81"/>
      <c r="Z796" s="82"/>
    </row>
    <row r="797" spans="2:26" ht="15" customHeight="1" x14ac:dyDescent="0.3">
      <c r="B797" s="23"/>
      <c r="C797" s="83"/>
      <c r="D797" s="84"/>
      <c r="E797" s="85"/>
      <c r="F797" s="86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8"/>
      <c r="V797" s="87"/>
      <c r="W797" s="89"/>
      <c r="X797" s="87"/>
      <c r="Y797" s="89"/>
      <c r="Z797" s="90"/>
    </row>
    <row r="798" spans="2:26" ht="15" customHeight="1" x14ac:dyDescent="0.3">
      <c r="B798" s="22"/>
      <c r="C798" s="75"/>
      <c r="D798" s="76"/>
      <c r="E798" s="77"/>
      <c r="F798" s="78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80"/>
      <c r="V798" s="79"/>
      <c r="W798" s="81"/>
      <c r="X798" s="79"/>
      <c r="Y798" s="81"/>
      <c r="Z798" s="82"/>
    </row>
    <row r="799" spans="2:26" ht="15" customHeight="1" x14ac:dyDescent="0.3">
      <c r="B799" s="23"/>
      <c r="C799" s="83"/>
      <c r="D799" s="84"/>
      <c r="E799" s="85"/>
      <c r="F799" s="86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8"/>
      <c r="V799" s="87"/>
      <c r="W799" s="89"/>
      <c r="X799" s="87"/>
      <c r="Y799" s="89"/>
      <c r="Z799" s="90"/>
    </row>
    <row r="800" spans="2:26" ht="15" customHeight="1" x14ac:dyDescent="0.3">
      <c r="B800" s="22"/>
      <c r="C800" s="75"/>
      <c r="D800" s="76"/>
      <c r="E800" s="77"/>
      <c r="F800" s="78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80"/>
      <c r="V800" s="79"/>
      <c r="W800" s="81"/>
      <c r="X800" s="79"/>
      <c r="Y800" s="81"/>
      <c r="Z800" s="82"/>
    </row>
    <row r="801" spans="2:26" ht="15" customHeight="1" x14ac:dyDescent="0.3">
      <c r="B801" s="23"/>
      <c r="C801" s="83"/>
      <c r="D801" s="84"/>
      <c r="E801" s="85"/>
      <c r="F801" s="86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8"/>
      <c r="V801" s="87"/>
      <c r="W801" s="89"/>
      <c r="X801" s="87"/>
      <c r="Y801" s="89"/>
      <c r="Z801" s="90"/>
    </row>
    <row r="802" spans="2:26" ht="15" customHeight="1" x14ac:dyDescent="0.3">
      <c r="B802" s="22"/>
      <c r="C802" s="75"/>
      <c r="D802" s="76"/>
      <c r="E802" s="77"/>
      <c r="F802" s="78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80"/>
      <c r="V802" s="79"/>
      <c r="W802" s="81"/>
      <c r="X802" s="79"/>
      <c r="Y802" s="81"/>
      <c r="Z802" s="82"/>
    </row>
    <row r="803" spans="2:26" ht="15" customHeight="1" x14ac:dyDescent="0.3">
      <c r="B803" s="23"/>
      <c r="C803" s="83"/>
      <c r="D803" s="84"/>
      <c r="E803" s="85"/>
      <c r="F803" s="86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8"/>
      <c r="V803" s="87"/>
      <c r="W803" s="89"/>
      <c r="X803" s="87"/>
      <c r="Y803" s="89"/>
      <c r="Z803" s="90"/>
    </row>
    <row r="804" spans="2:26" ht="15" customHeight="1" x14ac:dyDescent="0.3">
      <c r="B804" s="22"/>
      <c r="C804" s="75"/>
      <c r="D804" s="76"/>
      <c r="E804" s="77"/>
      <c r="F804" s="78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80"/>
      <c r="V804" s="79"/>
      <c r="W804" s="81"/>
      <c r="X804" s="79"/>
      <c r="Y804" s="81"/>
      <c r="Z804" s="82"/>
    </row>
    <row r="805" spans="2:26" ht="15" customHeight="1" x14ac:dyDescent="0.3">
      <c r="B805" s="23"/>
      <c r="C805" s="83"/>
      <c r="D805" s="84"/>
      <c r="E805" s="85"/>
      <c r="F805" s="86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8"/>
      <c r="V805" s="87"/>
      <c r="W805" s="89"/>
      <c r="X805" s="87"/>
      <c r="Y805" s="89"/>
      <c r="Z805" s="90"/>
    </row>
    <row r="806" spans="2:26" ht="15" customHeight="1" x14ac:dyDescent="0.3">
      <c r="B806" s="22"/>
      <c r="C806" s="75"/>
      <c r="D806" s="76"/>
      <c r="E806" s="77"/>
      <c r="F806" s="78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80"/>
      <c r="V806" s="79"/>
      <c r="W806" s="81"/>
      <c r="X806" s="79"/>
      <c r="Y806" s="81"/>
      <c r="Z806" s="82"/>
    </row>
    <row r="807" spans="2:26" ht="15" customHeight="1" x14ac:dyDescent="0.3">
      <c r="B807" s="23"/>
      <c r="C807" s="83"/>
      <c r="D807" s="84"/>
      <c r="E807" s="85"/>
      <c r="F807" s="86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8"/>
      <c r="V807" s="87"/>
      <c r="W807" s="89"/>
      <c r="X807" s="87"/>
      <c r="Y807" s="89"/>
      <c r="Z807" s="90"/>
    </row>
    <row r="808" spans="2:26" ht="15" customHeight="1" x14ac:dyDescent="0.3">
      <c r="B808" s="22"/>
      <c r="C808" s="75"/>
      <c r="D808" s="76"/>
      <c r="E808" s="77"/>
      <c r="F808" s="78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80"/>
      <c r="V808" s="79"/>
      <c r="W808" s="81"/>
      <c r="X808" s="79"/>
      <c r="Y808" s="81"/>
      <c r="Z808" s="82"/>
    </row>
    <row r="809" spans="2:26" ht="15" customHeight="1" x14ac:dyDescent="0.3">
      <c r="B809" s="23"/>
      <c r="C809" s="83"/>
      <c r="D809" s="84"/>
      <c r="E809" s="85"/>
      <c r="F809" s="86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8"/>
      <c r="V809" s="87"/>
      <c r="W809" s="89"/>
      <c r="X809" s="87"/>
      <c r="Y809" s="89"/>
      <c r="Z809" s="90"/>
    </row>
    <row r="810" spans="2:26" ht="15" customHeight="1" x14ac:dyDescent="0.3">
      <c r="B810" s="22"/>
      <c r="C810" s="75"/>
      <c r="D810" s="76"/>
      <c r="E810" s="77"/>
      <c r="F810" s="78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80"/>
      <c r="V810" s="79"/>
      <c r="W810" s="81"/>
      <c r="X810" s="79"/>
      <c r="Y810" s="81"/>
      <c r="Z810" s="82"/>
    </row>
    <row r="811" spans="2:26" ht="15" customHeight="1" x14ac:dyDescent="0.3">
      <c r="B811" s="23"/>
      <c r="C811" s="83"/>
      <c r="D811" s="84"/>
      <c r="E811" s="85"/>
      <c r="F811" s="86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8"/>
      <c r="V811" s="87"/>
      <c r="W811" s="89"/>
      <c r="X811" s="87"/>
      <c r="Y811" s="89"/>
      <c r="Z811" s="90"/>
    </row>
    <row r="812" spans="2:26" ht="15" customHeight="1" x14ac:dyDescent="0.3">
      <c r="B812" s="22"/>
      <c r="C812" s="75"/>
      <c r="D812" s="76"/>
      <c r="E812" s="77"/>
      <c r="F812" s="78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80"/>
      <c r="V812" s="79"/>
      <c r="W812" s="81"/>
      <c r="X812" s="79"/>
      <c r="Y812" s="81"/>
      <c r="Z812" s="82"/>
    </row>
    <row r="813" spans="2:26" ht="15" customHeight="1" x14ac:dyDescent="0.3">
      <c r="B813" s="23"/>
      <c r="C813" s="83"/>
      <c r="D813" s="84"/>
      <c r="E813" s="85"/>
      <c r="F813" s="86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8"/>
      <c r="V813" s="87"/>
      <c r="W813" s="89"/>
      <c r="X813" s="87"/>
      <c r="Y813" s="89"/>
      <c r="Z813" s="90"/>
    </row>
    <row r="814" spans="2:26" ht="15" customHeight="1" x14ac:dyDescent="0.3">
      <c r="B814" s="22"/>
      <c r="C814" s="75"/>
      <c r="D814" s="76"/>
      <c r="E814" s="77"/>
      <c r="F814" s="78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80"/>
      <c r="V814" s="79"/>
      <c r="W814" s="81"/>
      <c r="X814" s="79"/>
      <c r="Y814" s="81"/>
      <c r="Z814" s="82"/>
    </row>
    <row r="815" spans="2:26" ht="15" customHeight="1" x14ac:dyDescent="0.3">
      <c r="B815" s="23"/>
      <c r="C815" s="83"/>
      <c r="D815" s="84"/>
      <c r="E815" s="85"/>
      <c r="F815" s="86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8"/>
      <c r="V815" s="87"/>
      <c r="W815" s="89"/>
      <c r="X815" s="87"/>
      <c r="Y815" s="89"/>
      <c r="Z815" s="90"/>
    </row>
    <row r="816" spans="2:26" ht="15" customHeight="1" x14ac:dyDescent="0.3">
      <c r="B816" s="22"/>
      <c r="C816" s="75"/>
      <c r="D816" s="76"/>
      <c r="E816" s="77"/>
      <c r="F816" s="78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80"/>
      <c r="V816" s="79"/>
      <c r="W816" s="81"/>
      <c r="X816" s="79"/>
      <c r="Y816" s="81"/>
      <c r="Z816" s="82"/>
    </row>
    <row r="817" spans="2:26" ht="15" customHeight="1" x14ac:dyDescent="0.3">
      <c r="B817" s="23"/>
      <c r="C817" s="83"/>
      <c r="D817" s="84"/>
      <c r="E817" s="85"/>
      <c r="F817" s="86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8"/>
      <c r="V817" s="87"/>
      <c r="W817" s="89"/>
      <c r="X817" s="87"/>
      <c r="Y817" s="89"/>
      <c r="Z817" s="90"/>
    </row>
    <row r="818" spans="2:26" ht="15" customHeight="1" x14ac:dyDescent="0.3">
      <c r="B818" s="22"/>
      <c r="C818" s="75"/>
      <c r="D818" s="76"/>
      <c r="E818" s="77"/>
      <c r="F818" s="78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80"/>
      <c r="V818" s="79"/>
      <c r="W818" s="81"/>
      <c r="X818" s="79"/>
      <c r="Y818" s="81"/>
      <c r="Z818" s="82"/>
    </row>
    <row r="819" spans="2:26" ht="15" customHeight="1" x14ac:dyDescent="0.3">
      <c r="B819" s="23"/>
      <c r="C819" s="83"/>
      <c r="D819" s="84"/>
      <c r="E819" s="85"/>
      <c r="F819" s="86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8"/>
      <c r="V819" s="87"/>
      <c r="W819" s="89"/>
      <c r="X819" s="87"/>
      <c r="Y819" s="89"/>
      <c r="Z819" s="90"/>
    </row>
    <row r="820" spans="2:26" ht="15" customHeight="1" x14ac:dyDescent="0.3">
      <c r="B820" s="22"/>
      <c r="C820" s="75"/>
      <c r="D820" s="76"/>
      <c r="E820" s="77"/>
      <c r="F820" s="78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80"/>
      <c r="V820" s="79"/>
      <c r="W820" s="81"/>
      <c r="X820" s="79"/>
      <c r="Y820" s="81"/>
      <c r="Z820" s="82"/>
    </row>
    <row r="821" spans="2:26" ht="15" customHeight="1" x14ac:dyDescent="0.3">
      <c r="B821" s="23"/>
      <c r="C821" s="83"/>
      <c r="D821" s="84"/>
      <c r="E821" s="85"/>
      <c r="F821" s="86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8"/>
      <c r="V821" s="87"/>
      <c r="W821" s="89"/>
      <c r="X821" s="87"/>
      <c r="Y821" s="89"/>
      <c r="Z821" s="90"/>
    </row>
    <row r="822" spans="2:26" ht="15" customHeight="1" x14ac:dyDescent="0.3">
      <c r="B822" s="22"/>
      <c r="C822" s="75"/>
      <c r="D822" s="76"/>
      <c r="E822" s="77"/>
      <c r="F822" s="78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80"/>
      <c r="V822" s="79"/>
      <c r="W822" s="81"/>
      <c r="X822" s="79"/>
      <c r="Y822" s="81"/>
      <c r="Z822" s="82"/>
    </row>
    <row r="823" spans="2:26" ht="15" customHeight="1" x14ac:dyDescent="0.3">
      <c r="B823" s="23"/>
      <c r="C823" s="83"/>
      <c r="D823" s="84"/>
      <c r="E823" s="85"/>
      <c r="F823" s="86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8"/>
      <c r="V823" s="87"/>
      <c r="W823" s="89"/>
      <c r="X823" s="87"/>
      <c r="Y823" s="89"/>
      <c r="Z823" s="90"/>
    </row>
    <row r="824" spans="2:26" ht="15" customHeight="1" x14ac:dyDescent="0.3">
      <c r="B824" s="22"/>
      <c r="C824" s="75"/>
      <c r="D824" s="76"/>
      <c r="E824" s="77"/>
      <c r="F824" s="78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80"/>
      <c r="V824" s="79"/>
      <c r="W824" s="81"/>
      <c r="X824" s="79"/>
      <c r="Y824" s="81"/>
      <c r="Z824" s="82"/>
    </row>
    <row r="825" spans="2:26" ht="15" customHeight="1" x14ac:dyDescent="0.3">
      <c r="B825" s="23"/>
      <c r="C825" s="83"/>
      <c r="D825" s="84"/>
      <c r="E825" s="85"/>
      <c r="F825" s="86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8"/>
      <c r="V825" s="87"/>
      <c r="W825" s="89"/>
      <c r="X825" s="87"/>
      <c r="Y825" s="89"/>
      <c r="Z825" s="90"/>
    </row>
    <row r="826" spans="2:26" ht="15" customHeight="1" x14ac:dyDescent="0.3">
      <c r="B826" s="22"/>
      <c r="C826" s="75"/>
      <c r="D826" s="76"/>
      <c r="E826" s="77"/>
      <c r="F826" s="78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80"/>
      <c r="V826" s="79"/>
      <c r="W826" s="81"/>
      <c r="X826" s="79"/>
      <c r="Y826" s="81"/>
      <c r="Z826" s="82"/>
    </row>
    <row r="827" spans="2:26" ht="15" customHeight="1" x14ac:dyDescent="0.3">
      <c r="B827" s="23"/>
      <c r="C827" s="83"/>
      <c r="D827" s="84"/>
      <c r="E827" s="85"/>
      <c r="F827" s="86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8"/>
      <c r="V827" s="87"/>
      <c r="W827" s="89"/>
      <c r="X827" s="87"/>
      <c r="Y827" s="89"/>
      <c r="Z827" s="90"/>
    </row>
    <row r="828" spans="2:26" ht="15" customHeight="1" x14ac:dyDescent="0.3">
      <c r="B828" s="22"/>
      <c r="C828" s="75"/>
      <c r="D828" s="76"/>
      <c r="E828" s="77"/>
      <c r="F828" s="78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80"/>
      <c r="V828" s="79"/>
      <c r="W828" s="81"/>
      <c r="X828" s="79"/>
      <c r="Y828" s="81"/>
      <c r="Z828" s="82"/>
    </row>
    <row r="829" spans="2:26" ht="15" customHeight="1" x14ac:dyDescent="0.3">
      <c r="B829" s="23"/>
      <c r="C829" s="83"/>
      <c r="D829" s="84"/>
      <c r="E829" s="85"/>
      <c r="F829" s="86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8"/>
      <c r="V829" s="87"/>
      <c r="W829" s="89"/>
      <c r="X829" s="87"/>
      <c r="Y829" s="89"/>
      <c r="Z829" s="90"/>
    </row>
    <row r="830" spans="2:26" ht="15" customHeight="1" x14ac:dyDescent="0.3">
      <c r="B830" s="22"/>
      <c r="C830" s="75"/>
      <c r="D830" s="76"/>
      <c r="E830" s="77"/>
      <c r="F830" s="78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80"/>
      <c r="V830" s="79"/>
      <c r="W830" s="81"/>
      <c r="X830" s="79"/>
      <c r="Y830" s="81"/>
      <c r="Z830" s="82"/>
    </row>
    <row r="831" spans="2:26" ht="15" customHeight="1" x14ac:dyDescent="0.3">
      <c r="B831" s="23"/>
      <c r="C831" s="83"/>
      <c r="D831" s="84"/>
      <c r="E831" s="85"/>
      <c r="F831" s="86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8"/>
      <c r="V831" s="87"/>
      <c r="W831" s="89"/>
      <c r="X831" s="87"/>
      <c r="Y831" s="89"/>
      <c r="Z831" s="90"/>
    </row>
    <row r="832" spans="2:26" ht="15" customHeight="1" x14ac:dyDescent="0.3">
      <c r="B832" s="22"/>
      <c r="C832" s="75"/>
      <c r="D832" s="76"/>
      <c r="E832" s="77"/>
      <c r="F832" s="78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80"/>
      <c r="V832" s="79"/>
      <c r="W832" s="81"/>
      <c r="X832" s="79"/>
      <c r="Y832" s="81"/>
      <c r="Z832" s="82"/>
    </row>
    <row r="833" spans="2:26" ht="15" customHeight="1" x14ac:dyDescent="0.3">
      <c r="B833" s="23"/>
      <c r="C833" s="83"/>
      <c r="D833" s="84"/>
      <c r="E833" s="85"/>
      <c r="F833" s="86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8"/>
      <c r="V833" s="87"/>
      <c r="W833" s="89"/>
      <c r="X833" s="87"/>
      <c r="Y833" s="89"/>
      <c r="Z833" s="90"/>
    </row>
    <row r="834" spans="2:26" ht="15" customHeight="1" x14ac:dyDescent="0.3">
      <c r="B834" s="22"/>
      <c r="C834" s="75"/>
      <c r="D834" s="76"/>
      <c r="E834" s="77"/>
      <c r="F834" s="78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80"/>
      <c r="V834" s="79"/>
      <c r="W834" s="81"/>
      <c r="X834" s="79"/>
      <c r="Y834" s="81"/>
      <c r="Z834" s="82"/>
    </row>
    <row r="835" spans="2:26" ht="15" customHeight="1" x14ac:dyDescent="0.3">
      <c r="B835" s="23"/>
      <c r="C835" s="83"/>
      <c r="D835" s="84"/>
      <c r="E835" s="85"/>
      <c r="F835" s="86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8"/>
      <c r="V835" s="87"/>
      <c r="W835" s="89"/>
      <c r="X835" s="87"/>
      <c r="Y835" s="89"/>
      <c r="Z835" s="90"/>
    </row>
    <row r="836" spans="2:26" ht="15" customHeight="1" x14ac:dyDescent="0.3">
      <c r="B836" s="22"/>
      <c r="C836" s="75"/>
      <c r="D836" s="76"/>
      <c r="E836" s="77"/>
      <c r="F836" s="78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80"/>
      <c r="V836" s="79"/>
      <c r="W836" s="81"/>
      <c r="X836" s="79"/>
      <c r="Y836" s="81"/>
      <c r="Z836" s="82"/>
    </row>
    <row r="837" spans="2:26" ht="15" customHeight="1" x14ac:dyDescent="0.3">
      <c r="B837" s="23"/>
      <c r="C837" s="83"/>
      <c r="D837" s="84"/>
      <c r="E837" s="85"/>
      <c r="F837" s="86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8"/>
      <c r="V837" s="87"/>
      <c r="W837" s="89"/>
      <c r="X837" s="87"/>
      <c r="Y837" s="89"/>
      <c r="Z837" s="90"/>
    </row>
    <row r="838" spans="2:26" ht="15" customHeight="1" x14ac:dyDescent="0.3">
      <c r="B838" s="22"/>
      <c r="C838" s="75"/>
      <c r="D838" s="76"/>
      <c r="E838" s="77"/>
      <c r="F838" s="78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80"/>
      <c r="V838" s="79"/>
      <c r="W838" s="81"/>
      <c r="X838" s="79"/>
      <c r="Y838" s="81"/>
      <c r="Z838" s="82"/>
    </row>
    <row r="839" spans="2:26" ht="15" customHeight="1" x14ac:dyDescent="0.3">
      <c r="B839" s="23"/>
      <c r="C839" s="83"/>
      <c r="D839" s="84"/>
      <c r="E839" s="85"/>
      <c r="F839" s="86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8"/>
      <c r="V839" s="87"/>
      <c r="W839" s="89"/>
      <c r="X839" s="87"/>
      <c r="Y839" s="89"/>
      <c r="Z839" s="90"/>
    </row>
    <row r="840" spans="2:26" ht="15" customHeight="1" x14ac:dyDescent="0.3">
      <c r="B840" s="22"/>
      <c r="C840" s="75"/>
      <c r="D840" s="76"/>
      <c r="E840" s="77"/>
      <c r="F840" s="78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80"/>
      <c r="V840" s="79"/>
      <c r="W840" s="81"/>
      <c r="X840" s="79"/>
      <c r="Y840" s="81"/>
      <c r="Z840" s="82"/>
    </row>
    <row r="841" spans="2:26" ht="15" customHeight="1" x14ac:dyDescent="0.3">
      <c r="B841" s="23"/>
      <c r="C841" s="83"/>
      <c r="D841" s="84"/>
      <c r="E841" s="85"/>
      <c r="F841" s="86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8"/>
      <c r="V841" s="87"/>
      <c r="W841" s="89"/>
      <c r="X841" s="87"/>
      <c r="Y841" s="89"/>
      <c r="Z841" s="90"/>
    </row>
    <row r="842" spans="2:26" ht="15" customHeight="1" x14ac:dyDescent="0.3">
      <c r="B842" s="22"/>
      <c r="C842" s="75"/>
      <c r="D842" s="76"/>
      <c r="E842" s="77"/>
      <c r="F842" s="78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80"/>
      <c r="V842" s="79"/>
      <c r="W842" s="81"/>
      <c r="X842" s="79"/>
      <c r="Y842" s="81"/>
      <c r="Z842" s="82"/>
    </row>
    <row r="843" spans="2:26" ht="15" customHeight="1" x14ac:dyDescent="0.3">
      <c r="B843" s="23"/>
      <c r="C843" s="83"/>
      <c r="D843" s="84"/>
      <c r="E843" s="85"/>
      <c r="F843" s="86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8"/>
      <c r="V843" s="87"/>
      <c r="W843" s="89"/>
      <c r="X843" s="87"/>
      <c r="Y843" s="89"/>
      <c r="Z843" s="90"/>
    </row>
    <row r="844" spans="2:26" ht="15" customHeight="1" x14ac:dyDescent="0.3">
      <c r="B844" s="22"/>
      <c r="C844" s="75"/>
      <c r="D844" s="76"/>
      <c r="E844" s="77"/>
      <c r="F844" s="78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80"/>
      <c r="V844" s="79"/>
      <c r="W844" s="81"/>
      <c r="X844" s="79"/>
      <c r="Y844" s="81"/>
      <c r="Z844" s="82"/>
    </row>
    <row r="845" spans="2:26" ht="15" customHeight="1" x14ac:dyDescent="0.3">
      <c r="B845" s="23"/>
      <c r="C845" s="83"/>
      <c r="D845" s="84"/>
      <c r="E845" s="85"/>
      <c r="F845" s="86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8"/>
      <c r="V845" s="87"/>
      <c r="W845" s="89"/>
      <c r="X845" s="87"/>
      <c r="Y845" s="89"/>
      <c r="Z845" s="90"/>
    </row>
    <row r="846" spans="2:26" ht="15" customHeight="1" x14ac:dyDescent="0.3">
      <c r="B846" s="22"/>
      <c r="C846" s="75"/>
      <c r="D846" s="76"/>
      <c r="E846" s="77"/>
      <c r="F846" s="78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80"/>
      <c r="V846" s="79"/>
      <c r="W846" s="81"/>
      <c r="X846" s="79"/>
      <c r="Y846" s="81"/>
      <c r="Z846" s="82"/>
    </row>
    <row r="847" spans="2:26" ht="15" customHeight="1" x14ac:dyDescent="0.3">
      <c r="B847" s="23"/>
      <c r="C847" s="83"/>
      <c r="D847" s="84"/>
      <c r="E847" s="85"/>
      <c r="F847" s="86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8"/>
      <c r="V847" s="87"/>
      <c r="W847" s="89"/>
      <c r="X847" s="87"/>
      <c r="Y847" s="89"/>
      <c r="Z847" s="90"/>
    </row>
    <row r="848" spans="2:26" ht="15" customHeight="1" x14ac:dyDescent="0.3">
      <c r="B848" s="22"/>
      <c r="C848" s="75"/>
      <c r="D848" s="76"/>
      <c r="E848" s="77"/>
      <c r="F848" s="78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80"/>
      <c r="V848" s="79"/>
      <c r="W848" s="81"/>
      <c r="X848" s="79"/>
      <c r="Y848" s="81"/>
      <c r="Z848" s="82"/>
    </row>
    <row r="849" spans="2:26" ht="15" customHeight="1" x14ac:dyDescent="0.3">
      <c r="B849" s="23"/>
      <c r="C849" s="83"/>
      <c r="D849" s="84"/>
      <c r="E849" s="85"/>
      <c r="F849" s="86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8"/>
      <c r="V849" s="87"/>
      <c r="W849" s="89"/>
      <c r="X849" s="87"/>
      <c r="Y849" s="89"/>
      <c r="Z849" s="90"/>
    </row>
    <row r="850" spans="2:26" ht="15" customHeight="1" x14ac:dyDescent="0.3">
      <c r="B850" s="22"/>
      <c r="C850" s="75"/>
      <c r="D850" s="76"/>
      <c r="E850" s="77"/>
      <c r="F850" s="78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80"/>
      <c r="V850" s="79"/>
      <c r="W850" s="81"/>
      <c r="X850" s="79"/>
      <c r="Y850" s="81"/>
      <c r="Z850" s="82"/>
    </row>
    <row r="851" spans="2:26" ht="15" customHeight="1" x14ac:dyDescent="0.3">
      <c r="B851" s="23"/>
      <c r="C851" s="83"/>
      <c r="D851" s="84"/>
      <c r="E851" s="85"/>
      <c r="F851" s="86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8"/>
      <c r="V851" s="87"/>
      <c r="W851" s="89"/>
      <c r="X851" s="87"/>
      <c r="Y851" s="89"/>
      <c r="Z851" s="90"/>
    </row>
    <row r="852" spans="2:26" ht="15" customHeight="1" x14ac:dyDescent="0.3">
      <c r="B852" s="22"/>
      <c r="C852" s="75"/>
      <c r="D852" s="76"/>
      <c r="E852" s="77"/>
      <c r="F852" s="78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80"/>
      <c r="V852" s="79"/>
      <c r="W852" s="81"/>
      <c r="X852" s="79"/>
      <c r="Y852" s="81"/>
      <c r="Z852" s="82"/>
    </row>
    <row r="853" spans="2:26" ht="15" customHeight="1" x14ac:dyDescent="0.3">
      <c r="B853" s="23"/>
      <c r="C853" s="83"/>
      <c r="D853" s="84"/>
      <c r="E853" s="85"/>
      <c r="F853" s="86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8"/>
      <c r="V853" s="87"/>
      <c r="W853" s="89"/>
      <c r="X853" s="87"/>
      <c r="Y853" s="89"/>
      <c r="Z853" s="90"/>
    </row>
    <row r="854" spans="2:26" ht="15" customHeight="1" x14ac:dyDescent="0.3">
      <c r="B854" s="22"/>
      <c r="C854" s="75"/>
      <c r="D854" s="76"/>
      <c r="E854" s="77"/>
      <c r="F854" s="78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80"/>
      <c r="V854" s="79"/>
      <c r="W854" s="81"/>
      <c r="X854" s="79"/>
      <c r="Y854" s="81"/>
      <c r="Z854" s="82"/>
    </row>
    <row r="855" spans="2:26" ht="15" customHeight="1" x14ac:dyDescent="0.3">
      <c r="B855" s="23"/>
      <c r="C855" s="83"/>
      <c r="D855" s="84"/>
      <c r="E855" s="85"/>
      <c r="F855" s="86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8"/>
      <c r="V855" s="87"/>
      <c r="W855" s="89"/>
      <c r="X855" s="87"/>
      <c r="Y855" s="89"/>
      <c r="Z855" s="90"/>
    </row>
    <row r="856" spans="2:26" ht="15" customHeight="1" x14ac:dyDescent="0.3">
      <c r="B856" s="22"/>
      <c r="C856" s="75"/>
      <c r="D856" s="76"/>
      <c r="E856" s="77"/>
      <c r="F856" s="78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80"/>
      <c r="V856" s="79"/>
      <c r="W856" s="81"/>
      <c r="X856" s="79"/>
      <c r="Y856" s="81"/>
      <c r="Z856" s="82"/>
    </row>
    <row r="857" spans="2:26" ht="15" customHeight="1" x14ac:dyDescent="0.3">
      <c r="B857" s="23"/>
      <c r="C857" s="83"/>
      <c r="D857" s="84"/>
      <c r="E857" s="85"/>
      <c r="F857" s="86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8"/>
      <c r="V857" s="87"/>
      <c r="W857" s="89"/>
      <c r="X857" s="87"/>
      <c r="Y857" s="89"/>
      <c r="Z857" s="90"/>
    </row>
    <row r="858" spans="2:26" ht="15" customHeight="1" x14ac:dyDescent="0.3">
      <c r="B858" s="22"/>
      <c r="C858" s="75"/>
      <c r="D858" s="76"/>
      <c r="E858" s="77"/>
      <c r="F858" s="78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80"/>
      <c r="V858" s="79"/>
      <c r="W858" s="81"/>
      <c r="X858" s="79"/>
      <c r="Y858" s="81"/>
      <c r="Z858" s="82"/>
    </row>
    <row r="859" spans="2:26" ht="15" customHeight="1" x14ac:dyDescent="0.3">
      <c r="B859" s="23"/>
      <c r="C859" s="83"/>
      <c r="D859" s="84"/>
      <c r="E859" s="85"/>
      <c r="F859" s="86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8"/>
      <c r="V859" s="87"/>
      <c r="W859" s="89"/>
      <c r="X859" s="87"/>
      <c r="Y859" s="89"/>
      <c r="Z859" s="90"/>
    </row>
    <row r="860" spans="2:26" ht="15" customHeight="1" x14ac:dyDescent="0.3">
      <c r="B860" s="22"/>
      <c r="C860" s="75"/>
      <c r="D860" s="76"/>
      <c r="E860" s="77"/>
      <c r="F860" s="78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80"/>
      <c r="V860" s="79"/>
      <c r="W860" s="81"/>
      <c r="X860" s="79"/>
      <c r="Y860" s="81"/>
      <c r="Z860" s="82"/>
    </row>
    <row r="861" spans="2:26" ht="15" customHeight="1" x14ac:dyDescent="0.3">
      <c r="B861" s="23"/>
      <c r="C861" s="83"/>
      <c r="D861" s="84"/>
      <c r="E861" s="85"/>
      <c r="F861" s="86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8"/>
      <c r="V861" s="87"/>
      <c r="W861" s="89"/>
      <c r="X861" s="87"/>
      <c r="Y861" s="89"/>
      <c r="Z861" s="90"/>
    </row>
    <row r="862" spans="2:26" ht="15" customHeight="1" x14ac:dyDescent="0.3">
      <c r="B862" s="22"/>
      <c r="C862" s="75"/>
      <c r="D862" s="76"/>
      <c r="E862" s="77"/>
      <c r="F862" s="78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80"/>
      <c r="V862" s="79"/>
      <c r="W862" s="81"/>
      <c r="X862" s="79"/>
      <c r="Y862" s="81"/>
      <c r="Z862" s="82"/>
    </row>
    <row r="863" spans="2:26" ht="15" customHeight="1" x14ac:dyDescent="0.3">
      <c r="B863" s="23"/>
      <c r="C863" s="83"/>
      <c r="D863" s="84"/>
      <c r="E863" s="85"/>
      <c r="F863" s="86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8"/>
      <c r="V863" s="87"/>
      <c r="W863" s="89"/>
      <c r="X863" s="87"/>
      <c r="Y863" s="89"/>
      <c r="Z863" s="90"/>
    </row>
    <row r="864" spans="2:26" ht="15" customHeight="1" x14ac:dyDescent="0.3">
      <c r="B864" s="22"/>
      <c r="C864" s="75"/>
      <c r="D864" s="76"/>
      <c r="E864" s="77"/>
      <c r="F864" s="78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80"/>
      <c r="V864" s="79"/>
      <c r="W864" s="81"/>
      <c r="X864" s="79"/>
      <c r="Y864" s="81"/>
      <c r="Z864" s="82"/>
    </row>
    <row r="865" spans="2:26" ht="15" customHeight="1" x14ac:dyDescent="0.3">
      <c r="B865" s="23"/>
      <c r="C865" s="83"/>
      <c r="D865" s="84"/>
      <c r="E865" s="85"/>
      <c r="F865" s="86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8"/>
      <c r="V865" s="87"/>
      <c r="W865" s="89"/>
      <c r="X865" s="87"/>
      <c r="Y865" s="89"/>
      <c r="Z865" s="90"/>
    </row>
    <row r="866" spans="2:26" ht="15" customHeight="1" x14ac:dyDescent="0.3">
      <c r="B866" s="22"/>
      <c r="C866" s="75"/>
      <c r="D866" s="76"/>
      <c r="E866" s="77"/>
      <c r="F866" s="78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80"/>
      <c r="V866" s="79"/>
      <c r="W866" s="81"/>
      <c r="X866" s="79"/>
      <c r="Y866" s="81"/>
      <c r="Z866" s="82"/>
    </row>
    <row r="867" spans="2:26" ht="15" customHeight="1" x14ac:dyDescent="0.3">
      <c r="B867" s="23"/>
      <c r="C867" s="83"/>
      <c r="D867" s="84"/>
      <c r="E867" s="85"/>
      <c r="F867" s="86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8"/>
      <c r="V867" s="87"/>
      <c r="W867" s="89"/>
      <c r="X867" s="87"/>
      <c r="Y867" s="89"/>
      <c r="Z867" s="90"/>
    </row>
    <row r="868" spans="2:26" ht="15" customHeight="1" x14ac:dyDescent="0.3">
      <c r="B868" s="22"/>
      <c r="C868" s="75"/>
      <c r="D868" s="76"/>
      <c r="E868" s="77"/>
      <c r="F868" s="78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80"/>
      <c r="V868" s="79"/>
      <c r="W868" s="81"/>
      <c r="X868" s="79"/>
      <c r="Y868" s="81"/>
      <c r="Z868" s="82"/>
    </row>
    <row r="869" spans="2:26" ht="15" customHeight="1" x14ac:dyDescent="0.3">
      <c r="B869" s="23"/>
      <c r="C869" s="83"/>
      <c r="D869" s="84"/>
      <c r="E869" s="85"/>
      <c r="F869" s="86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8"/>
      <c r="V869" s="87"/>
      <c r="W869" s="89"/>
      <c r="X869" s="87"/>
      <c r="Y869" s="89"/>
      <c r="Z869" s="90"/>
    </row>
    <row r="870" spans="2:26" ht="15" customHeight="1" x14ac:dyDescent="0.3">
      <c r="B870" s="22"/>
      <c r="C870" s="75"/>
      <c r="D870" s="76"/>
      <c r="E870" s="77"/>
      <c r="F870" s="78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80"/>
      <c r="V870" s="79"/>
      <c r="W870" s="81"/>
      <c r="X870" s="79"/>
      <c r="Y870" s="81"/>
      <c r="Z870" s="82"/>
    </row>
    <row r="871" spans="2:26" ht="15" customHeight="1" x14ac:dyDescent="0.3">
      <c r="B871" s="23"/>
      <c r="C871" s="83"/>
      <c r="D871" s="84"/>
      <c r="E871" s="85"/>
      <c r="F871" s="86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8"/>
      <c r="V871" s="87"/>
      <c r="W871" s="89"/>
      <c r="X871" s="87"/>
      <c r="Y871" s="89"/>
      <c r="Z871" s="90"/>
    </row>
    <row r="872" spans="2:26" ht="15" customHeight="1" x14ac:dyDescent="0.3">
      <c r="B872" s="22"/>
      <c r="C872" s="75"/>
      <c r="D872" s="76"/>
      <c r="E872" s="77"/>
      <c r="F872" s="78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80"/>
      <c r="V872" s="79"/>
      <c r="W872" s="81"/>
      <c r="X872" s="79"/>
      <c r="Y872" s="81"/>
      <c r="Z872" s="82"/>
    </row>
    <row r="873" spans="2:26" ht="15" customHeight="1" x14ac:dyDescent="0.3">
      <c r="B873" s="23"/>
      <c r="C873" s="83"/>
      <c r="D873" s="84"/>
      <c r="E873" s="85"/>
      <c r="F873" s="86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8"/>
      <c r="V873" s="87"/>
      <c r="W873" s="89"/>
      <c r="X873" s="87"/>
      <c r="Y873" s="89"/>
      <c r="Z873" s="90"/>
    </row>
    <row r="874" spans="2:26" ht="15" customHeight="1" x14ac:dyDescent="0.3">
      <c r="B874" s="22"/>
      <c r="C874" s="75"/>
      <c r="D874" s="76"/>
      <c r="E874" s="77"/>
      <c r="F874" s="78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80"/>
      <c r="V874" s="79"/>
      <c r="W874" s="81"/>
      <c r="X874" s="79"/>
      <c r="Y874" s="81"/>
      <c r="Z874" s="82"/>
    </row>
    <row r="875" spans="2:26" ht="15" customHeight="1" x14ac:dyDescent="0.3">
      <c r="B875" s="23"/>
      <c r="C875" s="83"/>
      <c r="D875" s="84"/>
      <c r="E875" s="85"/>
      <c r="F875" s="86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8"/>
      <c r="V875" s="87"/>
      <c r="W875" s="89"/>
      <c r="X875" s="87"/>
      <c r="Y875" s="89"/>
      <c r="Z875" s="90"/>
    </row>
    <row r="876" spans="2:26" ht="15" customHeight="1" x14ac:dyDescent="0.3">
      <c r="B876" s="22"/>
      <c r="C876" s="75"/>
      <c r="D876" s="76"/>
      <c r="E876" s="77"/>
      <c r="F876" s="78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80"/>
      <c r="V876" s="79"/>
      <c r="W876" s="81"/>
      <c r="X876" s="79"/>
      <c r="Y876" s="81"/>
      <c r="Z876" s="82"/>
    </row>
    <row r="877" spans="2:26" ht="15" customHeight="1" x14ac:dyDescent="0.3">
      <c r="B877" s="23"/>
      <c r="C877" s="83"/>
      <c r="D877" s="84"/>
      <c r="E877" s="85"/>
      <c r="F877" s="86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8"/>
      <c r="V877" s="87"/>
      <c r="W877" s="89"/>
      <c r="X877" s="87"/>
      <c r="Y877" s="89"/>
      <c r="Z877" s="90"/>
    </row>
    <row r="878" spans="2:26" ht="15" customHeight="1" x14ac:dyDescent="0.3">
      <c r="B878" s="22"/>
      <c r="C878" s="75"/>
      <c r="D878" s="76"/>
      <c r="E878" s="77"/>
      <c r="F878" s="78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80"/>
      <c r="V878" s="79"/>
      <c r="W878" s="81"/>
      <c r="X878" s="79"/>
      <c r="Y878" s="81"/>
      <c r="Z878" s="82"/>
    </row>
    <row r="879" spans="2:26" ht="15" customHeight="1" x14ac:dyDescent="0.3">
      <c r="B879" s="23"/>
      <c r="C879" s="83"/>
      <c r="D879" s="84"/>
      <c r="E879" s="85"/>
      <c r="F879" s="86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8"/>
      <c r="V879" s="87"/>
      <c r="W879" s="89"/>
      <c r="X879" s="87"/>
      <c r="Y879" s="89"/>
      <c r="Z879" s="90"/>
    </row>
    <row r="880" spans="2:26" ht="15" customHeight="1" x14ac:dyDescent="0.3">
      <c r="B880" s="22"/>
      <c r="C880" s="75"/>
      <c r="D880" s="76"/>
      <c r="E880" s="77"/>
      <c r="F880" s="78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80"/>
      <c r="V880" s="79"/>
      <c r="W880" s="81"/>
      <c r="X880" s="79"/>
      <c r="Y880" s="81"/>
      <c r="Z880" s="82"/>
    </row>
    <row r="881" spans="2:26" ht="15" customHeight="1" x14ac:dyDescent="0.3">
      <c r="B881" s="23"/>
      <c r="C881" s="83"/>
      <c r="D881" s="84"/>
      <c r="E881" s="85"/>
      <c r="F881" s="86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8"/>
      <c r="V881" s="87"/>
      <c r="W881" s="89"/>
      <c r="X881" s="87"/>
      <c r="Y881" s="89"/>
      <c r="Z881" s="90"/>
    </row>
    <row r="882" spans="2:26" ht="15" customHeight="1" x14ac:dyDescent="0.3">
      <c r="B882" s="22"/>
      <c r="C882" s="75"/>
      <c r="D882" s="76"/>
      <c r="E882" s="77"/>
      <c r="F882" s="78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80"/>
      <c r="V882" s="79"/>
      <c r="W882" s="81"/>
      <c r="X882" s="79"/>
      <c r="Y882" s="81"/>
      <c r="Z882" s="82"/>
    </row>
    <row r="883" spans="2:26" ht="15" customHeight="1" x14ac:dyDescent="0.3">
      <c r="B883" s="23"/>
      <c r="C883" s="83"/>
      <c r="D883" s="84"/>
      <c r="E883" s="85"/>
      <c r="F883" s="86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8"/>
      <c r="V883" s="87"/>
      <c r="W883" s="89"/>
      <c r="X883" s="87"/>
      <c r="Y883" s="89"/>
      <c r="Z883" s="90"/>
    </row>
    <row r="884" spans="2:26" ht="15" customHeight="1" x14ac:dyDescent="0.3">
      <c r="B884" s="22"/>
      <c r="C884" s="75"/>
      <c r="D884" s="76"/>
      <c r="E884" s="77"/>
      <c r="F884" s="78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80"/>
      <c r="V884" s="79"/>
      <c r="W884" s="81"/>
      <c r="X884" s="79"/>
      <c r="Y884" s="81"/>
      <c r="Z884" s="82"/>
    </row>
    <row r="885" spans="2:26" ht="15" customHeight="1" x14ac:dyDescent="0.3">
      <c r="B885" s="23"/>
      <c r="C885" s="83"/>
      <c r="D885" s="84"/>
      <c r="E885" s="85"/>
      <c r="F885" s="86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8"/>
      <c r="V885" s="87"/>
      <c r="W885" s="89"/>
      <c r="X885" s="87"/>
      <c r="Y885" s="89"/>
      <c r="Z885" s="90"/>
    </row>
    <row r="886" spans="2:26" ht="15" customHeight="1" x14ac:dyDescent="0.3">
      <c r="B886" s="22"/>
      <c r="C886" s="75"/>
      <c r="D886" s="76"/>
      <c r="E886" s="77"/>
      <c r="F886" s="78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80"/>
      <c r="V886" s="79"/>
      <c r="W886" s="81"/>
      <c r="X886" s="79"/>
      <c r="Y886" s="81"/>
      <c r="Z886" s="82"/>
    </row>
    <row r="887" spans="2:26" ht="15" customHeight="1" x14ac:dyDescent="0.3">
      <c r="B887" s="23"/>
      <c r="C887" s="83"/>
      <c r="D887" s="84"/>
      <c r="E887" s="85"/>
      <c r="F887" s="86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8"/>
      <c r="V887" s="87"/>
      <c r="W887" s="89"/>
      <c r="X887" s="87"/>
      <c r="Y887" s="89"/>
      <c r="Z887" s="90"/>
    </row>
    <row r="888" spans="2:26" ht="15" customHeight="1" x14ac:dyDescent="0.3">
      <c r="B888" s="22"/>
      <c r="C888" s="75"/>
      <c r="D888" s="76"/>
      <c r="E888" s="77"/>
      <c r="F888" s="78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80"/>
      <c r="V888" s="79"/>
      <c r="W888" s="81"/>
      <c r="X888" s="79"/>
      <c r="Y888" s="81"/>
      <c r="Z888" s="82"/>
    </row>
    <row r="889" spans="2:26" ht="15" customHeight="1" x14ac:dyDescent="0.3">
      <c r="B889" s="23"/>
      <c r="C889" s="83"/>
      <c r="D889" s="84"/>
      <c r="E889" s="85"/>
      <c r="F889" s="86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8"/>
      <c r="V889" s="87"/>
      <c r="W889" s="89"/>
      <c r="X889" s="87"/>
      <c r="Y889" s="89"/>
      <c r="Z889" s="90"/>
    </row>
    <row r="890" spans="2:26" ht="15" customHeight="1" x14ac:dyDescent="0.3">
      <c r="B890" s="22"/>
      <c r="C890" s="75"/>
      <c r="D890" s="76"/>
      <c r="E890" s="77"/>
      <c r="F890" s="78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80"/>
      <c r="V890" s="79"/>
      <c r="W890" s="81"/>
      <c r="X890" s="79"/>
      <c r="Y890" s="81"/>
      <c r="Z890" s="82"/>
    </row>
    <row r="891" spans="2:26" ht="15" customHeight="1" x14ac:dyDescent="0.3">
      <c r="B891" s="23"/>
      <c r="C891" s="83"/>
      <c r="D891" s="84"/>
      <c r="E891" s="85"/>
      <c r="F891" s="86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8"/>
      <c r="V891" s="87"/>
      <c r="W891" s="89"/>
      <c r="X891" s="87"/>
      <c r="Y891" s="89"/>
      <c r="Z891" s="90"/>
    </row>
    <row r="892" spans="2:26" ht="15" customHeight="1" x14ac:dyDescent="0.3">
      <c r="B892" s="22"/>
      <c r="C892" s="75"/>
      <c r="D892" s="76"/>
      <c r="E892" s="77"/>
      <c r="F892" s="78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80"/>
      <c r="V892" s="79"/>
      <c r="W892" s="81"/>
      <c r="X892" s="79"/>
      <c r="Y892" s="81"/>
      <c r="Z892" s="82"/>
    </row>
    <row r="893" spans="2:26" ht="15" customHeight="1" x14ac:dyDescent="0.3">
      <c r="B893" s="23"/>
      <c r="C893" s="83"/>
      <c r="D893" s="84"/>
      <c r="E893" s="85"/>
      <c r="F893" s="86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8"/>
      <c r="V893" s="87"/>
      <c r="W893" s="89"/>
      <c r="X893" s="87"/>
      <c r="Y893" s="89"/>
      <c r="Z893" s="90"/>
    </row>
    <row r="894" spans="2:26" ht="15" customHeight="1" x14ac:dyDescent="0.3">
      <c r="B894" s="22"/>
      <c r="C894" s="75"/>
      <c r="D894" s="76"/>
      <c r="E894" s="77"/>
      <c r="F894" s="78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80"/>
      <c r="V894" s="79"/>
      <c r="W894" s="81"/>
      <c r="X894" s="79"/>
      <c r="Y894" s="81"/>
      <c r="Z894" s="82"/>
    </row>
    <row r="895" spans="2:26" ht="15" customHeight="1" x14ac:dyDescent="0.3">
      <c r="B895" s="23"/>
      <c r="C895" s="83"/>
      <c r="D895" s="84"/>
      <c r="E895" s="85"/>
      <c r="F895" s="86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8"/>
      <c r="V895" s="87"/>
      <c r="W895" s="89"/>
      <c r="X895" s="87"/>
      <c r="Y895" s="89"/>
      <c r="Z895" s="90"/>
    </row>
    <row r="896" spans="2:26" ht="15" customHeight="1" x14ac:dyDescent="0.3">
      <c r="B896" s="22"/>
      <c r="C896" s="75"/>
      <c r="D896" s="76"/>
      <c r="E896" s="77"/>
      <c r="F896" s="78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80"/>
      <c r="V896" s="79"/>
      <c r="W896" s="81"/>
      <c r="X896" s="79"/>
      <c r="Y896" s="81"/>
      <c r="Z896" s="82"/>
    </row>
    <row r="897" spans="2:26" ht="15" customHeight="1" x14ac:dyDescent="0.3">
      <c r="B897" s="23"/>
      <c r="C897" s="83"/>
      <c r="D897" s="84"/>
      <c r="E897" s="85"/>
      <c r="F897" s="86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8"/>
      <c r="V897" s="87"/>
      <c r="W897" s="89"/>
      <c r="X897" s="87"/>
      <c r="Y897" s="89"/>
      <c r="Z897" s="90"/>
    </row>
    <row r="898" spans="2:26" ht="15" customHeight="1" x14ac:dyDescent="0.3">
      <c r="B898" s="22"/>
      <c r="C898" s="75"/>
      <c r="D898" s="76"/>
      <c r="E898" s="77"/>
      <c r="F898" s="78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80"/>
      <c r="V898" s="79"/>
      <c r="W898" s="81"/>
      <c r="X898" s="79"/>
      <c r="Y898" s="81"/>
      <c r="Z898" s="82"/>
    </row>
    <row r="899" spans="2:26" ht="15" customHeight="1" x14ac:dyDescent="0.3">
      <c r="B899" s="23"/>
      <c r="C899" s="83"/>
      <c r="D899" s="84"/>
      <c r="E899" s="85"/>
      <c r="F899" s="86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8"/>
      <c r="V899" s="87"/>
      <c r="W899" s="89"/>
      <c r="X899" s="87"/>
      <c r="Y899" s="89"/>
      <c r="Z899" s="90"/>
    </row>
    <row r="900" spans="2:26" ht="15" customHeight="1" x14ac:dyDescent="0.3">
      <c r="B900" s="22"/>
      <c r="C900" s="75"/>
      <c r="D900" s="76"/>
      <c r="E900" s="77"/>
      <c r="F900" s="78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80"/>
      <c r="V900" s="79"/>
      <c r="W900" s="81"/>
      <c r="X900" s="79"/>
      <c r="Y900" s="81"/>
      <c r="Z900" s="82"/>
    </row>
    <row r="901" spans="2:26" ht="15" customHeight="1" x14ac:dyDescent="0.3">
      <c r="B901" s="23"/>
      <c r="C901" s="83"/>
      <c r="D901" s="84"/>
      <c r="E901" s="85"/>
      <c r="F901" s="86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8"/>
      <c r="V901" s="87"/>
      <c r="W901" s="89"/>
      <c r="X901" s="87"/>
      <c r="Y901" s="89"/>
      <c r="Z901" s="90"/>
    </row>
    <row r="902" spans="2:26" ht="15" customHeight="1" x14ac:dyDescent="0.3">
      <c r="B902" s="22"/>
      <c r="C902" s="75"/>
      <c r="D902" s="76"/>
      <c r="E902" s="77"/>
      <c r="F902" s="78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80"/>
      <c r="V902" s="79"/>
      <c r="W902" s="81"/>
      <c r="X902" s="79"/>
      <c r="Y902" s="81"/>
      <c r="Z902" s="82"/>
    </row>
    <row r="903" spans="2:26" ht="15" customHeight="1" x14ac:dyDescent="0.3">
      <c r="B903" s="23"/>
      <c r="C903" s="83"/>
      <c r="D903" s="84"/>
      <c r="E903" s="85"/>
      <c r="F903" s="86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8"/>
      <c r="V903" s="87"/>
      <c r="W903" s="89"/>
      <c r="X903" s="87"/>
      <c r="Y903" s="89"/>
      <c r="Z903" s="90"/>
    </row>
    <row r="904" spans="2:26" ht="15" customHeight="1" x14ac:dyDescent="0.3">
      <c r="B904" s="22"/>
      <c r="C904" s="75"/>
      <c r="D904" s="76"/>
      <c r="E904" s="77"/>
      <c r="F904" s="78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80"/>
      <c r="V904" s="79"/>
      <c r="W904" s="81"/>
      <c r="X904" s="79"/>
      <c r="Y904" s="81"/>
      <c r="Z904" s="82"/>
    </row>
    <row r="905" spans="2:26" ht="15" customHeight="1" x14ac:dyDescent="0.3">
      <c r="B905" s="23"/>
      <c r="C905" s="83"/>
      <c r="D905" s="84"/>
      <c r="E905" s="85"/>
      <c r="F905" s="86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8"/>
      <c r="V905" s="87"/>
      <c r="W905" s="89"/>
      <c r="X905" s="87"/>
      <c r="Y905" s="89"/>
      <c r="Z905" s="90"/>
    </row>
    <row r="906" spans="2:26" ht="15" customHeight="1" x14ac:dyDescent="0.3">
      <c r="B906" s="22"/>
      <c r="C906" s="75"/>
      <c r="D906" s="76"/>
      <c r="E906" s="77"/>
      <c r="F906" s="78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80"/>
      <c r="V906" s="79"/>
      <c r="W906" s="81"/>
      <c r="X906" s="79"/>
      <c r="Y906" s="81"/>
      <c r="Z906" s="82"/>
    </row>
    <row r="907" spans="2:26" ht="15" customHeight="1" x14ac:dyDescent="0.3">
      <c r="B907" s="23"/>
      <c r="C907" s="83"/>
      <c r="D907" s="84"/>
      <c r="E907" s="85"/>
      <c r="F907" s="86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8"/>
      <c r="V907" s="87"/>
      <c r="W907" s="89"/>
      <c r="X907" s="87"/>
      <c r="Y907" s="89"/>
      <c r="Z907" s="90"/>
    </row>
    <row r="908" spans="2:26" ht="15" customHeight="1" x14ac:dyDescent="0.3">
      <c r="B908" s="22"/>
      <c r="C908" s="75"/>
      <c r="D908" s="76"/>
      <c r="E908" s="77"/>
      <c r="F908" s="78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80"/>
      <c r="V908" s="79"/>
      <c r="W908" s="81"/>
      <c r="X908" s="79"/>
      <c r="Y908" s="81"/>
      <c r="Z908" s="82"/>
    </row>
    <row r="909" spans="2:26" ht="15" customHeight="1" x14ac:dyDescent="0.3">
      <c r="B909" s="23"/>
      <c r="C909" s="83"/>
      <c r="D909" s="84"/>
      <c r="E909" s="85"/>
      <c r="F909" s="86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8"/>
      <c r="V909" s="87"/>
      <c r="W909" s="89"/>
      <c r="X909" s="87"/>
      <c r="Y909" s="89"/>
      <c r="Z909" s="90"/>
    </row>
    <row r="910" spans="2:26" ht="15" customHeight="1" x14ac:dyDescent="0.3">
      <c r="B910" s="22"/>
      <c r="C910" s="75"/>
      <c r="D910" s="76"/>
      <c r="E910" s="77"/>
      <c r="F910" s="78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80"/>
      <c r="V910" s="79"/>
      <c r="W910" s="81"/>
      <c r="X910" s="79"/>
      <c r="Y910" s="81"/>
      <c r="Z910" s="82"/>
    </row>
    <row r="911" spans="2:26" ht="15" customHeight="1" x14ac:dyDescent="0.3">
      <c r="B911" s="23"/>
      <c r="C911" s="83"/>
      <c r="D911" s="84"/>
      <c r="E911" s="85"/>
      <c r="F911" s="86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8"/>
      <c r="V911" s="87"/>
      <c r="W911" s="89"/>
      <c r="X911" s="87"/>
      <c r="Y911" s="89"/>
      <c r="Z911" s="90"/>
    </row>
    <row r="912" spans="2:26" ht="15" customHeight="1" x14ac:dyDescent="0.3">
      <c r="B912" s="22"/>
      <c r="C912" s="75"/>
      <c r="D912" s="76"/>
      <c r="E912" s="77"/>
      <c r="F912" s="78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80"/>
      <c r="V912" s="79"/>
      <c r="W912" s="81"/>
      <c r="X912" s="79"/>
      <c r="Y912" s="81"/>
      <c r="Z912" s="82"/>
    </row>
    <row r="913" spans="2:26" ht="15" customHeight="1" x14ac:dyDescent="0.3">
      <c r="B913" s="23"/>
      <c r="C913" s="83"/>
      <c r="D913" s="84"/>
      <c r="E913" s="85"/>
      <c r="F913" s="86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8"/>
      <c r="V913" s="87"/>
      <c r="W913" s="89"/>
      <c r="X913" s="87"/>
      <c r="Y913" s="89"/>
      <c r="Z913" s="90"/>
    </row>
    <row r="914" spans="2:26" ht="15" customHeight="1" x14ac:dyDescent="0.3">
      <c r="B914" s="22"/>
      <c r="C914" s="75"/>
      <c r="D914" s="76"/>
      <c r="E914" s="77"/>
      <c r="F914" s="78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80"/>
      <c r="V914" s="79"/>
      <c r="W914" s="81"/>
      <c r="X914" s="79"/>
      <c r="Y914" s="81"/>
      <c r="Z914" s="82"/>
    </row>
    <row r="915" spans="2:26" ht="15" customHeight="1" x14ac:dyDescent="0.3">
      <c r="B915" s="23"/>
      <c r="C915" s="83"/>
      <c r="D915" s="84"/>
      <c r="E915" s="85"/>
      <c r="F915" s="86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8"/>
      <c r="V915" s="87"/>
      <c r="W915" s="89"/>
      <c r="X915" s="87"/>
      <c r="Y915" s="89"/>
      <c r="Z915" s="90"/>
    </row>
    <row r="916" spans="2:26" ht="15" customHeight="1" x14ac:dyDescent="0.3">
      <c r="B916" s="22"/>
      <c r="C916" s="75"/>
      <c r="D916" s="76"/>
      <c r="E916" s="77"/>
      <c r="F916" s="78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80"/>
      <c r="V916" s="79"/>
      <c r="W916" s="81"/>
      <c r="X916" s="79"/>
      <c r="Y916" s="81"/>
      <c r="Z916" s="82"/>
    </row>
    <row r="917" spans="2:26" ht="15" customHeight="1" x14ac:dyDescent="0.3">
      <c r="B917" s="23"/>
      <c r="C917" s="83"/>
      <c r="D917" s="84"/>
      <c r="E917" s="85"/>
      <c r="F917" s="86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8"/>
      <c r="V917" s="87"/>
      <c r="W917" s="89"/>
      <c r="X917" s="87"/>
      <c r="Y917" s="89"/>
      <c r="Z917" s="90"/>
    </row>
    <row r="918" spans="2:26" ht="15" customHeight="1" x14ac:dyDescent="0.3">
      <c r="B918" s="22"/>
      <c r="C918" s="75"/>
      <c r="D918" s="76"/>
      <c r="E918" s="77"/>
      <c r="F918" s="78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80"/>
      <c r="V918" s="79"/>
      <c r="W918" s="81"/>
      <c r="X918" s="79"/>
      <c r="Y918" s="81"/>
      <c r="Z918" s="82"/>
    </row>
    <row r="919" spans="2:26" ht="15" customHeight="1" x14ac:dyDescent="0.3">
      <c r="B919" s="23"/>
      <c r="C919" s="83"/>
      <c r="D919" s="84"/>
      <c r="E919" s="85"/>
      <c r="F919" s="86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8"/>
      <c r="V919" s="87"/>
      <c r="W919" s="89"/>
      <c r="X919" s="87"/>
      <c r="Y919" s="89"/>
      <c r="Z919" s="90"/>
    </row>
    <row r="920" spans="2:26" ht="15" customHeight="1" x14ac:dyDescent="0.3">
      <c r="B920" s="22"/>
      <c r="C920" s="75"/>
      <c r="D920" s="76"/>
      <c r="E920" s="77"/>
      <c r="F920" s="78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80"/>
      <c r="V920" s="79"/>
      <c r="W920" s="81"/>
      <c r="X920" s="79"/>
      <c r="Y920" s="81"/>
      <c r="Z920" s="82"/>
    </row>
    <row r="921" spans="2:26" ht="15" customHeight="1" x14ac:dyDescent="0.3">
      <c r="B921" s="23"/>
      <c r="C921" s="83"/>
      <c r="D921" s="84"/>
      <c r="E921" s="85"/>
      <c r="F921" s="86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8"/>
      <c r="V921" s="87"/>
      <c r="W921" s="89"/>
      <c r="X921" s="87"/>
      <c r="Y921" s="89"/>
      <c r="Z921" s="90"/>
    </row>
    <row r="922" spans="2:26" ht="15" customHeight="1" x14ac:dyDescent="0.3">
      <c r="B922" s="22"/>
      <c r="C922" s="75"/>
      <c r="D922" s="76"/>
      <c r="E922" s="77"/>
      <c r="F922" s="78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80"/>
      <c r="V922" s="79"/>
      <c r="W922" s="81"/>
      <c r="X922" s="79"/>
      <c r="Y922" s="81"/>
      <c r="Z922" s="82"/>
    </row>
    <row r="923" spans="2:26" ht="15" customHeight="1" x14ac:dyDescent="0.3">
      <c r="B923" s="23"/>
      <c r="C923" s="83"/>
      <c r="D923" s="84"/>
      <c r="E923" s="85"/>
      <c r="F923" s="86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8"/>
      <c r="V923" s="87"/>
      <c r="W923" s="89"/>
      <c r="X923" s="87"/>
      <c r="Y923" s="89"/>
      <c r="Z923" s="90"/>
    </row>
    <row r="924" spans="2:26" ht="15" customHeight="1" x14ac:dyDescent="0.3">
      <c r="B924" s="22"/>
      <c r="C924" s="75"/>
      <c r="D924" s="76"/>
      <c r="E924" s="77"/>
      <c r="F924" s="78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80"/>
      <c r="V924" s="79"/>
      <c r="W924" s="81"/>
      <c r="X924" s="79"/>
      <c r="Y924" s="81"/>
      <c r="Z924" s="82"/>
    </row>
    <row r="925" spans="2:26" ht="15" customHeight="1" x14ac:dyDescent="0.3">
      <c r="B925" s="23"/>
      <c r="C925" s="83"/>
      <c r="D925" s="84"/>
      <c r="E925" s="85"/>
      <c r="F925" s="86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8"/>
      <c r="V925" s="87"/>
      <c r="W925" s="89"/>
      <c r="X925" s="87"/>
      <c r="Y925" s="89"/>
      <c r="Z925" s="90"/>
    </row>
    <row r="926" spans="2:26" ht="15" customHeight="1" x14ac:dyDescent="0.3">
      <c r="B926" s="22"/>
      <c r="C926" s="75"/>
      <c r="D926" s="76"/>
      <c r="E926" s="77"/>
      <c r="F926" s="78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80"/>
      <c r="V926" s="79"/>
      <c r="W926" s="81"/>
      <c r="X926" s="79"/>
      <c r="Y926" s="81"/>
      <c r="Z926" s="82"/>
    </row>
    <row r="927" spans="2:26" ht="15" customHeight="1" x14ac:dyDescent="0.3">
      <c r="B927" s="23"/>
      <c r="C927" s="83"/>
      <c r="D927" s="84"/>
      <c r="E927" s="85"/>
      <c r="F927" s="86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8"/>
      <c r="V927" s="87"/>
      <c r="W927" s="89"/>
      <c r="X927" s="87"/>
      <c r="Y927" s="89"/>
      <c r="Z927" s="90"/>
    </row>
    <row r="928" spans="2:26" ht="15" customHeight="1" x14ac:dyDescent="0.3">
      <c r="B928" s="22"/>
      <c r="C928" s="75"/>
      <c r="D928" s="76"/>
      <c r="E928" s="77"/>
      <c r="F928" s="78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80"/>
      <c r="V928" s="79"/>
      <c r="W928" s="81"/>
      <c r="X928" s="79"/>
      <c r="Y928" s="81"/>
      <c r="Z928" s="82"/>
    </row>
    <row r="929" spans="2:26" ht="15" customHeight="1" x14ac:dyDescent="0.3">
      <c r="B929" s="23"/>
      <c r="C929" s="83"/>
      <c r="D929" s="84"/>
      <c r="E929" s="85"/>
      <c r="F929" s="86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8"/>
      <c r="V929" s="87"/>
      <c r="W929" s="89"/>
      <c r="X929" s="87"/>
      <c r="Y929" s="89"/>
      <c r="Z929" s="90"/>
    </row>
    <row r="930" spans="2:26" ht="15" customHeight="1" x14ac:dyDescent="0.3">
      <c r="B930" s="22"/>
      <c r="C930" s="75"/>
      <c r="D930" s="76"/>
      <c r="E930" s="77"/>
      <c r="F930" s="78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80"/>
      <c r="V930" s="79"/>
      <c r="W930" s="81"/>
      <c r="X930" s="79"/>
      <c r="Y930" s="81"/>
      <c r="Z930" s="82"/>
    </row>
    <row r="931" spans="2:26" ht="15" customHeight="1" x14ac:dyDescent="0.3">
      <c r="B931" s="23"/>
      <c r="C931" s="83"/>
      <c r="D931" s="84"/>
      <c r="E931" s="85"/>
      <c r="F931" s="86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8"/>
      <c r="V931" s="87"/>
      <c r="W931" s="89"/>
      <c r="X931" s="87"/>
      <c r="Y931" s="89"/>
      <c r="Z931" s="90"/>
    </row>
    <row r="932" spans="2:26" ht="15" customHeight="1" x14ac:dyDescent="0.3">
      <c r="B932" s="22"/>
      <c r="C932" s="75"/>
      <c r="D932" s="76"/>
      <c r="E932" s="77"/>
      <c r="F932" s="78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80"/>
      <c r="V932" s="79"/>
      <c r="W932" s="81"/>
      <c r="X932" s="79"/>
      <c r="Y932" s="81"/>
      <c r="Z932" s="82"/>
    </row>
    <row r="933" spans="2:26" ht="15" customHeight="1" x14ac:dyDescent="0.3">
      <c r="B933" s="23"/>
      <c r="C933" s="83"/>
      <c r="D933" s="84"/>
      <c r="E933" s="85"/>
      <c r="F933" s="86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8"/>
      <c r="V933" s="87"/>
      <c r="W933" s="89"/>
      <c r="X933" s="87"/>
      <c r="Y933" s="89"/>
      <c r="Z933" s="90"/>
    </row>
    <row r="934" spans="2:26" ht="15" customHeight="1" x14ac:dyDescent="0.3">
      <c r="B934" s="22"/>
      <c r="C934" s="75"/>
      <c r="D934" s="76"/>
      <c r="E934" s="77"/>
      <c r="F934" s="78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80"/>
      <c r="V934" s="79"/>
      <c r="W934" s="81"/>
      <c r="X934" s="79"/>
      <c r="Y934" s="81"/>
      <c r="Z934" s="82"/>
    </row>
    <row r="935" spans="2:26" ht="15" customHeight="1" x14ac:dyDescent="0.3">
      <c r="B935" s="23"/>
      <c r="C935" s="83"/>
      <c r="D935" s="84"/>
      <c r="E935" s="85"/>
      <c r="F935" s="86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8"/>
      <c r="V935" s="87"/>
      <c r="W935" s="89"/>
      <c r="X935" s="87"/>
      <c r="Y935" s="89"/>
      <c r="Z935" s="90"/>
    </row>
    <row r="936" spans="2:26" ht="15" customHeight="1" x14ac:dyDescent="0.3">
      <c r="B936" s="22"/>
      <c r="C936" s="75"/>
      <c r="D936" s="76"/>
      <c r="E936" s="77"/>
      <c r="F936" s="78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80"/>
      <c r="V936" s="79"/>
      <c r="W936" s="81"/>
      <c r="X936" s="79"/>
      <c r="Y936" s="81"/>
      <c r="Z936" s="82"/>
    </row>
    <row r="937" spans="2:26" ht="15" customHeight="1" x14ac:dyDescent="0.3">
      <c r="B937" s="23"/>
      <c r="C937" s="83"/>
      <c r="D937" s="84"/>
      <c r="E937" s="85"/>
      <c r="F937" s="86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8"/>
      <c r="V937" s="87"/>
      <c r="W937" s="89"/>
      <c r="X937" s="87"/>
      <c r="Y937" s="89"/>
      <c r="Z937" s="90"/>
    </row>
    <row r="938" spans="2:26" ht="15" customHeight="1" x14ac:dyDescent="0.3">
      <c r="B938" s="22"/>
      <c r="C938" s="75"/>
      <c r="D938" s="76"/>
      <c r="E938" s="77"/>
      <c r="F938" s="78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80"/>
      <c r="V938" s="79"/>
      <c r="W938" s="81"/>
      <c r="X938" s="79"/>
      <c r="Y938" s="81"/>
      <c r="Z938" s="82"/>
    </row>
    <row r="939" spans="2:26" ht="15" customHeight="1" x14ac:dyDescent="0.3">
      <c r="B939" s="23"/>
      <c r="C939" s="83"/>
      <c r="D939" s="84"/>
      <c r="E939" s="85"/>
      <c r="F939" s="86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8"/>
      <c r="V939" s="87"/>
      <c r="W939" s="89"/>
      <c r="X939" s="87"/>
      <c r="Y939" s="89"/>
      <c r="Z939" s="90"/>
    </row>
    <row r="940" spans="2:26" ht="15" customHeight="1" x14ac:dyDescent="0.3">
      <c r="B940" s="22"/>
      <c r="C940" s="75"/>
      <c r="D940" s="76"/>
      <c r="E940" s="77"/>
      <c r="F940" s="78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80"/>
      <c r="V940" s="79"/>
      <c r="W940" s="81"/>
      <c r="X940" s="79"/>
      <c r="Y940" s="81"/>
      <c r="Z940" s="82"/>
    </row>
    <row r="941" spans="2:26" ht="15" customHeight="1" x14ac:dyDescent="0.3">
      <c r="B941" s="23"/>
      <c r="C941" s="83"/>
      <c r="D941" s="84"/>
      <c r="E941" s="85"/>
      <c r="F941" s="86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8"/>
      <c r="V941" s="87"/>
      <c r="W941" s="89"/>
      <c r="X941" s="87"/>
      <c r="Y941" s="89"/>
      <c r="Z941" s="90"/>
    </row>
    <row r="942" spans="2:26" ht="15" customHeight="1" x14ac:dyDescent="0.3">
      <c r="B942" s="22"/>
      <c r="C942" s="75"/>
      <c r="D942" s="76"/>
      <c r="E942" s="77"/>
      <c r="F942" s="78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80"/>
      <c r="V942" s="79"/>
      <c r="W942" s="81"/>
      <c r="X942" s="79"/>
      <c r="Y942" s="81"/>
      <c r="Z942" s="82"/>
    </row>
    <row r="943" spans="2:26" ht="15" customHeight="1" x14ac:dyDescent="0.3">
      <c r="B943" s="23"/>
      <c r="C943" s="83"/>
      <c r="D943" s="84"/>
      <c r="E943" s="85"/>
      <c r="F943" s="86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8"/>
      <c r="V943" s="87"/>
      <c r="W943" s="89"/>
      <c r="X943" s="87"/>
      <c r="Y943" s="89"/>
      <c r="Z943" s="90"/>
    </row>
    <row r="944" spans="2:26" ht="15" customHeight="1" x14ac:dyDescent="0.3">
      <c r="B944" s="22"/>
      <c r="C944" s="75"/>
      <c r="D944" s="76"/>
      <c r="E944" s="77"/>
      <c r="F944" s="78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80"/>
      <c r="V944" s="79"/>
      <c r="W944" s="81"/>
      <c r="X944" s="79"/>
      <c r="Y944" s="81"/>
      <c r="Z944" s="82"/>
    </row>
    <row r="945" spans="2:26" ht="15" customHeight="1" x14ac:dyDescent="0.3">
      <c r="B945" s="23"/>
      <c r="C945" s="83"/>
      <c r="D945" s="84"/>
      <c r="E945" s="85"/>
      <c r="F945" s="86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8"/>
      <c r="V945" s="87"/>
      <c r="W945" s="89"/>
      <c r="X945" s="87"/>
      <c r="Y945" s="89"/>
      <c r="Z945" s="90"/>
    </row>
    <row r="946" spans="2:26" ht="15" customHeight="1" x14ac:dyDescent="0.3">
      <c r="B946" s="22"/>
      <c r="C946" s="75"/>
      <c r="D946" s="76"/>
      <c r="E946" s="77"/>
      <c r="F946" s="78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80"/>
      <c r="V946" s="79"/>
      <c r="W946" s="81"/>
      <c r="X946" s="79"/>
      <c r="Y946" s="81"/>
      <c r="Z946" s="82"/>
    </row>
    <row r="947" spans="2:26" ht="15" customHeight="1" x14ac:dyDescent="0.3">
      <c r="B947" s="23"/>
      <c r="C947" s="83"/>
      <c r="D947" s="84"/>
      <c r="E947" s="85"/>
      <c r="F947" s="86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8"/>
      <c r="V947" s="87"/>
      <c r="W947" s="89"/>
      <c r="X947" s="87"/>
      <c r="Y947" s="89"/>
      <c r="Z947" s="90"/>
    </row>
    <row r="948" spans="2:26" ht="15" customHeight="1" x14ac:dyDescent="0.3">
      <c r="B948" s="22"/>
      <c r="C948" s="75"/>
      <c r="D948" s="76"/>
      <c r="E948" s="77"/>
      <c r="F948" s="78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80"/>
      <c r="V948" s="79"/>
      <c r="W948" s="81"/>
      <c r="X948" s="79"/>
      <c r="Y948" s="81"/>
      <c r="Z948" s="82"/>
    </row>
    <row r="949" spans="2:26" ht="15" customHeight="1" x14ac:dyDescent="0.3">
      <c r="B949" s="23"/>
      <c r="C949" s="83"/>
      <c r="D949" s="84"/>
      <c r="E949" s="85"/>
      <c r="F949" s="86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8"/>
      <c r="V949" s="87"/>
      <c r="W949" s="89"/>
      <c r="X949" s="87"/>
      <c r="Y949" s="89"/>
      <c r="Z949" s="90"/>
    </row>
    <row r="950" spans="2:26" ht="15" customHeight="1" x14ac:dyDescent="0.3">
      <c r="B950" s="22"/>
      <c r="C950" s="75"/>
      <c r="D950" s="76"/>
      <c r="E950" s="77"/>
      <c r="F950" s="78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80"/>
      <c r="V950" s="79"/>
      <c r="W950" s="81"/>
      <c r="X950" s="79"/>
      <c r="Y950" s="81"/>
      <c r="Z950" s="82"/>
    </row>
    <row r="951" spans="2:26" ht="15" customHeight="1" x14ac:dyDescent="0.3">
      <c r="B951" s="23"/>
      <c r="C951" s="83"/>
      <c r="D951" s="84"/>
      <c r="E951" s="85"/>
      <c r="F951" s="86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8"/>
      <c r="V951" s="87"/>
      <c r="W951" s="89"/>
      <c r="X951" s="87"/>
      <c r="Y951" s="89"/>
      <c r="Z951" s="90"/>
    </row>
    <row r="952" spans="2:26" ht="15" customHeight="1" x14ac:dyDescent="0.3">
      <c r="B952" s="22"/>
      <c r="C952" s="75"/>
      <c r="D952" s="76"/>
      <c r="E952" s="77"/>
      <c r="F952" s="78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80"/>
      <c r="V952" s="79"/>
      <c r="W952" s="81"/>
      <c r="X952" s="79"/>
      <c r="Y952" s="81"/>
      <c r="Z952" s="82"/>
    </row>
    <row r="953" spans="2:26" ht="15" customHeight="1" x14ac:dyDescent="0.3">
      <c r="B953" s="23"/>
      <c r="C953" s="83"/>
      <c r="D953" s="84"/>
      <c r="E953" s="85"/>
      <c r="F953" s="86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8"/>
      <c r="V953" s="87"/>
      <c r="W953" s="89"/>
      <c r="X953" s="87"/>
      <c r="Y953" s="89"/>
      <c r="Z953" s="90"/>
    </row>
    <row r="954" spans="2:26" ht="15" customHeight="1" x14ac:dyDescent="0.3">
      <c r="B954" s="22"/>
      <c r="C954" s="75"/>
      <c r="D954" s="76"/>
      <c r="E954" s="77"/>
      <c r="F954" s="78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80"/>
      <c r="V954" s="79"/>
      <c r="W954" s="81"/>
      <c r="X954" s="79"/>
      <c r="Y954" s="81"/>
      <c r="Z954" s="82"/>
    </row>
    <row r="955" spans="2:26" ht="15" customHeight="1" x14ac:dyDescent="0.3">
      <c r="B955" s="23"/>
      <c r="C955" s="83"/>
      <c r="D955" s="84"/>
      <c r="E955" s="85"/>
      <c r="F955" s="86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8"/>
      <c r="V955" s="87"/>
      <c r="W955" s="89"/>
      <c r="X955" s="87"/>
      <c r="Y955" s="89"/>
      <c r="Z955" s="90"/>
    </row>
    <row r="956" spans="2:26" ht="15" customHeight="1" x14ac:dyDescent="0.3">
      <c r="B956" s="22"/>
      <c r="C956" s="75"/>
      <c r="D956" s="76"/>
      <c r="E956" s="77"/>
      <c r="F956" s="78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80"/>
      <c r="V956" s="79"/>
      <c r="W956" s="81"/>
      <c r="X956" s="79"/>
      <c r="Y956" s="81"/>
      <c r="Z956" s="82"/>
    </row>
    <row r="957" spans="2:26" ht="15" customHeight="1" x14ac:dyDescent="0.3">
      <c r="B957" s="23"/>
      <c r="C957" s="83"/>
      <c r="D957" s="84"/>
      <c r="E957" s="85"/>
      <c r="F957" s="86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8"/>
      <c r="V957" s="87"/>
      <c r="W957" s="89"/>
      <c r="X957" s="87"/>
      <c r="Y957" s="89"/>
      <c r="Z957" s="90"/>
    </row>
    <row r="958" spans="2:26" ht="15" customHeight="1" x14ac:dyDescent="0.3">
      <c r="B958" s="22"/>
      <c r="C958" s="75"/>
      <c r="D958" s="76"/>
      <c r="E958" s="77"/>
      <c r="F958" s="78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80"/>
      <c r="V958" s="79"/>
      <c r="W958" s="81"/>
      <c r="X958" s="79"/>
      <c r="Y958" s="81"/>
      <c r="Z958" s="82"/>
    </row>
    <row r="959" spans="2:26" ht="15" customHeight="1" x14ac:dyDescent="0.3">
      <c r="B959" s="23"/>
      <c r="C959" s="83"/>
      <c r="D959" s="84"/>
      <c r="E959" s="85"/>
      <c r="F959" s="86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8"/>
      <c r="V959" s="87"/>
      <c r="W959" s="89"/>
      <c r="X959" s="87"/>
      <c r="Y959" s="89"/>
      <c r="Z959" s="90"/>
    </row>
    <row r="960" spans="2:26" ht="15" customHeight="1" x14ac:dyDescent="0.3">
      <c r="B960" s="22"/>
      <c r="C960" s="75"/>
      <c r="D960" s="76"/>
      <c r="E960" s="77"/>
      <c r="F960" s="78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80"/>
      <c r="V960" s="79"/>
      <c r="W960" s="81"/>
      <c r="X960" s="79"/>
      <c r="Y960" s="81"/>
      <c r="Z960" s="82"/>
    </row>
    <row r="961" spans="2:26" ht="15" customHeight="1" x14ac:dyDescent="0.3">
      <c r="B961" s="23"/>
      <c r="C961" s="83"/>
      <c r="D961" s="84"/>
      <c r="E961" s="85"/>
      <c r="F961" s="86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8"/>
      <c r="V961" s="87"/>
      <c r="W961" s="89"/>
      <c r="X961" s="87"/>
      <c r="Y961" s="89"/>
      <c r="Z961" s="90"/>
    </row>
    <row r="962" spans="2:26" ht="15" customHeight="1" x14ac:dyDescent="0.3">
      <c r="B962" s="22"/>
      <c r="C962" s="75"/>
      <c r="D962" s="76"/>
      <c r="E962" s="77"/>
      <c r="F962" s="78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80"/>
      <c r="V962" s="79"/>
      <c r="W962" s="81"/>
      <c r="X962" s="79"/>
      <c r="Y962" s="81"/>
      <c r="Z962" s="82"/>
    </row>
    <row r="963" spans="2:26" ht="15" customHeight="1" x14ac:dyDescent="0.3">
      <c r="B963" s="23"/>
      <c r="C963" s="83"/>
      <c r="D963" s="84"/>
      <c r="E963" s="85"/>
      <c r="F963" s="86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8"/>
      <c r="V963" s="87"/>
      <c r="W963" s="89"/>
      <c r="X963" s="87"/>
      <c r="Y963" s="89"/>
      <c r="Z963" s="90"/>
    </row>
    <row r="964" spans="2:26" ht="15" customHeight="1" x14ac:dyDescent="0.3">
      <c r="B964" s="22"/>
      <c r="C964" s="75"/>
      <c r="D964" s="76"/>
      <c r="E964" s="77"/>
      <c r="F964" s="78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80"/>
      <c r="V964" s="79"/>
      <c r="W964" s="81"/>
      <c r="X964" s="79"/>
      <c r="Y964" s="81"/>
      <c r="Z964" s="82"/>
    </row>
    <row r="965" spans="2:26" ht="15" customHeight="1" x14ac:dyDescent="0.3">
      <c r="B965" s="23"/>
      <c r="C965" s="83"/>
      <c r="D965" s="84"/>
      <c r="E965" s="85"/>
      <c r="F965" s="86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8"/>
      <c r="V965" s="87"/>
      <c r="W965" s="89"/>
      <c r="X965" s="87"/>
      <c r="Y965" s="89"/>
      <c r="Z965" s="90"/>
    </row>
    <row r="966" spans="2:26" ht="15" customHeight="1" x14ac:dyDescent="0.3">
      <c r="B966" s="22"/>
      <c r="C966" s="75"/>
      <c r="D966" s="76"/>
      <c r="E966" s="77"/>
      <c r="F966" s="78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80"/>
      <c r="V966" s="79"/>
      <c r="W966" s="81"/>
      <c r="X966" s="79"/>
      <c r="Y966" s="81"/>
      <c r="Z966" s="82"/>
    </row>
    <row r="967" spans="2:26" ht="15" customHeight="1" x14ac:dyDescent="0.3">
      <c r="B967" s="23"/>
      <c r="C967" s="83"/>
      <c r="D967" s="84"/>
      <c r="E967" s="85"/>
      <c r="F967" s="86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8"/>
      <c r="V967" s="87"/>
      <c r="W967" s="89"/>
      <c r="X967" s="87"/>
      <c r="Y967" s="89"/>
      <c r="Z967" s="90"/>
    </row>
    <row r="968" spans="2:26" ht="15" customHeight="1" x14ac:dyDescent="0.3">
      <c r="B968" s="22"/>
      <c r="C968" s="75"/>
      <c r="D968" s="76"/>
      <c r="E968" s="77"/>
      <c r="F968" s="78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80"/>
      <c r="V968" s="79"/>
      <c r="W968" s="81"/>
      <c r="X968" s="79"/>
      <c r="Y968" s="81"/>
      <c r="Z968" s="82"/>
    </row>
    <row r="969" spans="2:26" ht="15" customHeight="1" x14ac:dyDescent="0.3">
      <c r="B969" s="23"/>
      <c r="C969" s="83"/>
      <c r="D969" s="84"/>
      <c r="E969" s="85"/>
      <c r="F969" s="86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8"/>
      <c r="V969" s="87"/>
      <c r="W969" s="89"/>
      <c r="X969" s="87"/>
      <c r="Y969" s="89"/>
      <c r="Z969" s="90"/>
    </row>
    <row r="970" spans="2:26" ht="15" customHeight="1" x14ac:dyDescent="0.3">
      <c r="B970" s="22"/>
      <c r="C970" s="75"/>
      <c r="D970" s="76"/>
      <c r="E970" s="77"/>
      <c r="F970" s="78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80"/>
      <c r="V970" s="79"/>
      <c r="W970" s="81"/>
      <c r="X970" s="79"/>
      <c r="Y970" s="81"/>
      <c r="Z970" s="82"/>
    </row>
    <row r="971" spans="2:26" ht="15" customHeight="1" x14ac:dyDescent="0.3">
      <c r="B971" s="23"/>
      <c r="C971" s="83"/>
      <c r="D971" s="84"/>
      <c r="E971" s="85"/>
      <c r="F971" s="86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8"/>
      <c r="V971" s="87"/>
      <c r="W971" s="89"/>
      <c r="X971" s="87"/>
      <c r="Y971" s="89"/>
      <c r="Z971" s="90"/>
    </row>
    <row r="972" spans="2:26" ht="15" customHeight="1" x14ac:dyDescent="0.3">
      <c r="B972" s="22"/>
      <c r="C972" s="75"/>
      <c r="D972" s="76"/>
      <c r="E972" s="77"/>
      <c r="F972" s="78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80"/>
      <c r="V972" s="79"/>
      <c r="W972" s="81"/>
      <c r="X972" s="79"/>
      <c r="Y972" s="81"/>
      <c r="Z972" s="82"/>
    </row>
    <row r="973" spans="2:26" ht="15" customHeight="1" x14ac:dyDescent="0.3">
      <c r="B973" s="23"/>
      <c r="C973" s="83"/>
      <c r="D973" s="84"/>
      <c r="E973" s="85"/>
      <c r="F973" s="86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8"/>
      <c r="V973" s="87"/>
      <c r="W973" s="89"/>
      <c r="X973" s="87"/>
      <c r="Y973" s="89"/>
      <c r="Z973" s="90"/>
    </row>
    <row r="974" spans="2:26" ht="15" customHeight="1" x14ac:dyDescent="0.3">
      <c r="B974" s="22"/>
      <c r="C974" s="75"/>
      <c r="D974" s="76"/>
      <c r="E974" s="77"/>
      <c r="F974" s="78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80"/>
      <c r="V974" s="79"/>
      <c r="W974" s="81"/>
      <c r="X974" s="79"/>
      <c r="Y974" s="81"/>
      <c r="Z974" s="82"/>
    </row>
    <row r="975" spans="2:26" ht="15" customHeight="1" x14ac:dyDescent="0.3">
      <c r="B975" s="23"/>
      <c r="C975" s="83"/>
      <c r="D975" s="84"/>
      <c r="E975" s="85"/>
      <c r="F975" s="86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8"/>
      <c r="V975" s="87"/>
      <c r="W975" s="89"/>
      <c r="X975" s="87"/>
      <c r="Y975" s="89"/>
      <c r="Z975" s="90"/>
    </row>
    <row r="976" spans="2:26" ht="15" customHeight="1" x14ac:dyDescent="0.3">
      <c r="B976" s="22"/>
      <c r="C976" s="75"/>
      <c r="D976" s="76"/>
      <c r="E976" s="77"/>
      <c r="F976" s="78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80"/>
      <c r="V976" s="79"/>
      <c r="W976" s="81"/>
      <c r="X976" s="79"/>
      <c r="Y976" s="81"/>
      <c r="Z976" s="82"/>
    </row>
    <row r="977" spans="2:26" ht="15" customHeight="1" x14ac:dyDescent="0.3">
      <c r="B977" s="23"/>
      <c r="C977" s="83"/>
      <c r="D977" s="84"/>
      <c r="E977" s="85"/>
      <c r="F977" s="86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8"/>
      <c r="V977" s="87"/>
      <c r="W977" s="89"/>
      <c r="X977" s="87"/>
      <c r="Y977" s="89"/>
      <c r="Z977" s="90"/>
    </row>
    <row r="978" spans="2:26" ht="15" customHeight="1" x14ac:dyDescent="0.3">
      <c r="B978" s="22"/>
      <c r="C978" s="75"/>
      <c r="D978" s="76"/>
      <c r="E978" s="77"/>
      <c r="F978" s="78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80"/>
      <c r="V978" s="79"/>
      <c r="W978" s="81"/>
      <c r="X978" s="79"/>
      <c r="Y978" s="81"/>
      <c r="Z978" s="82"/>
    </row>
    <row r="979" spans="2:26" ht="15" customHeight="1" x14ac:dyDescent="0.3">
      <c r="B979" s="23"/>
      <c r="C979" s="83"/>
      <c r="D979" s="84"/>
      <c r="E979" s="85"/>
      <c r="F979" s="86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8"/>
      <c r="V979" s="87"/>
      <c r="W979" s="89"/>
      <c r="X979" s="87"/>
      <c r="Y979" s="89"/>
      <c r="Z979" s="90"/>
    </row>
    <row r="980" spans="2:26" ht="15" customHeight="1" x14ac:dyDescent="0.3">
      <c r="B980" s="22"/>
      <c r="C980" s="75"/>
      <c r="D980" s="76"/>
      <c r="E980" s="77"/>
      <c r="F980" s="78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80"/>
      <c r="V980" s="79"/>
      <c r="W980" s="81"/>
      <c r="X980" s="79"/>
      <c r="Y980" s="81"/>
      <c r="Z980" s="82"/>
    </row>
    <row r="981" spans="2:26" ht="15" customHeight="1" x14ac:dyDescent="0.3">
      <c r="B981" s="23"/>
      <c r="C981" s="83"/>
      <c r="D981" s="84"/>
      <c r="E981" s="85"/>
      <c r="F981" s="86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8"/>
      <c r="V981" s="87"/>
      <c r="W981" s="89"/>
      <c r="X981" s="87"/>
      <c r="Y981" s="89"/>
      <c r="Z981" s="90"/>
    </row>
    <row r="982" spans="2:26" ht="15" customHeight="1" x14ac:dyDescent="0.3">
      <c r="B982" s="22"/>
      <c r="C982" s="75"/>
      <c r="D982" s="76"/>
      <c r="E982" s="77"/>
      <c r="F982" s="78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80"/>
      <c r="V982" s="79"/>
      <c r="W982" s="81"/>
      <c r="X982" s="79"/>
      <c r="Y982" s="81"/>
      <c r="Z982" s="82"/>
    </row>
    <row r="983" spans="2:26" ht="15" customHeight="1" x14ac:dyDescent="0.3">
      <c r="B983" s="23"/>
      <c r="C983" s="83"/>
      <c r="D983" s="84"/>
      <c r="E983" s="85"/>
      <c r="F983" s="86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8"/>
      <c r="V983" s="87"/>
      <c r="W983" s="89"/>
      <c r="X983" s="87"/>
      <c r="Y983" s="89"/>
      <c r="Z983" s="90"/>
    </row>
    <row r="984" spans="2:26" ht="15" customHeight="1" x14ac:dyDescent="0.3">
      <c r="B984" s="22"/>
      <c r="C984" s="75"/>
      <c r="D984" s="76"/>
      <c r="E984" s="77"/>
      <c r="F984" s="78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80"/>
      <c r="V984" s="79"/>
      <c r="W984" s="81"/>
      <c r="X984" s="79"/>
      <c r="Y984" s="81"/>
      <c r="Z984" s="82"/>
    </row>
    <row r="985" spans="2:26" ht="15" customHeight="1" x14ac:dyDescent="0.3">
      <c r="B985" s="23"/>
      <c r="C985" s="83"/>
      <c r="D985" s="84"/>
      <c r="E985" s="85"/>
      <c r="F985" s="86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8"/>
      <c r="V985" s="87"/>
      <c r="W985" s="89"/>
      <c r="X985" s="87"/>
      <c r="Y985" s="89"/>
      <c r="Z985" s="90"/>
    </row>
    <row r="986" spans="2:26" ht="15" customHeight="1" x14ac:dyDescent="0.3">
      <c r="B986" s="22"/>
      <c r="C986" s="75"/>
      <c r="D986" s="76"/>
      <c r="E986" s="77"/>
      <c r="F986" s="78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80"/>
      <c r="V986" s="79"/>
      <c r="W986" s="81"/>
      <c r="X986" s="79"/>
      <c r="Y986" s="81"/>
      <c r="Z986" s="82"/>
    </row>
    <row r="987" spans="2:26" ht="15" customHeight="1" x14ac:dyDescent="0.3">
      <c r="B987" s="23"/>
      <c r="C987" s="83"/>
      <c r="D987" s="84"/>
      <c r="E987" s="85"/>
      <c r="F987" s="86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8"/>
      <c r="V987" s="87"/>
      <c r="W987" s="89"/>
      <c r="X987" s="87"/>
      <c r="Y987" s="89"/>
      <c r="Z987" s="90"/>
    </row>
    <row r="988" spans="2:26" ht="15" customHeight="1" x14ac:dyDescent="0.3">
      <c r="B988" s="22"/>
      <c r="C988" s="75"/>
      <c r="D988" s="76"/>
      <c r="E988" s="77"/>
      <c r="F988" s="78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80"/>
      <c r="V988" s="79"/>
      <c r="W988" s="81"/>
      <c r="X988" s="79"/>
      <c r="Y988" s="81"/>
      <c r="Z988" s="82"/>
    </row>
    <row r="989" spans="2:26" ht="15" customHeight="1" x14ac:dyDescent="0.3">
      <c r="B989" s="23"/>
      <c r="C989" s="83"/>
      <c r="D989" s="84"/>
      <c r="E989" s="85"/>
      <c r="F989" s="86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8"/>
      <c r="V989" s="87"/>
      <c r="W989" s="89"/>
      <c r="X989" s="87"/>
      <c r="Y989" s="89"/>
      <c r="Z989" s="90"/>
    </row>
    <row r="990" spans="2:26" ht="15" customHeight="1" x14ac:dyDescent="0.3">
      <c r="B990" s="22"/>
      <c r="C990" s="75"/>
      <c r="D990" s="76"/>
      <c r="E990" s="77"/>
      <c r="F990" s="78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80"/>
      <c r="V990" s="79"/>
      <c r="W990" s="81"/>
      <c r="X990" s="79"/>
      <c r="Y990" s="81"/>
      <c r="Z990" s="82"/>
    </row>
    <row r="991" spans="2:26" ht="15" customHeight="1" x14ac:dyDescent="0.3">
      <c r="B991" s="23"/>
      <c r="C991" s="83"/>
      <c r="D991" s="84"/>
      <c r="E991" s="85"/>
      <c r="F991" s="86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8"/>
      <c r="V991" s="87"/>
      <c r="W991" s="89"/>
      <c r="X991" s="87"/>
      <c r="Y991" s="89"/>
      <c r="Z991" s="90"/>
    </row>
    <row r="992" spans="2:26" ht="15" customHeight="1" x14ac:dyDescent="0.3">
      <c r="B992" s="22"/>
      <c r="C992" s="75"/>
      <c r="D992" s="76"/>
      <c r="E992" s="77"/>
      <c r="F992" s="78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80"/>
      <c r="V992" s="79"/>
      <c r="W992" s="81"/>
      <c r="X992" s="79"/>
      <c r="Y992" s="81"/>
      <c r="Z992" s="82"/>
    </row>
    <row r="993" spans="2:26" ht="15" customHeight="1" x14ac:dyDescent="0.3">
      <c r="B993" s="23"/>
      <c r="C993" s="83"/>
      <c r="D993" s="84"/>
      <c r="E993" s="85"/>
      <c r="F993" s="86"/>
      <c r="G993" s="87"/>
      <c r="H993" s="87"/>
      <c r="I993" s="87"/>
      <c r="J993" s="87"/>
      <c r="K993" s="87"/>
      <c r="L993" s="87"/>
      <c r="M993" s="87"/>
      <c r="N993" s="87"/>
      <c r="O993" s="87"/>
      <c r="P993" s="87"/>
      <c r="Q993" s="87"/>
      <c r="R993" s="87"/>
      <c r="S993" s="87"/>
      <c r="T993" s="87"/>
      <c r="U993" s="88"/>
      <c r="V993" s="87"/>
      <c r="W993" s="89"/>
      <c r="X993" s="87"/>
      <c r="Y993" s="89"/>
      <c r="Z993" s="90"/>
    </row>
    <row r="994" spans="2:26" ht="15" customHeight="1" x14ac:dyDescent="0.3">
      <c r="B994" s="22"/>
      <c r="C994" s="75"/>
      <c r="D994" s="76"/>
      <c r="E994" s="77"/>
      <c r="F994" s="78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80"/>
      <c r="V994" s="79"/>
      <c r="W994" s="81"/>
      <c r="X994" s="79"/>
      <c r="Y994" s="81"/>
      <c r="Z994" s="82"/>
    </row>
    <row r="995" spans="2:26" ht="15" customHeight="1" x14ac:dyDescent="0.3">
      <c r="B995" s="23"/>
      <c r="C995" s="83"/>
      <c r="D995" s="84"/>
      <c r="E995" s="85"/>
      <c r="F995" s="86"/>
      <c r="G995" s="87"/>
      <c r="H995" s="87"/>
      <c r="I995" s="87"/>
      <c r="J995" s="87"/>
      <c r="K995" s="87"/>
      <c r="L995" s="87"/>
      <c r="M995" s="87"/>
      <c r="N995" s="87"/>
      <c r="O995" s="87"/>
      <c r="P995" s="87"/>
      <c r="Q995" s="87"/>
      <c r="R995" s="87"/>
      <c r="S995" s="87"/>
      <c r="T995" s="87"/>
      <c r="U995" s="88"/>
      <c r="V995" s="87"/>
      <c r="W995" s="89"/>
      <c r="X995" s="87"/>
      <c r="Y995" s="89"/>
      <c r="Z995" s="90"/>
    </row>
    <row r="996" spans="2:26" ht="15" customHeight="1" x14ac:dyDescent="0.3">
      <c r="B996" s="22"/>
      <c r="C996" s="75"/>
      <c r="D996" s="76"/>
      <c r="E996" s="77"/>
      <c r="F996" s="78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80"/>
      <c r="V996" s="79"/>
      <c r="W996" s="81"/>
      <c r="X996" s="79"/>
      <c r="Y996" s="81"/>
      <c r="Z996" s="82"/>
    </row>
    <row r="997" spans="2:26" ht="15" customHeight="1" x14ac:dyDescent="0.3">
      <c r="B997" s="23"/>
      <c r="C997" s="83"/>
      <c r="D997" s="84"/>
      <c r="E997" s="85"/>
      <c r="F997" s="86"/>
      <c r="G997" s="87"/>
      <c r="H997" s="87"/>
      <c r="I997" s="87"/>
      <c r="J997" s="87"/>
      <c r="K997" s="87"/>
      <c r="L997" s="87"/>
      <c r="M997" s="87"/>
      <c r="N997" s="87"/>
      <c r="O997" s="87"/>
      <c r="P997" s="87"/>
      <c r="Q997" s="87"/>
      <c r="R997" s="87"/>
      <c r="S997" s="87"/>
      <c r="T997" s="87"/>
      <c r="U997" s="88"/>
      <c r="V997" s="87"/>
      <c r="W997" s="89"/>
      <c r="X997" s="87"/>
      <c r="Y997" s="89"/>
      <c r="Z997" s="90"/>
    </row>
    <row r="998" spans="2:26" ht="15" customHeight="1" x14ac:dyDescent="0.3">
      <c r="B998" s="22"/>
      <c r="C998" s="75"/>
      <c r="D998" s="76"/>
      <c r="E998" s="77"/>
      <c r="F998" s="78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80"/>
      <c r="V998" s="79"/>
      <c r="W998" s="81"/>
      <c r="X998" s="79"/>
      <c r="Y998" s="81"/>
      <c r="Z998" s="82"/>
    </row>
    <row r="999" spans="2:26" ht="15" customHeight="1" x14ac:dyDescent="0.3">
      <c r="B999" s="23"/>
      <c r="C999" s="83"/>
      <c r="D999" s="84"/>
      <c r="E999" s="85"/>
      <c r="F999" s="86"/>
      <c r="G999" s="87"/>
      <c r="H999" s="87"/>
      <c r="I999" s="87"/>
      <c r="J999" s="87"/>
      <c r="K999" s="87"/>
      <c r="L999" s="87"/>
      <c r="M999" s="87"/>
      <c r="N999" s="87"/>
      <c r="O999" s="87"/>
      <c r="P999" s="87"/>
      <c r="Q999" s="87"/>
      <c r="R999" s="87"/>
      <c r="S999" s="87"/>
      <c r="T999" s="87"/>
      <c r="U999" s="88"/>
      <c r="V999" s="87"/>
      <c r="W999" s="89"/>
      <c r="X999" s="87"/>
      <c r="Y999" s="89"/>
      <c r="Z999" s="90"/>
    </row>
    <row r="1000" spans="2:26" ht="15" customHeight="1" x14ac:dyDescent="0.3">
      <c r="B1000" s="22"/>
      <c r="C1000" s="75"/>
      <c r="D1000" s="76"/>
      <c r="E1000" s="77"/>
      <c r="F1000" s="78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80"/>
      <c r="V1000" s="79"/>
      <c r="W1000" s="81"/>
      <c r="X1000" s="79"/>
      <c r="Y1000" s="81"/>
      <c r="Z1000" s="82"/>
    </row>
    <row r="1001" spans="2:26" ht="15" customHeight="1" x14ac:dyDescent="0.3">
      <c r="B1001" s="23"/>
      <c r="C1001" s="83"/>
      <c r="D1001" s="84"/>
      <c r="E1001" s="85"/>
      <c r="F1001" s="86"/>
      <c r="G1001" s="87"/>
      <c r="H1001" s="87"/>
      <c r="I1001" s="87"/>
      <c r="J1001" s="87"/>
      <c r="K1001" s="87"/>
      <c r="L1001" s="87"/>
      <c r="M1001" s="87"/>
      <c r="N1001" s="87"/>
      <c r="O1001" s="87"/>
      <c r="P1001" s="87"/>
      <c r="Q1001" s="87"/>
      <c r="R1001" s="87"/>
      <c r="S1001" s="87"/>
      <c r="T1001" s="87"/>
      <c r="U1001" s="88"/>
      <c r="V1001" s="87"/>
      <c r="W1001" s="89"/>
      <c r="X1001" s="87"/>
      <c r="Y1001" s="89"/>
      <c r="Z1001" s="90"/>
    </row>
    <row r="1002" spans="2:26" ht="15" customHeight="1" x14ac:dyDescent="0.3">
      <c r="B1002" s="22"/>
      <c r="C1002" s="75"/>
      <c r="D1002" s="76"/>
      <c r="E1002" s="77"/>
      <c r="F1002" s="78"/>
      <c r="G1002" s="79"/>
      <c r="H1002" s="79"/>
      <c r="I1002" s="79"/>
      <c r="J1002" s="79"/>
      <c r="K1002" s="79"/>
      <c r="L1002" s="79"/>
      <c r="M1002" s="79"/>
      <c r="N1002" s="79"/>
      <c r="O1002" s="79"/>
      <c r="P1002" s="79"/>
      <c r="Q1002" s="79"/>
      <c r="R1002" s="79"/>
      <c r="S1002" s="79"/>
      <c r="T1002" s="79"/>
      <c r="U1002" s="80"/>
      <c r="V1002" s="79"/>
      <c r="W1002" s="81"/>
      <c r="X1002" s="79"/>
      <c r="Y1002" s="81"/>
      <c r="Z1002" s="82"/>
    </row>
    <row r="1003" spans="2:26" ht="15" customHeight="1" x14ac:dyDescent="0.3">
      <c r="B1003" s="23"/>
      <c r="C1003" s="83"/>
      <c r="D1003" s="84"/>
      <c r="E1003" s="85"/>
      <c r="F1003" s="86"/>
      <c r="G1003" s="87"/>
      <c r="H1003" s="87"/>
      <c r="I1003" s="87"/>
      <c r="J1003" s="87"/>
      <c r="K1003" s="87"/>
      <c r="L1003" s="87"/>
      <c r="M1003" s="87"/>
      <c r="N1003" s="87"/>
      <c r="O1003" s="87"/>
      <c r="P1003" s="87"/>
      <c r="Q1003" s="87"/>
      <c r="R1003" s="87"/>
      <c r="S1003" s="87"/>
      <c r="T1003" s="87"/>
      <c r="U1003" s="88"/>
      <c r="V1003" s="87"/>
      <c r="W1003" s="89"/>
      <c r="X1003" s="87"/>
      <c r="Y1003" s="89"/>
      <c r="Z1003" s="90"/>
    </row>
    <row r="1004" spans="2:26" ht="15" customHeight="1" x14ac:dyDescent="0.3">
      <c r="B1004" s="22"/>
      <c r="C1004" s="75"/>
      <c r="D1004" s="76"/>
      <c r="E1004" s="77"/>
      <c r="F1004" s="78"/>
      <c r="G1004" s="79"/>
      <c r="H1004" s="79"/>
      <c r="I1004" s="79"/>
      <c r="J1004" s="79"/>
      <c r="K1004" s="79"/>
      <c r="L1004" s="79"/>
      <c r="M1004" s="79"/>
      <c r="N1004" s="79"/>
      <c r="O1004" s="79"/>
      <c r="P1004" s="79"/>
      <c r="Q1004" s="79"/>
      <c r="R1004" s="79"/>
      <c r="S1004" s="79"/>
      <c r="T1004" s="79"/>
      <c r="U1004" s="80"/>
      <c r="V1004" s="79"/>
      <c r="W1004" s="81"/>
      <c r="X1004" s="79"/>
      <c r="Y1004" s="81"/>
      <c r="Z1004" s="82"/>
    </row>
    <row r="1005" spans="2:26" ht="15" customHeight="1" x14ac:dyDescent="0.3">
      <c r="B1005" s="23"/>
      <c r="C1005" s="83"/>
      <c r="D1005" s="84"/>
      <c r="E1005" s="85"/>
      <c r="F1005" s="86"/>
      <c r="G1005" s="87"/>
      <c r="H1005" s="87"/>
      <c r="I1005" s="87"/>
      <c r="J1005" s="87"/>
      <c r="K1005" s="87"/>
      <c r="L1005" s="87"/>
      <c r="M1005" s="87"/>
      <c r="N1005" s="87"/>
      <c r="O1005" s="87"/>
      <c r="P1005" s="87"/>
      <c r="Q1005" s="87"/>
      <c r="R1005" s="87"/>
      <c r="S1005" s="87"/>
      <c r="T1005" s="87"/>
      <c r="U1005" s="88"/>
      <c r="V1005" s="87"/>
      <c r="W1005" s="89"/>
      <c r="X1005" s="87"/>
      <c r="Y1005" s="89"/>
      <c r="Z1005" s="90"/>
    </row>
    <row r="1006" spans="2:26" ht="15" customHeight="1" x14ac:dyDescent="0.3">
      <c r="B1006" s="22"/>
      <c r="C1006" s="75"/>
      <c r="D1006" s="76"/>
      <c r="E1006" s="77"/>
      <c r="F1006" s="78"/>
      <c r="G1006" s="79"/>
      <c r="H1006" s="79"/>
      <c r="I1006" s="79"/>
      <c r="J1006" s="79"/>
      <c r="K1006" s="79"/>
      <c r="L1006" s="79"/>
      <c r="M1006" s="79"/>
      <c r="N1006" s="79"/>
      <c r="O1006" s="79"/>
      <c r="P1006" s="79"/>
      <c r="Q1006" s="79"/>
      <c r="R1006" s="79"/>
      <c r="S1006" s="79"/>
      <c r="T1006" s="79"/>
      <c r="U1006" s="80"/>
      <c r="V1006" s="79"/>
      <c r="W1006" s="81"/>
      <c r="X1006" s="79"/>
      <c r="Y1006" s="81"/>
      <c r="Z1006" s="82"/>
    </row>
    <row r="1007" spans="2:26" ht="15" customHeight="1" x14ac:dyDescent="0.3">
      <c r="B1007" s="23"/>
      <c r="C1007" s="83"/>
      <c r="D1007" s="84"/>
      <c r="E1007" s="85"/>
      <c r="F1007" s="86"/>
      <c r="G1007" s="87"/>
      <c r="H1007" s="87"/>
      <c r="I1007" s="87"/>
      <c r="J1007" s="87"/>
      <c r="K1007" s="87"/>
      <c r="L1007" s="87"/>
      <c r="M1007" s="87"/>
      <c r="N1007" s="87"/>
      <c r="O1007" s="87"/>
      <c r="P1007" s="87"/>
      <c r="Q1007" s="87"/>
      <c r="R1007" s="87"/>
      <c r="S1007" s="87"/>
      <c r="T1007" s="87"/>
      <c r="U1007" s="88"/>
      <c r="V1007" s="87"/>
      <c r="W1007" s="89"/>
      <c r="X1007" s="87"/>
      <c r="Y1007" s="89"/>
      <c r="Z1007" s="90"/>
    </row>
    <row r="1008" spans="2:26" ht="15" customHeight="1" x14ac:dyDescent="0.3">
      <c r="B1008" s="22"/>
      <c r="C1008" s="75"/>
      <c r="D1008" s="76"/>
      <c r="E1008" s="77"/>
      <c r="F1008" s="78"/>
      <c r="G1008" s="79"/>
      <c r="H1008" s="79"/>
      <c r="I1008" s="79"/>
      <c r="J1008" s="79"/>
      <c r="K1008" s="79"/>
      <c r="L1008" s="79"/>
      <c r="M1008" s="79"/>
      <c r="N1008" s="79"/>
      <c r="O1008" s="79"/>
      <c r="P1008" s="79"/>
      <c r="Q1008" s="79"/>
      <c r="R1008" s="79"/>
      <c r="S1008" s="79"/>
      <c r="T1008" s="79"/>
      <c r="U1008" s="80"/>
      <c r="V1008" s="79"/>
      <c r="W1008" s="81"/>
      <c r="X1008" s="79"/>
      <c r="Y1008" s="81"/>
      <c r="Z1008" s="82"/>
    </row>
    <row r="1009" spans="2:26" ht="15" customHeight="1" x14ac:dyDescent="0.3">
      <c r="B1009" s="23"/>
      <c r="C1009" s="83"/>
      <c r="D1009" s="84"/>
      <c r="E1009" s="85"/>
      <c r="F1009" s="86"/>
      <c r="G1009" s="87"/>
      <c r="H1009" s="87"/>
      <c r="I1009" s="87"/>
      <c r="J1009" s="87"/>
      <c r="K1009" s="87"/>
      <c r="L1009" s="87"/>
      <c r="M1009" s="87"/>
      <c r="N1009" s="87"/>
      <c r="O1009" s="87"/>
      <c r="P1009" s="87"/>
      <c r="Q1009" s="87"/>
      <c r="R1009" s="87"/>
      <c r="S1009" s="87"/>
      <c r="T1009" s="87"/>
      <c r="U1009" s="88"/>
      <c r="V1009" s="87"/>
      <c r="W1009" s="89"/>
      <c r="X1009" s="87"/>
      <c r="Y1009" s="89"/>
      <c r="Z1009" s="90"/>
    </row>
    <row r="1010" spans="2:26" ht="15" customHeight="1" x14ac:dyDescent="0.3">
      <c r="B1010" s="22"/>
      <c r="C1010" s="75"/>
      <c r="D1010" s="76"/>
      <c r="E1010" s="77"/>
      <c r="F1010" s="78"/>
      <c r="G1010" s="79"/>
      <c r="H1010" s="79"/>
      <c r="I1010" s="79"/>
      <c r="J1010" s="79"/>
      <c r="K1010" s="79"/>
      <c r="L1010" s="79"/>
      <c r="M1010" s="79"/>
      <c r="N1010" s="79"/>
      <c r="O1010" s="79"/>
      <c r="P1010" s="79"/>
      <c r="Q1010" s="79"/>
      <c r="R1010" s="79"/>
      <c r="S1010" s="79"/>
      <c r="T1010" s="79"/>
      <c r="U1010" s="80"/>
      <c r="V1010" s="79"/>
      <c r="W1010" s="81"/>
      <c r="X1010" s="79"/>
      <c r="Y1010" s="81"/>
      <c r="Z1010" s="82"/>
    </row>
    <row r="1011" spans="2:26" ht="15" customHeight="1" x14ac:dyDescent="0.3">
      <c r="B1011" s="23"/>
      <c r="C1011" s="83"/>
      <c r="D1011" s="84"/>
      <c r="E1011" s="85"/>
      <c r="F1011" s="86"/>
      <c r="G1011" s="87"/>
      <c r="H1011" s="87"/>
      <c r="I1011" s="87"/>
      <c r="J1011" s="87"/>
      <c r="K1011" s="87"/>
      <c r="L1011" s="87"/>
      <c r="M1011" s="87"/>
      <c r="N1011" s="87"/>
      <c r="O1011" s="87"/>
      <c r="P1011" s="87"/>
      <c r="Q1011" s="87"/>
      <c r="R1011" s="87"/>
      <c r="S1011" s="87"/>
      <c r="T1011" s="87"/>
      <c r="U1011" s="88"/>
      <c r="V1011" s="87"/>
      <c r="W1011" s="89"/>
      <c r="X1011" s="87"/>
      <c r="Y1011" s="89"/>
      <c r="Z1011" s="90"/>
    </row>
    <row r="1012" spans="2:26" ht="15" customHeight="1" x14ac:dyDescent="0.3">
      <c r="B1012" s="22"/>
      <c r="C1012" s="75"/>
      <c r="D1012" s="76"/>
      <c r="E1012" s="77"/>
      <c r="F1012" s="78"/>
      <c r="G1012" s="79"/>
      <c r="H1012" s="79"/>
      <c r="I1012" s="79"/>
      <c r="J1012" s="79"/>
      <c r="K1012" s="79"/>
      <c r="L1012" s="79"/>
      <c r="M1012" s="79"/>
      <c r="N1012" s="79"/>
      <c r="O1012" s="79"/>
      <c r="P1012" s="79"/>
      <c r="Q1012" s="79"/>
      <c r="R1012" s="79"/>
      <c r="S1012" s="79"/>
      <c r="T1012" s="79"/>
      <c r="U1012" s="80"/>
      <c r="V1012" s="79"/>
      <c r="W1012" s="81"/>
      <c r="X1012" s="79"/>
      <c r="Y1012" s="81"/>
      <c r="Z1012" s="82"/>
    </row>
    <row r="1013" spans="2:26" ht="15" customHeight="1" x14ac:dyDescent="0.3">
      <c r="B1013" s="23"/>
      <c r="C1013" s="83"/>
      <c r="D1013" s="84"/>
      <c r="E1013" s="85"/>
      <c r="F1013" s="86"/>
      <c r="G1013" s="87"/>
      <c r="H1013" s="87"/>
      <c r="I1013" s="87"/>
      <c r="J1013" s="87"/>
      <c r="K1013" s="87"/>
      <c r="L1013" s="87"/>
      <c r="M1013" s="87"/>
      <c r="N1013" s="87"/>
      <c r="O1013" s="87"/>
      <c r="P1013" s="87"/>
      <c r="Q1013" s="87"/>
      <c r="R1013" s="87"/>
      <c r="S1013" s="87"/>
      <c r="T1013" s="87"/>
      <c r="U1013" s="88"/>
      <c r="V1013" s="87"/>
      <c r="W1013" s="89"/>
      <c r="X1013" s="87"/>
      <c r="Y1013" s="89"/>
      <c r="Z1013" s="90"/>
    </row>
    <row r="1014" spans="2:26" ht="15" customHeight="1" x14ac:dyDescent="0.3">
      <c r="B1014" s="22"/>
      <c r="C1014" s="75"/>
      <c r="D1014" s="76"/>
      <c r="E1014" s="77"/>
      <c r="F1014" s="78"/>
      <c r="G1014" s="79"/>
      <c r="H1014" s="79"/>
      <c r="I1014" s="79"/>
      <c r="J1014" s="79"/>
      <c r="K1014" s="79"/>
      <c r="L1014" s="79"/>
      <c r="M1014" s="79"/>
      <c r="N1014" s="79"/>
      <c r="O1014" s="79"/>
      <c r="P1014" s="79"/>
      <c r="Q1014" s="79"/>
      <c r="R1014" s="79"/>
      <c r="S1014" s="79"/>
      <c r="T1014" s="79"/>
      <c r="U1014" s="80"/>
      <c r="V1014" s="79"/>
      <c r="W1014" s="81"/>
      <c r="X1014" s="79"/>
      <c r="Y1014" s="81"/>
      <c r="Z1014" s="82"/>
    </row>
    <row r="1015" spans="2:26" ht="15" customHeight="1" x14ac:dyDescent="0.3">
      <c r="B1015" s="23"/>
      <c r="C1015" s="83"/>
      <c r="D1015" s="84"/>
      <c r="E1015" s="85"/>
      <c r="F1015" s="86"/>
      <c r="G1015" s="87"/>
      <c r="H1015" s="87"/>
      <c r="I1015" s="87"/>
      <c r="J1015" s="87"/>
      <c r="K1015" s="87"/>
      <c r="L1015" s="87"/>
      <c r="M1015" s="87"/>
      <c r="N1015" s="87"/>
      <c r="O1015" s="87"/>
      <c r="P1015" s="87"/>
      <c r="Q1015" s="87"/>
      <c r="R1015" s="87"/>
      <c r="S1015" s="87"/>
      <c r="T1015" s="87"/>
      <c r="U1015" s="88"/>
      <c r="V1015" s="87"/>
      <c r="W1015" s="89"/>
      <c r="X1015" s="87"/>
      <c r="Y1015" s="89"/>
      <c r="Z1015" s="90"/>
    </row>
    <row r="1016" spans="2:26" ht="15" customHeight="1" x14ac:dyDescent="0.3">
      <c r="B1016" s="22"/>
      <c r="C1016" s="75"/>
      <c r="D1016" s="76"/>
      <c r="E1016" s="77"/>
      <c r="F1016" s="78"/>
      <c r="G1016" s="79"/>
      <c r="H1016" s="79"/>
      <c r="I1016" s="79"/>
      <c r="J1016" s="79"/>
      <c r="K1016" s="79"/>
      <c r="L1016" s="79"/>
      <c r="M1016" s="79"/>
      <c r="N1016" s="79"/>
      <c r="O1016" s="79"/>
      <c r="P1016" s="79"/>
      <c r="Q1016" s="79"/>
      <c r="R1016" s="79"/>
      <c r="S1016" s="79"/>
      <c r="T1016" s="79"/>
      <c r="U1016" s="80"/>
      <c r="V1016" s="79"/>
      <c r="W1016" s="81"/>
      <c r="X1016" s="79"/>
      <c r="Y1016" s="81"/>
      <c r="Z1016" s="82"/>
    </row>
    <row r="1017" spans="2:26" ht="15" customHeight="1" x14ac:dyDescent="0.3">
      <c r="B1017" s="23"/>
      <c r="C1017" s="83"/>
      <c r="D1017" s="84"/>
      <c r="E1017" s="85"/>
      <c r="F1017" s="86"/>
      <c r="G1017" s="87"/>
      <c r="H1017" s="87"/>
      <c r="I1017" s="87"/>
      <c r="J1017" s="87"/>
      <c r="K1017" s="87"/>
      <c r="L1017" s="87"/>
      <c r="M1017" s="87"/>
      <c r="N1017" s="87"/>
      <c r="O1017" s="87"/>
      <c r="P1017" s="87"/>
      <c r="Q1017" s="87"/>
      <c r="R1017" s="87"/>
      <c r="S1017" s="87"/>
      <c r="T1017" s="87"/>
      <c r="U1017" s="88"/>
      <c r="V1017" s="87"/>
      <c r="W1017" s="89"/>
      <c r="X1017" s="87"/>
      <c r="Y1017" s="89"/>
      <c r="Z1017" s="90"/>
    </row>
    <row r="1018" spans="2:26" ht="15" customHeight="1" x14ac:dyDescent="0.3">
      <c r="B1018" s="22"/>
      <c r="C1018" s="75"/>
      <c r="D1018" s="76"/>
      <c r="E1018" s="77"/>
      <c r="F1018" s="78"/>
      <c r="G1018" s="79"/>
      <c r="H1018" s="79"/>
      <c r="I1018" s="79"/>
      <c r="J1018" s="79"/>
      <c r="K1018" s="79"/>
      <c r="L1018" s="79"/>
      <c r="M1018" s="79"/>
      <c r="N1018" s="79"/>
      <c r="O1018" s="79"/>
      <c r="P1018" s="79"/>
      <c r="Q1018" s="79"/>
      <c r="R1018" s="79"/>
      <c r="S1018" s="79"/>
      <c r="T1018" s="79"/>
      <c r="U1018" s="80"/>
      <c r="V1018" s="79"/>
      <c r="W1018" s="81"/>
      <c r="X1018" s="79"/>
      <c r="Y1018" s="81"/>
      <c r="Z1018" s="82"/>
    </row>
    <row r="1019" spans="2:26" ht="15" customHeight="1" x14ac:dyDescent="0.3">
      <c r="B1019" s="23"/>
      <c r="C1019" s="83"/>
      <c r="D1019" s="84"/>
      <c r="E1019" s="85"/>
      <c r="F1019" s="86"/>
      <c r="G1019" s="87"/>
      <c r="H1019" s="87"/>
      <c r="I1019" s="87"/>
      <c r="J1019" s="87"/>
      <c r="K1019" s="87"/>
      <c r="L1019" s="87"/>
      <c r="M1019" s="87"/>
      <c r="N1019" s="87"/>
      <c r="O1019" s="87"/>
      <c r="P1019" s="87"/>
      <c r="Q1019" s="87"/>
      <c r="R1019" s="87"/>
      <c r="S1019" s="87"/>
      <c r="T1019" s="87"/>
      <c r="U1019" s="88"/>
      <c r="V1019" s="87"/>
      <c r="W1019" s="89"/>
      <c r="X1019" s="87"/>
      <c r="Y1019" s="89"/>
      <c r="Z1019" s="90"/>
    </row>
    <row r="1020" spans="2:26" ht="15" customHeight="1" x14ac:dyDescent="0.3">
      <c r="B1020" s="22"/>
      <c r="C1020" s="75"/>
      <c r="D1020" s="76"/>
      <c r="E1020" s="77"/>
      <c r="F1020" s="78"/>
      <c r="G1020" s="79"/>
      <c r="H1020" s="79"/>
      <c r="I1020" s="79"/>
      <c r="J1020" s="79"/>
      <c r="K1020" s="79"/>
      <c r="L1020" s="79"/>
      <c r="M1020" s="79"/>
      <c r="N1020" s="79"/>
      <c r="O1020" s="79"/>
      <c r="P1020" s="79"/>
      <c r="Q1020" s="79"/>
      <c r="R1020" s="79"/>
      <c r="S1020" s="79"/>
      <c r="T1020" s="79"/>
      <c r="U1020" s="80"/>
      <c r="V1020" s="79"/>
      <c r="W1020" s="81"/>
      <c r="X1020" s="79"/>
      <c r="Y1020" s="81"/>
      <c r="Z1020" s="82"/>
    </row>
    <row r="1021" spans="2:26" ht="15" customHeight="1" x14ac:dyDescent="0.3">
      <c r="B1021" s="23"/>
      <c r="C1021" s="83"/>
      <c r="D1021" s="84"/>
      <c r="E1021" s="85"/>
      <c r="F1021" s="86"/>
      <c r="G1021" s="87"/>
      <c r="H1021" s="87"/>
      <c r="I1021" s="87"/>
      <c r="J1021" s="87"/>
      <c r="K1021" s="87"/>
      <c r="L1021" s="87"/>
      <c r="M1021" s="87"/>
      <c r="N1021" s="87"/>
      <c r="O1021" s="87"/>
      <c r="P1021" s="87"/>
      <c r="Q1021" s="87"/>
      <c r="R1021" s="87"/>
      <c r="S1021" s="87"/>
      <c r="T1021" s="87"/>
      <c r="U1021" s="88"/>
      <c r="V1021" s="87"/>
      <c r="W1021" s="89"/>
      <c r="X1021" s="87"/>
      <c r="Y1021" s="89"/>
      <c r="Z1021" s="90"/>
    </row>
    <row r="1022" spans="2:26" ht="15" customHeight="1" x14ac:dyDescent="0.3">
      <c r="B1022" s="22"/>
      <c r="C1022" s="75"/>
      <c r="D1022" s="76"/>
      <c r="E1022" s="77"/>
      <c r="F1022" s="78"/>
      <c r="G1022" s="79"/>
      <c r="H1022" s="79"/>
      <c r="I1022" s="79"/>
      <c r="J1022" s="79"/>
      <c r="K1022" s="79"/>
      <c r="L1022" s="79"/>
      <c r="M1022" s="79"/>
      <c r="N1022" s="79"/>
      <c r="O1022" s="79"/>
      <c r="P1022" s="79"/>
      <c r="Q1022" s="79"/>
      <c r="R1022" s="79"/>
      <c r="S1022" s="79"/>
      <c r="T1022" s="79"/>
      <c r="U1022" s="80"/>
      <c r="V1022" s="79"/>
      <c r="W1022" s="81"/>
      <c r="X1022" s="79"/>
      <c r="Y1022" s="81"/>
      <c r="Z1022" s="82"/>
    </row>
    <row r="1023" spans="2:26" ht="15" customHeight="1" x14ac:dyDescent="0.3">
      <c r="B1023" s="23"/>
      <c r="C1023" s="83"/>
      <c r="D1023" s="84"/>
      <c r="E1023" s="85"/>
      <c r="F1023" s="86"/>
      <c r="G1023" s="87"/>
      <c r="H1023" s="87"/>
      <c r="I1023" s="87"/>
      <c r="J1023" s="87"/>
      <c r="K1023" s="87"/>
      <c r="L1023" s="87"/>
      <c r="M1023" s="87"/>
      <c r="N1023" s="87"/>
      <c r="O1023" s="87"/>
      <c r="P1023" s="87"/>
      <c r="Q1023" s="87"/>
      <c r="R1023" s="87"/>
      <c r="S1023" s="87"/>
      <c r="T1023" s="87"/>
      <c r="U1023" s="88"/>
      <c r="V1023" s="87"/>
      <c r="W1023" s="89"/>
      <c r="X1023" s="87"/>
      <c r="Y1023" s="89"/>
      <c r="Z1023" s="90"/>
    </row>
    <row r="1024" spans="2:26" ht="15" customHeight="1" x14ac:dyDescent="0.3">
      <c r="B1024" s="22"/>
      <c r="C1024" s="75"/>
      <c r="D1024" s="76"/>
      <c r="E1024" s="77"/>
      <c r="F1024" s="78"/>
      <c r="G1024" s="79"/>
      <c r="H1024" s="79"/>
      <c r="I1024" s="79"/>
      <c r="J1024" s="79"/>
      <c r="K1024" s="79"/>
      <c r="L1024" s="79"/>
      <c r="M1024" s="79"/>
      <c r="N1024" s="79"/>
      <c r="O1024" s="79"/>
      <c r="P1024" s="79"/>
      <c r="Q1024" s="79"/>
      <c r="R1024" s="79"/>
      <c r="S1024" s="79"/>
      <c r="T1024" s="79"/>
      <c r="U1024" s="80"/>
      <c r="V1024" s="79"/>
      <c r="W1024" s="81"/>
      <c r="X1024" s="79"/>
      <c r="Y1024" s="81"/>
      <c r="Z1024" s="82"/>
    </row>
    <row r="1025" spans="2:26" ht="15" customHeight="1" x14ac:dyDescent="0.3">
      <c r="B1025" s="23"/>
      <c r="C1025" s="83"/>
      <c r="D1025" s="84"/>
      <c r="E1025" s="85"/>
      <c r="F1025" s="86"/>
      <c r="G1025" s="87"/>
      <c r="H1025" s="87"/>
      <c r="I1025" s="87"/>
      <c r="J1025" s="87"/>
      <c r="K1025" s="87"/>
      <c r="L1025" s="87"/>
      <c r="M1025" s="87"/>
      <c r="N1025" s="87"/>
      <c r="O1025" s="87"/>
      <c r="P1025" s="87"/>
      <c r="Q1025" s="87"/>
      <c r="R1025" s="87"/>
      <c r="S1025" s="87"/>
      <c r="T1025" s="87"/>
      <c r="U1025" s="88"/>
      <c r="V1025" s="87"/>
      <c r="W1025" s="89"/>
      <c r="X1025" s="87"/>
      <c r="Y1025" s="89"/>
      <c r="Z1025" s="90"/>
    </row>
    <row r="1026" spans="2:26" ht="15" customHeight="1" x14ac:dyDescent="0.3">
      <c r="B1026" s="22"/>
      <c r="C1026" s="75"/>
      <c r="D1026" s="76"/>
      <c r="E1026" s="77"/>
      <c r="F1026" s="78"/>
      <c r="G1026" s="79"/>
      <c r="H1026" s="79"/>
      <c r="I1026" s="79"/>
      <c r="J1026" s="79"/>
      <c r="K1026" s="79"/>
      <c r="L1026" s="79"/>
      <c r="M1026" s="79"/>
      <c r="N1026" s="79"/>
      <c r="O1026" s="79"/>
      <c r="P1026" s="79"/>
      <c r="Q1026" s="79"/>
      <c r="R1026" s="79"/>
      <c r="S1026" s="79"/>
      <c r="T1026" s="79"/>
      <c r="U1026" s="80"/>
      <c r="V1026" s="79"/>
      <c r="W1026" s="81"/>
      <c r="X1026" s="79"/>
      <c r="Y1026" s="81"/>
      <c r="Z1026" s="82"/>
    </row>
    <row r="1027" spans="2:26" ht="15" customHeight="1" x14ac:dyDescent="0.3">
      <c r="B1027" s="23"/>
      <c r="C1027" s="83"/>
      <c r="D1027" s="84"/>
      <c r="E1027" s="85"/>
      <c r="F1027" s="86"/>
      <c r="G1027" s="87"/>
      <c r="H1027" s="87"/>
      <c r="I1027" s="87"/>
      <c r="J1027" s="87"/>
      <c r="K1027" s="87"/>
      <c r="L1027" s="87"/>
      <c r="M1027" s="87"/>
      <c r="N1027" s="87"/>
      <c r="O1027" s="87"/>
      <c r="P1027" s="87"/>
      <c r="Q1027" s="87"/>
      <c r="R1027" s="87"/>
      <c r="S1027" s="87"/>
      <c r="T1027" s="87"/>
      <c r="U1027" s="88"/>
      <c r="V1027" s="87"/>
      <c r="W1027" s="89"/>
      <c r="X1027" s="87"/>
      <c r="Y1027" s="89"/>
      <c r="Z1027" s="90"/>
    </row>
    <row r="1028" spans="2:26" ht="15" customHeight="1" x14ac:dyDescent="0.3">
      <c r="B1028" s="22"/>
      <c r="C1028" s="75"/>
      <c r="D1028" s="76"/>
      <c r="E1028" s="77"/>
      <c r="F1028" s="78"/>
      <c r="G1028" s="79"/>
      <c r="H1028" s="79"/>
      <c r="I1028" s="79"/>
      <c r="J1028" s="79"/>
      <c r="K1028" s="79"/>
      <c r="L1028" s="79"/>
      <c r="M1028" s="79"/>
      <c r="N1028" s="79"/>
      <c r="O1028" s="79"/>
      <c r="P1028" s="79"/>
      <c r="Q1028" s="79"/>
      <c r="R1028" s="79"/>
      <c r="S1028" s="79"/>
      <c r="T1028" s="79"/>
      <c r="U1028" s="80"/>
      <c r="V1028" s="79"/>
      <c r="W1028" s="81"/>
      <c r="X1028" s="79"/>
      <c r="Y1028" s="81"/>
      <c r="Z1028" s="82"/>
    </row>
    <row r="1029" spans="2:26" ht="15" customHeight="1" x14ac:dyDescent="0.3">
      <c r="B1029" s="23"/>
      <c r="C1029" s="83"/>
      <c r="D1029" s="84"/>
      <c r="E1029" s="85"/>
      <c r="F1029" s="86"/>
      <c r="G1029" s="87"/>
      <c r="H1029" s="87"/>
      <c r="I1029" s="87"/>
      <c r="J1029" s="87"/>
      <c r="K1029" s="87"/>
      <c r="L1029" s="87"/>
      <c r="M1029" s="87"/>
      <c r="N1029" s="87"/>
      <c r="O1029" s="87"/>
      <c r="P1029" s="87"/>
      <c r="Q1029" s="87"/>
      <c r="R1029" s="87"/>
      <c r="S1029" s="87"/>
      <c r="T1029" s="87"/>
      <c r="U1029" s="88"/>
      <c r="V1029" s="87"/>
      <c r="W1029" s="89"/>
      <c r="X1029" s="87"/>
      <c r="Y1029" s="89"/>
      <c r="Z1029" s="90"/>
    </row>
    <row r="1030" spans="2:26" ht="15" customHeight="1" x14ac:dyDescent="0.3">
      <c r="B1030" s="22"/>
      <c r="C1030" s="75"/>
      <c r="D1030" s="76"/>
      <c r="E1030" s="77"/>
      <c r="F1030" s="78"/>
      <c r="G1030" s="79"/>
      <c r="H1030" s="79"/>
      <c r="I1030" s="79"/>
      <c r="J1030" s="79"/>
      <c r="K1030" s="79"/>
      <c r="L1030" s="79"/>
      <c r="M1030" s="79"/>
      <c r="N1030" s="79"/>
      <c r="O1030" s="79"/>
      <c r="P1030" s="79"/>
      <c r="Q1030" s="79"/>
      <c r="R1030" s="79"/>
      <c r="S1030" s="79"/>
      <c r="T1030" s="79"/>
      <c r="U1030" s="80"/>
      <c r="V1030" s="79"/>
      <c r="W1030" s="81"/>
      <c r="X1030" s="79"/>
      <c r="Y1030" s="81"/>
      <c r="Z1030" s="82"/>
    </row>
    <row r="1031" spans="2:26" ht="15" customHeight="1" x14ac:dyDescent="0.3">
      <c r="B1031" s="23"/>
      <c r="C1031" s="83"/>
      <c r="D1031" s="84"/>
      <c r="E1031" s="85"/>
      <c r="F1031" s="86"/>
      <c r="G1031" s="87"/>
      <c r="H1031" s="87"/>
      <c r="I1031" s="87"/>
      <c r="J1031" s="87"/>
      <c r="K1031" s="87"/>
      <c r="L1031" s="87"/>
      <c r="M1031" s="87"/>
      <c r="N1031" s="87"/>
      <c r="O1031" s="87"/>
      <c r="P1031" s="87"/>
      <c r="Q1031" s="87"/>
      <c r="R1031" s="87"/>
      <c r="S1031" s="87"/>
      <c r="T1031" s="87"/>
      <c r="U1031" s="88"/>
      <c r="V1031" s="87"/>
      <c r="W1031" s="89"/>
      <c r="X1031" s="87"/>
      <c r="Y1031" s="89"/>
      <c r="Z1031" s="90"/>
    </row>
    <row r="1032" spans="2:26" ht="15" customHeight="1" x14ac:dyDescent="0.3">
      <c r="B1032" s="22"/>
      <c r="C1032" s="75"/>
      <c r="D1032" s="76"/>
      <c r="E1032" s="77"/>
      <c r="F1032" s="78"/>
      <c r="G1032" s="79"/>
      <c r="H1032" s="79"/>
      <c r="I1032" s="79"/>
      <c r="J1032" s="79"/>
      <c r="K1032" s="79"/>
      <c r="L1032" s="79"/>
      <c r="M1032" s="79"/>
      <c r="N1032" s="79"/>
      <c r="O1032" s="79"/>
      <c r="P1032" s="79"/>
      <c r="Q1032" s="79"/>
      <c r="R1032" s="79"/>
      <c r="S1032" s="79"/>
      <c r="T1032" s="79"/>
      <c r="U1032" s="80"/>
      <c r="V1032" s="79"/>
      <c r="W1032" s="81"/>
      <c r="X1032" s="79"/>
      <c r="Y1032" s="81"/>
      <c r="Z1032" s="82"/>
    </row>
    <row r="1033" spans="2:26" ht="15" customHeight="1" x14ac:dyDescent="0.3">
      <c r="B1033" s="23"/>
      <c r="C1033" s="83"/>
      <c r="D1033" s="84"/>
      <c r="E1033" s="85"/>
      <c r="F1033" s="86"/>
      <c r="G1033" s="87"/>
      <c r="H1033" s="87"/>
      <c r="I1033" s="87"/>
      <c r="J1033" s="87"/>
      <c r="K1033" s="87"/>
      <c r="L1033" s="87"/>
      <c r="M1033" s="87"/>
      <c r="N1033" s="87"/>
      <c r="O1033" s="87"/>
      <c r="P1033" s="87"/>
      <c r="Q1033" s="87"/>
      <c r="R1033" s="87"/>
      <c r="S1033" s="87"/>
      <c r="T1033" s="87"/>
      <c r="U1033" s="88"/>
      <c r="V1033" s="87"/>
      <c r="W1033" s="89"/>
      <c r="X1033" s="87"/>
      <c r="Y1033" s="89"/>
      <c r="Z1033" s="90"/>
    </row>
    <row r="1034" spans="2:26" ht="15" customHeight="1" x14ac:dyDescent="0.3">
      <c r="B1034" s="22"/>
      <c r="C1034" s="75"/>
      <c r="D1034" s="76"/>
      <c r="E1034" s="77"/>
      <c r="F1034" s="78"/>
      <c r="G1034" s="79"/>
      <c r="H1034" s="79"/>
      <c r="I1034" s="79"/>
      <c r="J1034" s="79"/>
      <c r="K1034" s="79"/>
      <c r="L1034" s="79"/>
      <c r="M1034" s="79"/>
      <c r="N1034" s="79"/>
      <c r="O1034" s="79"/>
      <c r="P1034" s="79"/>
      <c r="Q1034" s="79"/>
      <c r="R1034" s="79"/>
      <c r="S1034" s="79"/>
      <c r="T1034" s="79"/>
      <c r="U1034" s="80"/>
      <c r="V1034" s="79"/>
      <c r="W1034" s="81"/>
      <c r="X1034" s="79"/>
      <c r="Y1034" s="81"/>
      <c r="Z1034" s="82"/>
    </row>
    <row r="1035" spans="2:26" ht="15" customHeight="1" x14ac:dyDescent="0.3">
      <c r="B1035" s="23"/>
      <c r="C1035" s="83"/>
      <c r="D1035" s="84"/>
      <c r="E1035" s="85"/>
      <c r="F1035" s="86"/>
      <c r="G1035" s="87"/>
      <c r="H1035" s="87"/>
      <c r="I1035" s="87"/>
      <c r="J1035" s="87"/>
      <c r="K1035" s="87"/>
      <c r="L1035" s="87"/>
      <c r="M1035" s="87"/>
      <c r="N1035" s="87"/>
      <c r="O1035" s="87"/>
      <c r="P1035" s="87"/>
      <c r="Q1035" s="87"/>
      <c r="R1035" s="87"/>
      <c r="S1035" s="87"/>
      <c r="T1035" s="87"/>
      <c r="U1035" s="88"/>
      <c r="V1035" s="87"/>
      <c r="W1035" s="89"/>
      <c r="X1035" s="87"/>
      <c r="Y1035" s="89"/>
      <c r="Z1035" s="90"/>
    </row>
    <row r="1036" spans="2:26" ht="15" customHeight="1" x14ac:dyDescent="0.3">
      <c r="B1036" s="22"/>
      <c r="C1036" s="75"/>
      <c r="D1036" s="76"/>
      <c r="E1036" s="77"/>
      <c r="F1036" s="78"/>
      <c r="G1036" s="79"/>
      <c r="H1036" s="79"/>
      <c r="I1036" s="79"/>
      <c r="J1036" s="79"/>
      <c r="K1036" s="79"/>
      <c r="L1036" s="79"/>
      <c r="M1036" s="79"/>
      <c r="N1036" s="79"/>
      <c r="O1036" s="79"/>
      <c r="P1036" s="79"/>
      <c r="Q1036" s="79"/>
      <c r="R1036" s="79"/>
      <c r="S1036" s="79"/>
      <c r="T1036" s="79"/>
      <c r="U1036" s="80"/>
      <c r="V1036" s="79"/>
      <c r="W1036" s="81"/>
      <c r="X1036" s="79"/>
      <c r="Y1036" s="81"/>
      <c r="Z1036" s="82"/>
    </row>
    <row r="1037" spans="2:26" ht="15" customHeight="1" x14ac:dyDescent="0.3">
      <c r="B1037" s="23"/>
      <c r="C1037" s="83"/>
      <c r="D1037" s="84"/>
      <c r="E1037" s="85"/>
      <c r="F1037" s="86"/>
      <c r="G1037" s="87"/>
      <c r="H1037" s="87"/>
      <c r="I1037" s="87"/>
      <c r="J1037" s="87"/>
      <c r="K1037" s="87"/>
      <c r="L1037" s="87"/>
      <c r="M1037" s="87"/>
      <c r="N1037" s="87"/>
      <c r="O1037" s="87"/>
      <c r="P1037" s="87"/>
      <c r="Q1037" s="87"/>
      <c r="R1037" s="87"/>
      <c r="S1037" s="87"/>
      <c r="T1037" s="87"/>
      <c r="U1037" s="88"/>
      <c r="V1037" s="87"/>
      <c r="W1037" s="89"/>
      <c r="X1037" s="87"/>
      <c r="Y1037" s="89"/>
      <c r="Z1037" s="90"/>
    </row>
    <row r="1038" spans="2:26" ht="15" customHeight="1" x14ac:dyDescent="0.3">
      <c r="B1038" s="22"/>
      <c r="C1038" s="75"/>
      <c r="D1038" s="76"/>
      <c r="E1038" s="77"/>
      <c r="F1038" s="78"/>
      <c r="G1038" s="79"/>
      <c r="H1038" s="79"/>
      <c r="I1038" s="79"/>
      <c r="J1038" s="79"/>
      <c r="K1038" s="79"/>
      <c r="L1038" s="79"/>
      <c r="M1038" s="79"/>
      <c r="N1038" s="79"/>
      <c r="O1038" s="79"/>
      <c r="P1038" s="79"/>
      <c r="Q1038" s="79"/>
      <c r="R1038" s="79"/>
      <c r="S1038" s="79"/>
      <c r="T1038" s="79"/>
      <c r="U1038" s="80"/>
      <c r="V1038" s="79"/>
      <c r="W1038" s="81"/>
      <c r="X1038" s="79"/>
      <c r="Y1038" s="81"/>
      <c r="Z1038" s="82"/>
    </row>
    <row r="1039" spans="2:26" ht="15" customHeight="1" x14ac:dyDescent="0.3">
      <c r="B1039" s="23"/>
      <c r="C1039" s="83"/>
      <c r="D1039" s="84"/>
      <c r="E1039" s="85"/>
      <c r="F1039" s="86"/>
      <c r="G1039" s="87"/>
      <c r="H1039" s="87"/>
      <c r="I1039" s="87"/>
      <c r="J1039" s="87"/>
      <c r="K1039" s="87"/>
      <c r="L1039" s="87"/>
      <c r="M1039" s="87"/>
      <c r="N1039" s="87"/>
      <c r="O1039" s="87"/>
      <c r="P1039" s="87"/>
      <c r="Q1039" s="87"/>
      <c r="R1039" s="87"/>
      <c r="S1039" s="87"/>
      <c r="T1039" s="87"/>
      <c r="U1039" s="88"/>
      <c r="V1039" s="87"/>
      <c r="W1039" s="89"/>
      <c r="X1039" s="87"/>
      <c r="Y1039" s="89"/>
      <c r="Z1039" s="90"/>
    </row>
    <row r="1040" spans="2:26" ht="15" customHeight="1" x14ac:dyDescent="0.3">
      <c r="B1040" s="22"/>
      <c r="C1040" s="75"/>
      <c r="D1040" s="76"/>
      <c r="E1040" s="77"/>
      <c r="F1040" s="78"/>
      <c r="G1040" s="79"/>
      <c r="H1040" s="79"/>
      <c r="I1040" s="79"/>
      <c r="J1040" s="79"/>
      <c r="K1040" s="79"/>
      <c r="L1040" s="79"/>
      <c r="M1040" s="79"/>
      <c r="N1040" s="79"/>
      <c r="O1040" s="79"/>
      <c r="P1040" s="79"/>
      <c r="Q1040" s="79"/>
      <c r="R1040" s="79"/>
      <c r="S1040" s="79"/>
      <c r="T1040" s="79"/>
      <c r="U1040" s="80"/>
      <c r="V1040" s="79"/>
      <c r="W1040" s="81"/>
      <c r="X1040" s="79"/>
      <c r="Y1040" s="81"/>
      <c r="Z1040" s="82"/>
    </row>
    <row r="1041" spans="2:26" ht="15" customHeight="1" x14ac:dyDescent="0.3">
      <c r="B1041" s="23"/>
      <c r="C1041" s="83"/>
      <c r="D1041" s="84"/>
      <c r="E1041" s="85"/>
      <c r="F1041" s="86"/>
      <c r="G1041" s="87"/>
      <c r="H1041" s="87"/>
      <c r="I1041" s="87"/>
      <c r="J1041" s="87"/>
      <c r="K1041" s="87"/>
      <c r="L1041" s="87"/>
      <c r="M1041" s="87"/>
      <c r="N1041" s="87"/>
      <c r="O1041" s="87"/>
      <c r="P1041" s="87"/>
      <c r="Q1041" s="87"/>
      <c r="R1041" s="87"/>
      <c r="S1041" s="87"/>
      <c r="T1041" s="87"/>
      <c r="U1041" s="88"/>
      <c r="V1041" s="87"/>
      <c r="W1041" s="89"/>
      <c r="X1041" s="87"/>
      <c r="Y1041" s="89"/>
      <c r="Z1041" s="90"/>
    </row>
    <row r="1042" spans="2:26" ht="15" customHeight="1" x14ac:dyDescent="0.3">
      <c r="B1042" s="22"/>
      <c r="C1042" s="75"/>
      <c r="D1042" s="76"/>
      <c r="E1042" s="77"/>
      <c r="F1042" s="78"/>
      <c r="G1042" s="79"/>
      <c r="H1042" s="79"/>
      <c r="I1042" s="79"/>
      <c r="J1042" s="79"/>
      <c r="K1042" s="79"/>
      <c r="L1042" s="79"/>
      <c r="M1042" s="79"/>
      <c r="N1042" s="79"/>
      <c r="O1042" s="79"/>
      <c r="P1042" s="79"/>
      <c r="Q1042" s="79"/>
      <c r="R1042" s="79"/>
      <c r="S1042" s="79"/>
      <c r="T1042" s="79"/>
      <c r="U1042" s="80"/>
      <c r="V1042" s="79"/>
      <c r="W1042" s="81"/>
      <c r="X1042" s="79"/>
      <c r="Y1042" s="81"/>
      <c r="Z1042" s="82"/>
    </row>
    <row r="1043" spans="2:26" ht="15" customHeight="1" x14ac:dyDescent="0.3">
      <c r="B1043" s="23"/>
      <c r="C1043" s="83"/>
      <c r="D1043" s="84"/>
      <c r="E1043" s="85"/>
      <c r="F1043" s="86"/>
      <c r="G1043" s="87"/>
      <c r="H1043" s="87"/>
      <c r="I1043" s="87"/>
      <c r="J1043" s="87"/>
      <c r="K1043" s="87"/>
      <c r="L1043" s="87"/>
      <c r="M1043" s="87"/>
      <c r="N1043" s="87"/>
      <c r="O1043" s="87"/>
      <c r="P1043" s="87"/>
      <c r="Q1043" s="87"/>
      <c r="R1043" s="87"/>
      <c r="S1043" s="87"/>
      <c r="T1043" s="87"/>
      <c r="U1043" s="88"/>
      <c r="V1043" s="87"/>
      <c r="W1043" s="89"/>
      <c r="X1043" s="87"/>
      <c r="Y1043" s="89"/>
      <c r="Z1043" s="90"/>
    </row>
    <row r="1044" spans="2:26" ht="15" customHeight="1" x14ac:dyDescent="0.3">
      <c r="B1044" s="22"/>
      <c r="C1044" s="75"/>
      <c r="D1044" s="76"/>
      <c r="E1044" s="77"/>
      <c r="F1044" s="78"/>
      <c r="G1044" s="79"/>
      <c r="H1044" s="79"/>
      <c r="I1044" s="79"/>
      <c r="J1044" s="79"/>
      <c r="K1044" s="79"/>
      <c r="L1044" s="79"/>
      <c r="M1044" s="79"/>
      <c r="N1044" s="79"/>
      <c r="O1044" s="79"/>
      <c r="P1044" s="79"/>
      <c r="Q1044" s="79"/>
      <c r="R1044" s="79"/>
      <c r="S1044" s="79"/>
      <c r="T1044" s="79"/>
      <c r="U1044" s="80"/>
      <c r="V1044" s="79"/>
      <c r="W1044" s="81"/>
      <c r="X1044" s="79"/>
      <c r="Y1044" s="81"/>
      <c r="Z1044" s="82"/>
    </row>
    <row r="1045" spans="2:26" ht="15" customHeight="1" x14ac:dyDescent="0.3">
      <c r="B1045" s="23"/>
      <c r="C1045" s="83"/>
      <c r="D1045" s="84"/>
      <c r="E1045" s="85"/>
      <c r="F1045" s="86"/>
      <c r="G1045" s="87"/>
      <c r="H1045" s="87"/>
      <c r="I1045" s="87"/>
      <c r="J1045" s="87"/>
      <c r="K1045" s="87"/>
      <c r="L1045" s="87"/>
      <c r="M1045" s="87"/>
      <c r="N1045" s="87"/>
      <c r="O1045" s="87"/>
      <c r="P1045" s="87"/>
      <c r="Q1045" s="87"/>
      <c r="R1045" s="87"/>
      <c r="S1045" s="87"/>
      <c r="T1045" s="87"/>
      <c r="U1045" s="88"/>
      <c r="V1045" s="87"/>
      <c r="W1045" s="89"/>
      <c r="X1045" s="87"/>
      <c r="Y1045" s="89"/>
      <c r="Z1045" s="90"/>
    </row>
    <row r="1046" spans="2:26" ht="15" customHeight="1" x14ac:dyDescent="0.3">
      <c r="B1046" s="22"/>
      <c r="C1046" s="75"/>
      <c r="D1046" s="76"/>
      <c r="E1046" s="77"/>
      <c r="F1046" s="78"/>
      <c r="G1046" s="79"/>
      <c r="H1046" s="79"/>
      <c r="I1046" s="79"/>
      <c r="J1046" s="79"/>
      <c r="K1046" s="79"/>
      <c r="L1046" s="79"/>
      <c r="M1046" s="79"/>
      <c r="N1046" s="79"/>
      <c r="O1046" s="79"/>
      <c r="P1046" s="79"/>
      <c r="Q1046" s="79"/>
      <c r="R1046" s="79"/>
      <c r="S1046" s="79"/>
      <c r="T1046" s="79"/>
      <c r="U1046" s="80"/>
      <c r="V1046" s="79"/>
      <c r="W1046" s="81"/>
      <c r="X1046" s="79"/>
      <c r="Y1046" s="81"/>
      <c r="Z1046" s="82"/>
    </row>
    <row r="1047" spans="2:26" ht="15" customHeight="1" x14ac:dyDescent="0.3">
      <c r="B1047" s="23"/>
      <c r="C1047" s="83"/>
      <c r="D1047" s="84"/>
      <c r="E1047" s="85"/>
      <c r="F1047" s="86"/>
      <c r="G1047" s="87"/>
      <c r="H1047" s="87"/>
      <c r="I1047" s="87"/>
      <c r="J1047" s="87"/>
      <c r="K1047" s="87"/>
      <c r="L1047" s="87"/>
      <c r="M1047" s="87"/>
      <c r="N1047" s="87"/>
      <c r="O1047" s="87"/>
      <c r="P1047" s="87"/>
      <c r="Q1047" s="87"/>
      <c r="R1047" s="87"/>
      <c r="S1047" s="87"/>
      <c r="T1047" s="87"/>
      <c r="U1047" s="88"/>
      <c r="V1047" s="87"/>
      <c r="W1047" s="89"/>
      <c r="X1047" s="87"/>
      <c r="Y1047" s="89"/>
      <c r="Z1047" s="90"/>
    </row>
    <row r="1048" spans="2:26" ht="15" customHeight="1" x14ac:dyDescent="0.3">
      <c r="B1048" s="22"/>
      <c r="C1048" s="75"/>
      <c r="D1048" s="76"/>
      <c r="E1048" s="77"/>
      <c r="F1048" s="78"/>
      <c r="G1048" s="79"/>
      <c r="H1048" s="79"/>
      <c r="I1048" s="79"/>
      <c r="J1048" s="79"/>
      <c r="K1048" s="79"/>
      <c r="L1048" s="79"/>
      <c r="M1048" s="79"/>
      <c r="N1048" s="79"/>
      <c r="O1048" s="79"/>
      <c r="P1048" s="79"/>
      <c r="Q1048" s="79"/>
      <c r="R1048" s="79"/>
      <c r="S1048" s="79"/>
      <c r="T1048" s="79"/>
      <c r="U1048" s="80"/>
      <c r="V1048" s="79"/>
      <c r="W1048" s="81"/>
      <c r="X1048" s="79"/>
      <c r="Y1048" s="81"/>
      <c r="Z1048" s="82"/>
    </row>
    <row r="1049" spans="2:26" ht="15" customHeight="1" x14ac:dyDescent="0.3">
      <c r="B1049" s="23"/>
      <c r="C1049" s="83"/>
      <c r="D1049" s="84"/>
      <c r="E1049" s="85"/>
      <c r="F1049" s="86"/>
      <c r="G1049" s="87"/>
      <c r="H1049" s="87"/>
      <c r="I1049" s="87"/>
      <c r="J1049" s="87"/>
      <c r="K1049" s="87"/>
      <c r="L1049" s="87"/>
      <c r="M1049" s="87"/>
      <c r="N1049" s="87"/>
      <c r="O1049" s="87"/>
      <c r="P1049" s="87"/>
      <c r="Q1049" s="87"/>
      <c r="R1049" s="87"/>
      <c r="S1049" s="87"/>
      <c r="T1049" s="87"/>
      <c r="U1049" s="88"/>
      <c r="V1049" s="87"/>
      <c r="W1049" s="89"/>
      <c r="X1049" s="87"/>
      <c r="Y1049" s="89"/>
      <c r="Z1049" s="90"/>
    </row>
    <row r="1050" spans="2:26" ht="15" customHeight="1" x14ac:dyDescent="0.3">
      <c r="B1050" s="22"/>
      <c r="C1050" s="75"/>
      <c r="D1050" s="76"/>
      <c r="E1050" s="77"/>
      <c r="F1050" s="78"/>
      <c r="G1050" s="79"/>
      <c r="H1050" s="79"/>
      <c r="I1050" s="79"/>
      <c r="J1050" s="79"/>
      <c r="K1050" s="79"/>
      <c r="L1050" s="79"/>
      <c r="M1050" s="79"/>
      <c r="N1050" s="79"/>
      <c r="O1050" s="79"/>
      <c r="P1050" s="79"/>
      <c r="Q1050" s="79"/>
      <c r="R1050" s="79"/>
      <c r="S1050" s="79"/>
      <c r="T1050" s="79"/>
      <c r="U1050" s="80"/>
      <c r="V1050" s="79"/>
      <c r="W1050" s="81"/>
      <c r="X1050" s="79"/>
      <c r="Y1050" s="81"/>
      <c r="Z1050" s="82"/>
    </row>
    <row r="1051" spans="2:26" ht="15" customHeight="1" x14ac:dyDescent="0.3">
      <c r="B1051" s="23"/>
      <c r="C1051" s="83"/>
      <c r="D1051" s="84"/>
      <c r="E1051" s="85"/>
      <c r="F1051" s="86"/>
      <c r="G1051" s="87"/>
      <c r="H1051" s="87"/>
      <c r="I1051" s="87"/>
      <c r="J1051" s="87"/>
      <c r="K1051" s="87"/>
      <c r="L1051" s="87"/>
      <c r="M1051" s="87"/>
      <c r="N1051" s="87"/>
      <c r="O1051" s="87"/>
      <c r="P1051" s="87"/>
      <c r="Q1051" s="87"/>
      <c r="R1051" s="87"/>
      <c r="S1051" s="87"/>
      <c r="T1051" s="87"/>
      <c r="U1051" s="88"/>
      <c r="V1051" s="87"/>
      <c r="W1051" s="89"/>
      <c r="X1051" s="87"/>
      <c r="Y1051" s="89"/>
      <c r="Z1051" s="90"/>
    </row>
    <row r="1052" spans="2:26" ht="15" customHeight="1" x14ac:dyDescent="0.3">
      <c r="B1052" s="22"/>
      <c r="C1052" s="75"/>
      <c r="D1052" s="76"/>
      <c r="E1052" s="77"/>
      <c r="F1052" s="78"/>
      <c r="G1052" s="79"/>
      <c r="H1052" s="79"/>
      <c r="I1052" s="79"/>
      <c r="J1052" s="79"/>
      <c r="K1052" s="79"/>
      <c r="L1052" s="79"/>
      <c r="M1052" s="79"/>
      <c r="N1052" s="79"/>
      <c r="O1052" s="79"/>
      <c r="P1052" s="79"/>
      <c r="Q1052" s="79"/>
      <c r="R1052" s="79"/>
      <c r="S1052" s="79"/>
      <c r="T1052" s="79"/>
      <c r="U1052" s="80"/>
      <c r="V1052" s="79"/>
      <c r="W1052" s="81"/>
      <c r="X1052" s="79"/>
      <c r="Y1052" s="81"/>
      <c r="Z1052" s="82"/>
    </row>
    <row r="1053" spans="2:26" ht="15" customHeight="1" x14ac:dyDescent="0.3">
      <c r="B1053" s="23"/>
      <c r="C1053" s="83"/>
      <c r="D1053" s="84"/>
      <c r="E1053" s="85"/>
      <c r="F1053" s="86"/>
      <c r="G1053" s="87"/>
      <c r="H1053" s="87"/>
      <c r="I1053" s="87"/>
      <c r="J1053" s="87"/>
      <c r="K1053" s="87"/>
      <c r="L1053" s="87"/>
      <c r="M1053" s="87"/>
      <c r="N1053" s="87"/>
      <c r="O1053" s="87"/>
      <c r="P1053" s="87"/>
      <c r="Q1053" s="87"/>
      <c r="R1053" s="87"/>
      <c r="S1053" s="87"/>
      <c r="T1053" s="87"/>
      <c r="U1053" s="88"/>
      <c r="V1053" s="87"/>
      <c r="W1053" s="89"/>
      <c r="X1053" s="87"/>
      <c r="Y1053" s="89"/>
      <c r="Z1053" s="90"/>
    </row>
    <row r="1054" spans="2:26" ht="15" customHeight="1" x14ac:dyDescent="0.3">
      <c r="B1054" s="22"/>
      <c r="C1054" s="75"/>
      <c r="D1054" s="76"/>
      <c r="E1054" s="77"/>
      <c r="F1054" s="78"/>
      <c r="G1054" s="79"/>
      <c r="H1054" s="79"/>
      <c r="I1054" s="79"/>
      <c r="J1054" s="79"/>
      <c r="K1054" s="79"/>
      <c r="L1054" s="79"/>
      <c r="M1054" s="79"/>
      <c r="N1054" s="79"/>
      <c r="O1054" s="79"/>
      <c r="P1054" s="79"/>
      <c r="Q1054" s="79"/>
      <c r="R1054" s="79"/>
      <c r="S1054" s="79"/>
      <c r="T1054" s="79"/>
      <c r="U1054" s="80"/>
      <c r="V1054" s="79"/>
      <c r="W1054" s="81"/>
      <c r="X1054" s="79"/>
      <c r="Y1054" s="81"/>
      <c r="Z1054" s="82"/>
    </row>
    <row r="1055" spans="2:26" ht="15" customHeight="1" x14ac:dyDescent="0.3">
      <c r="B1055" s="23"/>
      <c r="C1055" s="83"/>
      <c r="D1055" s="84"/>
      <c r="E1055" s="85"/>
      <c r="F1055" s="86"/>
      <c r="G1055" s="87"/>
      <c r="H1055" s="87"/>
      <c r="I1055" s="87"/>
      <c r="J1055" s="87"/>
      <c r="K1055" s="87"/>
      <c r="L1055" s="87"/>
      <c r="M1055" s="87"/>
      <c r="N1055" s="87"/>
      <c r="O1055" s="87"/>
      <c r="P1055" s="87"/>
      <c r="Q1055" s="87"/>
      <c r="R1055" s="87"/>
      <c r="S1055" s="87"/>
      <c r="T1055" s="87"/>
      <c r="U1055" s="88"/>
      <c r="V1055" s="87"/>
      <c r="W1055" s="89"/>
      <c r="X1055" s="87"/>
      <c r="Y1055" s="89"/>
      <c r="Z1055" s="90"/>
    </row>
    <row r="1056" spans="2:26" ht="15" customHeight="1" x14ac:dyDescent="0.3">
      <c r="B1056" s="22"/>
      <c r="C1056" s="75"/>
      <c r="D1056" s="76"/>
      <c r="E1056" s="77"/>
      <c r="F1056" s="78"/>
      <c r="G1056" s="79"/>
      <c r="H1056" s="79"/>
      <c r="I1056" s="79"/>
      <c r="J1056" s="79"/>
      <c r="K1056" s="79"/>
      <c r="L1056" s="79"/>
      <c r="M1056" s="79"/>
      <c r="N1056" s="79"/>
      <c r="O1056" s="79"/>
      <c r="P1056" s="79"/>
      <c r="Q1056" s="79"/>
      <c r="R1056" s="79"/>
      <c r="S1056" s="79"/>
      <c r="T1056" s="79"/>
      <c r="U1056" s="80"/>
      <c r="V1056" s="79"/>
      <c r="W1056" s="81"/>
      <c r="X1056" s="79"/>
      <c r="Y1056" s="81"/>
      <c r="Z1056" s="82"/>
    </row>
    <row r="1057" spans="2:26" ht="15" customHeight="1" x14ac:dyDescent="0.3">
      <c r="B1057" s="23"/>
      <c r="C1057" s="83"/>
      <c r="D1057" s="84"/>
      <c r="E1057" s="85"/>
      <c r="F1057" s="86"/>
      <c r="G1057" s="87"/>
      <c r="H1057" s="87"/>
      <c r="I1057" s="87"/>
      <c r="J1057" s="87"/>
      <c r="K1057" s="87"/>
      <c r="L1057" s="87"/>
      <c r="M1057" s="87"/>
      <c r="N1057" s="87"/>
      <c r="O1057" s="87"/>
      <c r="P1057" s="87"/>
      <c r="Q1057" s="87"/>
      <c r="R1057" s="87"/>
      <c r="S1057" s="87"/>
      <c r="T1057" s="87"/>
      <c r="U1057" s="88"/>
      <c r="V1057" s="87"/>
      <c r="W1057" s="89"/>
      <c r="X1057" s="87"/>
      <c r="Y1057" s="89"/>
      <c r="Z1057" s="90"/>
    </row>
    <row r="1058" spans="2:26" ht="15" customHeight="1" x14ac:dyDescent="0.3">
      <c r="B1058" s="22"/>
      <c r="C1058" s="75"/>
      <c r="D1058" s="76"/>
      <c r="E1058" s="77"/>
      <c r="F1058" s="78"/>
      <c r="G1058" s="79"/>
      <c r="H1058" s="79"/>
      <c r="I1058" s="79"/>
      <c r="J1058" s="79"/>
      <c r="K1058" s="79"/>
      <c r="L1058" s="79"/>
      <c r="M1058" s="79"/>
      <c r="N1058" s="79"/>
      <c r="O1058" s="79"/>
      <c r="P1058" s="79"/>
      <c r="Q1058" s="79"/>
      <c r="R1058" s="79"/>
      <c r="S1058" s="79"/>
      <c r="T1058" s="79"/>
      <c r="U1058" s="80"/>
      <c r="V1058" s="79"/>
      <c r="W1058" s="81"/>
      <c r="X1058" s="79"/>
      <c r="Y1058" s="81"/>
      <c r="Z1058" s="82"/>
    </row>
    <row r="1059" spans="2:26" ht="15" customHeight="1" x14ac:dyDescent="0.3">
      <c r="B1059" s="23"/>
      <c r="C1059" s="83"/>
      <c r="D1059" s="84"/>
      <c r="E1059" s="85"/>
      <c r="F1059" s="86"/>
      <c r="G1059" s="87"/>
      <c r="H1059" s="87"/>
      <c r="I1059" s="87"/>
      <c r="J1059" s="87"/>
      <c r="K1059" s="87"/>
      <c r="L1059" s="87"/>
      <c r="M1059" s="87"/>
      <c r="N1059" s="87"/>
      <c r="O1059" s="87"/>
      <c r="P1059" s="87"/>
      <c r="Q1059" s="87"/>
      <c r="R1059" s="87"/>
      <c r="S1059" s="87"/>
      <c r="T1059" s="87"/>
      <c r="U1059" s="88"/>
      <c r="V1059" s="87"/>
      <c r="W1059" s="89"/>
      <c r="X1059" s="87"/>
      <c r="Y1059" s="89"/>
      <c r="Z1059" s="90"/>
    </row>
    <row r="1060" spans="2:26" ht="15" customHeight="1" x14ac:dyDescent="0.3">
      <c r="B1060" s="22"/>
      <c r="C1060" s="75"/>
      <c r="D1060" s="76"/>
      <c r="E1060" s="77"/>
      <c r="F1060" s="78"/>
      <c r="G1060" s="79"/>
      <c r="H1060" s="79"/>
      <c r="I1060" s="79"/>
      <c r="J1060" s="79"/>
      <c r="K1060" s="79"/>
      <c r="L1060" s="79"/>
      <c r="M1060" s="79"/>
      <c r="N1060" s="79"/>
      <c r="O1060" s="79"/>
      <c r="P1060" s="79"/>
      <c r="Q1060" s="79"/>
      <c r="R1060" s="79"/>
      <c r="S1060" s="79"/>
      <c r="T1060" s="79"/>
      <c r="U1060" s="80"/>
      <c r="V1060" s="79"/>
      <c r="W1060" s="81"/>
      <c r="X1060" s="79"/>
      <c r="Y1060" s="81"/>
      <c r="Z1060" s="82"/>
    </row>
    <row r="1061" spans="2:26" ht="15" customHeight="1" x14ac:dyDescent="0.3">
      <c r="B1061" s="23"/>
      <c r="C1061" s="83"/>
      <c r="D1061" s="84"/>
      <c r="E1061" s="85"/>
      <c r="F1061" s="86"/>
      <c r="G1061" s="87"/>
      <c r="H1061" s="87"/>
      <c r="I1061" s="87"/>
      <c r="J1061" s="87"/>
      <c r="K1061" s="87"/>
      <c r="L1061" s="87"/>
      <c r="M1061" s="87"/>
      <c r="N1061" s="87"/>
      <c r="O1061" s="87"/>
      <c r="P1061" s="87"/>
      <c r="Q1061" s="87"/>
      <c r="R1061" s="87"/>
      <c r="S1061" s="87"/>
      <c r="T1061" s="87"/>
      <c r="U1061" s="88"/>
      <c r="V1061" s="87"/>
      <c r="W1061" s="89"/>
      <c r="X1061" s="87"/>
      <c r="Y1061" s="89"/>
      <c r="Z1061" s="90"/>
    </row>
    <row r="1062" spans="2:26" ht="15" customHeight="1" x14ac:dyDescent="0.3">
      <c r="B1062" s="22"/>
      <c r="C1062" s="75"/>
      <c r="D1062" s="76"/>
      <c r="E1062" s="77"/>
      <c r="F1062" s="78"/>
      <c r="G1062" s="79"/>
      <c r="H1062" s="79"/>
      <c r="I1062" s="79"/>
      <c r="J1062" s="79"/>
      <c r="K1062" s="79"/>
      <c r="L1062" s="79"/>
      <c r="M1062" s="79"/>
      <c r="N1062" s="79"/>
      <c r="O1062" s="79"/>
      <c r="P1062" s="79"/>
      <c r="Q1062" s="79"/>
      <c r="R1062" s="79"/>
      <c r="S1062" s="79"/>
      <c r="T1062" s="79"/>
      <c r="U1062" s="80"/>
      <c r="V1062" s="79"/>
      <c r="W1062" s="81"/>
      <c r="X1062" s="79"/>
      <c r="Y1062" s="81"/>
      <c r="Z1062" s="82"/>
    </row>
    <row r="1063" spans="2:26" ht="15" customHeight="1" x14ac:dyDescent="0.3">
      <c r="B1063" s="23"/>
      <c r="C1063" s="83"/>
      <c r="D1063" s="84"/>
      <c r="E1063" s="85"/>
      <c r="F1063" s="86"/>
      <c r="G1063" s="87"/>
      <c r="H1063" s="87"/>
      <c r="I1063" s="87"/>
      <c r="J1063" s="87"/>
      <c r="K1063" s="87"/>
      <c r="L1063" s="87"/>
      <c r="M1063" s="87"/>
      <c r="N1063" s="87"/>
      <c r="O1063" s="87"/>
      <c r="P1063" s="87"/>
      <c r="Q1063" s="87"/>
      <c r="R1063" s="87"/>
      <c r="S1063" s="87"/>
      <c r="T1063" s="87"/>
      <c r="U1063" s="88"/>
      <c r="V1063" s="87"/>
      <c r="W1063" s="89"/>
      <c r="X1063" s="87"/>
      <c r="Y1063" s="89"/>
      <c r="Z1063" s="90"/>
    </row>
    <row r="1064" spans="2:26" ht="15" customHeight="1" x14ac:dyDescent="0.3">
      <c r="B1064" s="22"/>
      <c r="C1064" s="75"/>
      <c r="D1064" s="76"/>
      <c r="E1064" s="77"/>
      <c r="F1064" s="78"/>
      <c r="G1064" s="79"/>
      <c r="H1064" s="79"/>
      <c r="I1064" s="79"/>
      <c r="J1064" s="79"/>
      <c r="K1064" s="79"/>
      <c r="L1064" s="79"/>
      <c r="M1064" s="79"/>
      <c r="N1064" s="79"/>
      <c r="O1064" s="79"/>
      <c r="P1064" s="79"/>
      <c r="Q1064" s="79"/>
      <c r="R1064" s="79"/>
      <c r="S1064" s="79"/>
      <c r="T1064" s="79"/>
      <c r="U1064" s="80"/>
      <c r="V1064" s="79"/>
      <c r="W1064" s="81"/>
      <c r="X1064" s="79"/>
      <c r="Y1064" s="81"/>
      <c r="Z1064" s="82"/>
    </row>
    <row r="1065" spans="2:26" ht="15" customHeight="1" x14ac:dyDescent="0.3">
      <c r="B1065" s="23"/>
      <c r="C1065" s="83"/>
      <c r="D1065" s="84"/>
      <c r="E1065" s="85"/>
      <c r="F1065" s="86"/>
      <c r="G1065" s="87"/>
      <c r="H1065" s="87"/>
      <c r="I1065" s="87"/>
      <c r="J1065" s="87"/>
      <c r="K1065" s="87"/>
      <c r="L1065" s="87"/>
      <c r="M1065" s="87"/>
      <c r="N1065" s="87"/>
      <c r="O1065" s="87"/>
      <c r="P1065" s="87"/>
      <c r="Q1065" s="87"/>
      <c r="R1065" s="87"/>
      <c r="S1065" s="87"/>
      <c r="T1065" s="87"/>
      <c r="U1065" s="88"/>
      <c r="V1065" s="87"/>
      <c r="W1065" s="89"/>
      <c r="X1065" s="87"/>
      <c r="Y1065" s="89"/>
      <c r="Z1065" s="90"/>
    </row>
    <row r="1066" spans="2:26" ht="15" customHeight="1" x14ac:dyDescent="0.3">
      <c r="B1066" s="22"/>
      <c r="C1066" s="75"/>
      <c r="D1066" s="76"/>
      <c r="E1066" s="77"/>
      <c r="F1066" s="78"/>
      <c r="G1066" s="79"/>
      <c r="H1066" s="79"/>
      <c r="I1066" s="79"/>
      <c r="J1066" s="79"/>
      <c r="K1066" s="79"/>
      <c r="L1066" s="79"/>
      <c r="M1066" s="79"/>
      <c r="N1066" s="79"/>
      <c r="O1066" s="79"/>
      <c r="P1066" s="79"/>
      <c r="Q1066" s="79"/>
      <c r="R1066" s="79"/>
      <c r="S1066" s="79"/>
      <c r="T1066" s="79"/>
      <c r="U1066" s="80"/>
      <c r="V1066" s="79"/>
      <c r="W1066" s="81"/>
      <c r="X1066" s="79"/>
      <c r="Y1066" s="81"/>
      <c r="Z1066" s="82"/>
    </row>
    <row r="1067" spans="2:26" ht="15" customHeight="1" x14ac:dyDescent="0.3">
      <c r="B1067" s="23"/>
      <c r="C1067" s="83"/>
      <c r="D1067" s="84"/>
      <c r="E1067" s="85"/>
      <c r="F1067" s="86"/>
      <c r="G1067" s="87"/>
      <c r="H1067" s="87"/>
      <c r="I1067" s="87"/>
      <c r="J1067" s="87"/>
      <c r="K1067" s="87"/>
      <c r="L1067" s="87"/>
      <c r="M1067" s="87"/>
      <c r="N1067" s="87"/>
      <c r="O1067" s="87"/>
      <c r="P1067" s="87"/>
      <c r="Q1067" s="87"/>
      <c r="R1067" s="87"/>
      <c r="S1067" s="87"/>
      <c r="T1067" s="87"/>
      <c r="U1067" s="88"/>
      <c r="V1067" s="87"/>
      <c r="W1067" s="89"/>
      <c r="X1067" s="87"/>
      <c r="Y1067" s="89"/>
      <c r="Z1067" s="90"/>
    </row>
    <row r="1068" spans="2:26" ht="15" customHeight="1" x14ac:dyDescent="0.3">
      <c r="B1068" s="22"/>
      <c r="C1068" s="75"/>
      <c r="D1068" s="76"/>
      <c r="E1068" s="77"/>
      <c r="F1068" s="78"/>
      <c r="G1068" s="79"/>
      <c r="H1068" s="79"/>
      <c r="I1068" s="79"/>
      <c r="J1068" s="79"/>
      <c r="K1068" s="79"/>
      <c r="L1068" s="79"/>
      <c r="M1068" s="79"/>
      <c r="N1068" s="79"/>
      <c r="O1068" s="79"/>
      <c r="P1068" s="79"/>
      <c r="Q1068" s="79"/>
      <c r="R1068" s="79"/>
      <c r="S1068" s="79"/>
      <c r="T1068" s="79"/>
      <c r="U1068" s="80"/>
      <c r="V1068" s="79"/>
      <c r="W1068" s="81"/>
      <c r="X1068" s="79"/>
      <c r="Y1068" s="81"/>
      <c r="Z1068" s="82"/>
    </row>
    <row r="1069" spans="2:26" ht="15" customHeight="1" x14ac:dyDescent="0.3">
      <c r="B1069" s="23"/>
      <c r="C1069" s="83"/>
      <c r="D1069" s="84"/>
      <c r="E1069" s="85"/>
      <c r="F1069" s="86"/>
      <c r="G1069" s="87"/>
      <c r="H1069" s="87"/>
      <c r="I1069" s="87"/>
      <c r="J1069" s="87"/>
      <c r="K1069" s="87"/>
      <c r="L1069" s="87"/>
      <c r="M1069" s="87"/>
      <c r="N1069" s="87"/>
      <c r="O1069" s="87"/>
      <c r="P1069" s="87"/>
      <c r="Q1069" s="87"/>
      <c r="R1069" s="87"/>
      <c r="S1069" s="87"/>
      <c r="T1069" s="87"/>
      <c r="U1069" s="88"/>
      <c r="V1069" s="87"/>
      <c r="W1069" s="89"/>
      <c r="X1069" s="87"/>
      <c r="Y1069" s="89"/>
      <c r="Z1069" s="90"/>
    </row>
    <row r="1070" spans="2:26" ht="15" customHeight="1" x14ac:dyDescent="0.3">
      <c r="B1070" s="22"/>
      <c r="C1070" s="75"/>
      <c r="D1070" s="76"/>
      <c r="E1070" s="77"/>
      <c r="F1070" s="78"/>
      <c r="G1070" s="79"/>
      <c r="H1070" s="79"/>
      <c r="I1070" s="79"/>
      <c r="J1070" s="79"/>
      <c r="K1070" s="79"/>
      <c r="L1070" s="79"/>
      <c r="M1070" s="79"/>
      <c r="N1070" s="79"/>
      <c r="O1070" s="79"/>
      <c r="P1070" s="79"/>
      <c r="Q1070" s="79"/>
      <c r="R1070" s="79"/>
      <c r="S1070" s="79"/>
      <c r="T1070" s="79"/>
      <c r="U1070" s="80"/>
      <c r="V1070" s="79"/>
      <c r="W1070" s="81"/>
      <c r="X1070" s="79"/>
      <c r="Y1070" s="81"/>
      <c r="Z1070" s="82"/>
    </row>
    <row r="1071" spans="2:26" ht="15" customHeight="1" x14ac:dyDescent="0.3">
      <c r="B1071" s="23"/>
      <c r="C1071" s="83"/>
      <c r="D1071" s="84"/>
      <c r="E1071" s="85"/>
      <c r="F1071" s="86"/>
      <c r="G1071" s="87"/>
      <c r="H1071" s="87"/>
      <c r="I1071" s="87"/>
      <c r="J1071" s="87"/>
      <c r="K1071" s="87"/>
      <c r="L1071" s="87"/>
      <c r="M1071" s="87"/>
      <c r="N1071" s="87"/>
      <c r="O1071" s="87"/>
      <c r="P1071" s="87"/>
      <c r="Q1071" s="87"/>
      <c r="R1071" s="87"/>
      <c r="S1071" s="87"/>
      <c r="T1071" s="87"/>
      <c r="U1071" s="88"/>
      <c r="V1071" s="87"/>
      <c r="W1071" s="89"/>
      <c r="X1071" s="87"/>
      <c r="Y1071" s="89"/>
      <c r="Z1071" s="90"/>
    </row>
    <row r="1072" spans="2:26" ht="15" customHeight="1" x14ac:dyDescent="0.3">
      <c r="B1072" s="22"/>
      <c r="C1072" s="75"/>
      <c r="D1072" s="76"/>
      <c r="E1072" s="77"/>
      <c r="F1072" s="78"/>
      <c r="G1072" s="79"/>
      <c r="H1072" s="79"/>
      <c r="I1072" s="79"/>
      <c r="J1072" s="79"/>
      <c r="K1072" s="79"/>
      <c r="L1072" s="79"/>
      <c r="M1072" s="79"/>
      <c r="N1072" s="79"/>
      <c r="O1072" s="79"/>
      <c r="P1072" s="79"/>
      <c r="Q1072" s="79"/>
      <c r="R1072" s="79"/>
      <c r="S1072" s="79"/>
      <c r="T1072" s="79"/>
      <c r="U1072" s="80"/>
      <c r="V1072" s="79"/>
      <c r="W1072" s="81"/>
      <c r="X1072" s="79"/>
      <c r="Y1072" s="81"/>
      <c r="Z1072" s="82"/>
    </row>
    <row r="1073" spans="2:26" ht="15" customHeight="1" x14ac:dyDescent="0.3">
      <c r="B1073" s="23"/>
      <c r="C1073" s="83"/>
      <c r="D1073" s="84"/>
      <c r="E1073" s="85"/>
      <c r="F1073" s="86"/>
      <c r="G1073" s="87"/>
      <c r="H1073" s="87"/>
      <c r="I1073" s="87"/>
      <c r="J1073" s="87"/>
      <c r="K1073" s="87"/>
      <c r="L1073" s="87"/>
      <c r="M1073" s="87"/>
      <c r="N1073" s="87"/>
      <c r="O1073" s="87"/>
      <c r="P1073" s="87"/>
      <c r="Q1073" s="87"/>
      <c r="R1073" s="87"/>
      <c r="S1073" s="87"/>
      <c r="T1073" s="87"/>
      <c r="U1073" s="88"/>
      <c r="V1073" s="87"/>
      <c r="W1073" s="89"/>
      <c r="X1073" s="87"/>
      <c r="Y1073" s="89"/>
      <c r="Z1073" s="90"/>
    </row>
    <row r="1074" spans="2:26" ht="15" customHeight="1" x14ac:dyDescent="0.3">
      <c r="B1074" s="22"/>
      <c r="C1074" s="75"/>
      <c r="D1074" s="76"/>
      <c r="E1074" s="77"/>
      <c r="F1074" s="78"/>
      <c r="G1074" s="79"/>
      <c r="H1074" s="79"/>
      <c r="I1074" s="79"/>
      <c r="J1074" s="79"/>
      <c r="K1074" s="79"/>
      <c r="L1074" s="79"/>
      <c r="M1074" s="79"/>
      <c r="N1074" s="79"/>
      <c r="O1074" s="79"/>
      <c r="P1074" s="79"/>
      <c r="Q1074" s="79"/>
      <c r="R1074" s="79"/>
      <c r="S1074" s="79"/>
      <c r="T1074" s="79"/>
      <c r="U1074" s="80"/>
      <c r="V1074" s="79"/>
      <c r="W1074" s="81"/>
      <c r="X1074" s="79"/>
      <c r="Y1074" s="81"/>
      <c r="Z1074" s="82"/>
    </row>
    <row r="1075" spans="2:26" ht="15" customHeight="1" x14ac:dyDescent="0.3">
      <c r="B1075" s="23"/>
      <c r="C1075" s="83"/>
      <c r="D1075" s="84"/>
      <c r="E1075" s="85"/>
      <c r="F1075" s="86"/>
      <c r="G1075" s="87"/>
      <c r="H1075" s="87"/>
      <c r="I1075" s="87"/>
      <c r="J1075" s="87"/>
      <c r="K1075" s="87"/>
      <c r="L1075" s="87"/>
      <c r="M1075" s="87"/>
      <c r="N1075" s="87"/>
      <c r="O1075" s="87"/>
      <c r="P1075" s="87"/>
      <c r="Q1075" s="87"/>
      <c r="R1075" s="87"/>
      <c r="S1075" s="87"/>
      <c r="T1075" s="87"/>
      <c r="U1075" s="88"/>
      <c r="V1075" s="87"/>
      <c r="W1075" s="89"/>
      <c r="X1075" s="87"/>
      <c r="Y1075" s="89"/>
      <c r="Z1075" s="90"/>
    </row>
    <row r="1076" spans="2:26" ht="15" customHeight="1" x14ac:dyDescent="0.3">
      <c r="B1076" s="22"/>
      <c r="C1076" s="75"/>
      <c r="D1076" s="76"/>
      <c r="E1076" s="77"/>
      <c r="F1076" s="78"/>
      <c r="G1076" s="79"/>
      <c r="H1076" s="79"/>
      <c r="I1076" s="79"/>
      <c r="J1076" s="79"/>
      <c r="K1076" s="79"/>
      <c r="L1076" s="79"/>
      <c r="M1076" s="79"/>
      <c r="N1076" s="79"/>
      <c r="O1076" s="79"/>
      <c r="P1076" s="79"/>
      <c r="Q1076" s="79"/>
      <c r="R1076" s="79"/>
      <c r="S1076" s="79"/>
      <c r="T1076" s="79"/>
      <c r="U1076" s="80"/>
      <c r="V1076" s="79"/>
      <c r="W1076" s="81"/>
      <c r="X1076" s="79"/>
      <c r="Y1076" s="81"/>
      <c r="Z1076" s="82"/>
    </row>
    <row r="1077" spans="2:26" ht="15" customHeight="1" x14ac:dyDescent="0.3">
      <c r="B1077" s="23"/>
      <c r="C1077" s="83"/>
      <c r="D1077" s="84"/>
      <c r="E1077" s="85"/>
      <c r="F1077" s="86"/>
      <c r="G1077" s="87"/>
      <c r="H1077" s="87"/>
      <c r="I1077" s="87"/>
      <c r="J1077" s="87"/>
      <c r="K1077" s="87"/>
      <c r="L1077" s="87"/>
      <c r="M1077" s="87"/>
      <c r="N1077" s="87"/>
      <c r="O1077" s="87"/>
      <c r="P1077" s="87"/>
      <c r="Q1077" s="87"/>
      <c r="R1077" s="87"/>
      <c r="S1077" s="87"/>
      <c r="T1077" s="87"/>
      <c r="U1077" s="88"/>
      <c r="V1077" s="87"/>
      <c r="W1077" s="89"/>
      <c r="X1077" s="87"/>
      <c r="Y1077" s="89"/>
      <c r="Z1077" s="90"/>
    </row>
    <row r="1078" spans="2:26" ht="15" customHeight="1" x14ac:dyDescent="0.3">
      <c r="B1078" s="22"/>
      <c r="C1078" s="75"/>
      <c r="D1078" s="76"/>
      <c r="E1078" s="77"/>
      <c r="F1078" s="78"/>
      <c r="G1078" s="79"/>
      <c r="H1078" s="79"/>
      <c r="I1078" s="79"/>
      <c r="J1078" s="79"/>
      <c r="K1078" s="79"/>
      <c r="L1078" s="79"/>
      <c r="M1078" s="79"/>
      <c r="N1078" s="79"/>
      <c r="O1078" s="79"/>
      <c r="P1078" s="79"/>
      <c r="Q1078" s="79"/>
      <c r="R1078" s="79"/>
      <c r="S1078" s="79"/>
      <c r="T1078" s="79"/>
      <c r="U1078" s="80"/>
      <c r="V1078" s="79"/>
      <c r="W1078" s="81"/>
      <c r="X1078" s="79"/>
      <c r="Y1078" s="81"/>
      <c r="Z1078" s="82"/>
    </row>
    <row r="1079" spans="2:26" ht="15" customHeight="1" x14ac:dyDescent="0.3">
      <c r="B1079" s="23"/>
      <c r="C1079" s="83"/>
      <c r="D1079" s="84"/>
      <c r="E1079" s="85"/>
      <c r="F1079" s="86"/>
      <c r="G1079" s="87"/>
      <c r="H1079" s="87"/>
      <c r="I1079" s="87"/>
      <c r="J1079" s="87"/>
      <c r="K1079" s="87"/>
      <c r="L1079" s="87"/>
      <c r="M1079" s="87"/>
      <c r="N1079" s="87"/>
      <c r="O1079" s="87"/>
      <c r="P1079" s="87"/>
      <c r="Q1079" s="87"/>
      <c r="R1079" s="87"/>
      <c r="S1079" s="87"/>
      <c r="T1079" s="87"/>
      <c r="U1079" s="88"/>
      <c r="V1079" s="87"/>
      <c r="W1079" s="89"/>
      <c r="X1079" s="87"/>
      <c r="Y1079" s="89"/>
      <c r="Z1079" s="90"/>
    </row>
    <row r="1080" spans="2:26" ht="15" customHeight="1" x14ac:dyDescent="0.3">
      <c r="B1080" s="22"/>
      <c r="C1080" s="75"/>
      <c r="D1080" s="76"/>
      <c r="E1080" s="77"/>
      <c r="F1080" s="78"/>
      <c r="G1080" s="79"/>
      <c r="H1080" s="79"/>
      <c r="I1080" s="79"/>
      <c r="J1080" s="79"/>
      <c r="K1080" s="79"/>
      <c r="L1080" s="79"/>
      <c r="M1080" s="79"/>
      <c r="N1080" s="79"/>
      <c r="O1080" s="79"/>
      <c r="P1080" s="79"/>
      <c r="Q1080" s="79"/>
      <c r="R1080" s="79"/>
      <c r="S1080" s="79"/>
      <c r="T1080" s="79"/>
      <c r="U1080" s="80"/>
      <c r="V1080" s="79"/>
      <c r="W1080" s="81"/>
      <c r="X1080" s="79"/>
      <c r="Y1080" s="81"/>
      <c r="Z1080" s="82"/>
    </row>
    <row r="1081" spans="2:26" ht="15" customHeight="1" x14ac:dyDescent="0.3">
      <c r="B1081" s="23"/>
      <c r="C1081" s="83"/>
      <c r="D1081" s="84"/>
      <c r="E1081" s="85"/>
      <c r="F1081" s="86"/>
      <c r="G1081" s="87"/>
      <c r="H1081" s="87"/>
      <c r="I1081" s="87"/>
      <c r="J1081" s="87"/>
      <c r="K1081" s="87"/>
      <c r="L1081" s="87"/>
      <c r="M1081" s="87"/>
      <c r="N1081" s="87"/>
      <c r="O1081" s="87"/>
      <c r="P1081" s="87"/>
      <c r="Q1081" s="87"/>
      <c r="R1081" s="87"/>
      <c r="S1081" s="87"/>
      <c r="T1081" s="87"/>
      <c r="U1081" s="88"/>
      <c r="V1081" s="87"/>
      <c r="W1081" s="89"/>
      <c r="X1081" s="87"/>
      <c r="Y1081" s="89"/>
      <c r="Z1081" s="90"/>
    </row>
    <row r="1082" spans="2:26" ht="15" customHeight="1" x14ac:dyDescent="0.3">
      <c r="B1082" s="22"/>
      <c r="C1082" s="75"/>
      <c r="D1082" s="76"/>
      <c r="E1082" s="77"/>
      <c r="F1082" s="78"/>
      <c r="G1082" s="79"/>
      <c r="H1082" s="79"/>
      <c r="I1082" s="79"/>
      <c r="J1082" s="79"/>
      <c r="K1082" s="79"/>
      <c r="L1082" s="79"/>
      <c r="M1082" s="79"/>
      <c r="N1082" s="79"/>
      <c r="O1082" s="79"/>
      <c r="P1082" s="79"/>
      <c r="Q1082" s="79"/>
      <c r="R1082" s="79"/>
      <c r="S1082" s="79"/>
      <c r="T1082" s="79"/>
      <c r="U1082" s="80"/>
      <c r="V1082" s="79"/>
      <c r="W1082" s="81"/>
      <c r="X1082" s="79"/>
      <c r="Y1082" s="81"/>
      <c r="Z1082" s="82"/>
    </row>
    <row r="1083" spans="2:26" ht="15" customHeight="1" x14ac:dyDescent="0.3">
      <c r="B1083" s="23"/>
      <c r="C1083" s="83"/>
      <c r="D1083" s="84"/>
      <c r="E1083" s="85"/>
      <c r="F1083" s="86"/>
      <c r="G1083" s="87"/>
      <c r="H1083" s="87"/>
      <c r="I1083" s="87"/>
      <c r="J1083" s="87"/>
      <c r="K1083" s="87"/>
      <c r="L1083" s="87"/>
      <c r="M1083" s="87"/>
      <c r="N1083" s="87"/>
      <c r="O1083" s="87"/>
      <c r="P1083" s="87"/>
      <c r="Q1083" s="87"/>
      <c r="R1083" s="87"/>
      <c r="S1083" s="87"/>
      <c r="T1083" s="87"/>
      <c r="U1083" s="88"/>
      <c r="V1083" s="87"/>
      <c r="W1083" s="89"/>
      <c r="X1083" s="87"/>
      <c r="Y1083" s="89"/>
      <c r="Z1083" s="90"/>
    </row>
    <row r="1084" spans="2:26" ht="15" customHeight="1" x14ac:dyDescent="0.3">
      <c r="B1084" s="22"/>
      <c r="C1084" s="75"/>
      <c r="D1084" s="76"/>
      <c r="E1084" s="77"/>
      <c r="F1084" s="78"/>
      <c r="G1084" s="79"/>
      <c r="H1084" s="79"/>
      <c r="I1084" s="79"/>
      <c r="J1084" s="79"/>
      <c r="K1084" s="79"/>
      <c r="L1084" s="79"/>
      <c r="M1084" s="79"/>
      <c r="N1084" s="79"/>
      <c r="O1084" s="79"/>
      <c r="P1084" s="79"/>
      <c r="Q1084" s="79"/>
      <c r="R1084" s="79"/>
      <c r="S1084" s="79"/>
      <c r="T1084" s="79"/>
      <c r="U1084" s="80"/>
      <c r="V1084" s="79"/>
      <c r="W1084" s="81"/>
      <c r="X1084" s="79"/>
      <c r="Y1084" s="81"/>
      <c r="Z1084" s="82"/>
    </row>
    <row r="1085" spans="2:26" ht="15" customHeight="1" x14ac:dyDescent="0.3">
      <c r="B1085" s="23"/>
      <c r="C1085" s="83"/>
      <c r="D1085" s="84"/>
      <c r="E1085" s="85"/>
      <c r="F1085" s="86"/>
      <c r="G1085" s="87"/>
      <c r="H1085" s="87"/>
      <c r="I1085" s="87"/>
      <c r="J1085" s="87"/>
      <c r="K1085" s="87"/>
      <c r="L1085" s="87"/>
      <c r="M1085" s="87"/>
      <c r="N1085" s="87"/>
      <c r="O1085" s="87"/>
      <c r="P1085" s="87"/>
      <c r="Q1085" s="87"/>
      <c r="R1085" s="87"/>
      <c r="S1085" s="87"/>
      <c r="T1085" s="87"/>
      <c r="U1085" s="88"/>
      <c r="V1085" s="87"/>
      <c r="W1085" s="89"/>
      <c r="X1085" s="87"/>
      <c r="Y1085" s="89"/>
      <c r="Z1085" s="90"/>
    </row>
    <row r="1086" spans="2:26" ht="15" customHeight="1" x14ac:dyDescent="0.3">
      <c r="B1086" s="22"/>
      <c r="C1086" s="75"/>
      <c r="D1086" s="76"/>
      <c r="E1086" s="77"/>
      <c r="F1086" s="78"/>
      <c r="G1086" s="79"/>
      <c r="H1086" s="79"/>
      <c r="I1086" s="79"/>
      <c r="J1086" s="79"/>
      <c r="K1086" s="79"/>
      <c r="L1086" s="79"/>
      <c r="M1086" s="79"/>
      <c r="N1086" s="79"/>
      <c r="O1086" s="79"/>
      <c r="P1086" s="79"/>
      <c r="Q1086" s="79"/>
      <c r="R1086" s="79"/>
      <c r="S1086" s="79"/>
      <c r="T1086" s="79"/>
      <c r="U1086" s="80"/>
      <c r="V1086" s="79"/>
      <c r="W1086" s="81"/>
      <c r="X1086" s="79"/>
      <c r="Y1086" s="81"/>
      <c r="Z1086" s="82"/>
    </row>
    <row r="1087" spans="2:26" ht="15" customHeight="1" x14ac:dyDescent="0.3">
      <c r="B1087" s="23"/>
      <c r="C1087" s="83"/>
      <c r="D1087" s="84"/>
      <c r="E1087" s="85"/>
      <c r="F1087" s="86"/>
      <c r="G1087" s="87"/>
      <c r="H1087" s="87"/>
      <c r="I1087" s="87"/>
      <c r="J1087" s="87"/>
      <c r="K1087" s="87"/>
      <c r="L1087" s="87"/>
      <c r="M1087" s="87"/>
      <c r="N1087" s="87"/>
      <c r="O1087" s="87"/>
      <c r="P1087" s="87"/>
      <c r="Q1087" s="87"/>
      <c r="R1087" s="87"/>
      <c r="S1087" s="87"/>
      <c r="T1087" s="87"/>
      <c r="U1087" s="88"/>
      <c r="V1087" s="87"/>
      <c r="W1087" s="89"/>
      <c r="X1087" s="87"/>
      <c r="Y1087" s="89"/>
      <c r="Z1087" s="90"/>
    </row>
    <row r="1088" spans="2:26" ht="15" customHeight="1" x14ac:dyDescent="0.3">
      <c r="B1088" s="22"/>
      <c r="C1088" s="75"/>
      <c r="D1088" s="76"/>
      <c r="E1088" s="77"/>
      <c r="F1088" s="78"/>
      <c r="G1088" s="79"/>
      <c r="H1088" s="79"/>
      <c r="I1088" s="79"/>
      <c r="J1088" s="79"/>
      <c r="K1088" s="79"/>
      <c r="L1088" s="79"/>
      <c r="M1088" s="79"/>
      <c r="N1088" s="79"/>
      <c r="O1088" s="79"/>
      <c r="P1088" s="79"/>
      <c r="Q1088" s="79"/>
      <c r="R1088" s="79"/>
      <c r="S1088" s="79"/>
      <c r="T1088" s="79"/>
      <c r="U1088" s="80"/>
      <c r="V1088" s="79"/>
      <c r="W1088" s="81"/>
      <c r="X1088" s="79"/>
      <c r="Y1088" s="81"/>
      <c r="Z1088" s="82"/>
    </row>
    <row r="1089" spans="2:26" ht="15" customHeight="1" x14ac:dyDescent="0.3">
      <c r="B1089" s="23"/>
      <c r="C1089" s="83"/>
      <c r="D1089" s="84"/>
      <c r="E1089" s="85"/>
      <c r="F1089" s="86"/>
      <c r="G1089" s="87"/>
      <c r="H1089" s="87"/>
      <c r="I1089" s="87"/>
      <c r="J1089" s="87"/>
      <c r="K1089" s="87"/>
      <c r="L1089" s="87"/>
      <c r="M1089" s="87"/>
      <c r="N1089" s="87"/>
      <c r="O1089" s="87"/>
      <c r="P1089" s="87"/>
      <c r="Q1089" s="87"/>
      <c r="R1089" s="87"/>
      <c r="S1089" s="87"/>
      <c r="T1089" s="87"/>
      <c r="U1089" s="88"/>
      <c r="V1089" s="87"/>
      <c r="W1089" s="89"/>
      <c r="X1089" s="87"/>
      <c r="Y1089" s="89"/>
      <c r="Z1089" s="90"/>
    </row>
    <row r="1090" spans="2:26" ht="15" customHeight="1" x14ac:dyDescent="0.3">
      <c r="B1090" s="22"/>
      <c r="C1090" s="75"/>
      <c r="D1090" s="76"/>
      <c r="E1090" s="77"/>
      <c r="F1090" s="78"/>
      <c r="G1090" s="79"/>
      <c r="H1090" s="79"/>
      <c r="I1090" s="79"/>
      <c r="J1090" s="79"/>
      <c r="K1090" s="79"/>
      <c r="L1090" s="79"/>
      <c r="M1090" s="79"/>
      <c r="N1090" s="79"/>
      <c r="O1090" s="79"/>
      <c r="P1090" s="79"/>
      <c r="Q1090" s="79"/>
      <c r="R1090" s="79"/>
      <c r="S1090" s="79"/>
      <c r="T1090" s="79"/>
      <c r="U1090" s="80"/>
      <c r="V1090" s="79"/>
      <c r="W1090" s="81"/>
      <c r="X1090" s="79"/>
      <c r="Y1090" s="81"/>
      <c r="Z1090" s="82"/>
    </row>
    <row r="1091" spans="2:26" ht="15" customHeight="1" x14ac:dyDescent="0.3">
      <c r="B1091" s="23"/>
      <c r="C1091" s="83"/>
      <c r="D1091" s="84"/>
      <c r="E1091" s="85"/>
      <c r="F1091" s="86"/>
      <c r="G1091" s="87"/>
      <c r="H1091" s="87"/>
      <c r="I1091" s="87"/>
      <c r="J1091" s="87"/>
      <c r="K1091" s="87"/>
      <c r="L1091" s="87"/>
      <c r="M1091" s="87"/>
      <c r="N1091" s="87"/>
      <c r="O1091" s="87"/>
      <c r="P1091" s="87"/>
      <c r="Q1091" s="87"/>
      <c r="R1091" s="87"/>
      <c r="S1091" s="87"/>
      <c r="T1091" s="87"/>
      <c r="U1091" s="88"/>
      <c r="V1091" s="87"/>
      <c r="W1091" s="89"/>
      <c r="X1091" s="87"/>
      <c r="Y1091" s="89"/>
      <c r="Z1091" s="90"/>
    </row>
    <row r="1092" spans="2:26" ht="15" customHeight="1" x14ac:dyDescent="0.3">
      <c r="B1092" s="22"/>
      <c r="C1092" s="75"/>
      <c r="D1092" s="76"/>
      <c r="E1092" s="77"/>
      <c r="F1092" s="78"/>
      <c r="G1092" s="79"/>
      <c r="H1092" s="79"/>
      <c r="I1092" s="79"/>
      <c r="J1092" s="79"/>
      <c r="K1092" s="79"/>
      <c r="L1092" s="79"/>
      <c r="M1092" s="79"/>
      <c r="N1092" s="79"/>
      <c r="O1092" s="79"/>
      <c r="P1092" s="79"/>
      <c r="Q1092" s="79"/>
      <c r="R1092" s="79"/>
      <c r="S1092" s="79"/>
      <c r="T1092" s="79"/>
      <c r="U1092" s="80"/>
      <c r="V1092" s="79"/>
      <c r="W1092" s="81"/>
      <c r="X1092" s="79"/>
      <c r="Y1092" s="81"/>
      <c r="Z1092" s="82"/>
    </row>
    <row r="1093" spans="2:26" ht="15" customHeight="1" x14ac:dyDescent="0.3">
      <c r="B1093" s="23"/>
      <c r="C1093" s="83"/>
      <c r="D1093" s="84"/>
      <c r="E1093" s="85"/>
      <c r="F1093" s="86"/>
      <c r="G1093" s="87"/>
      <c r="H1093" s="87"/>
      <c r="I1093" s="87"/>
      <c r="J1093" s="87"/>
      <c r="K1093" s="87"/>
      <c r="L1093" s="87"/>
      <c r="M1093" s="87"/>
      <c r="N1093" s="87"/>
      <c r="O1093" s="87"/>
      <c r="P1093" s="87"/>
      <c r="Q1093" s="87"/>
      <c r="R1093" s="87"/>
      <c r="S1093" s="87"/>
      <c r="T1093" s="87"/>
      <c r="U1093" s="88"/>
      <c r="V1093" s="87"/>
      <c r="W1093" s="89"/>
      <c r="X1093" s="87"/>
      <c r="Y1093" s="89"/>
      <c r="Z1093" s="90"/>
    </row>
    <row r="1094" spans="2:26" ht="15" customHeight="1" x14ac:dyDescent="0.3">
      <c r="B1094" s="22"/>
      <c r="C1094" s="75"/>
      <c r="D1094" s="76"/>
      <c r="E1094" s="77"/>
      <c r="F1094" s="78"/>
      <c r="G1094" s="79"/>
      <c r="H1094" s="79"/>
      <c r="I1094" s="79"/>
      <c r="J1094" s="79"/>
      <c r="K1094" s="79"/>
      <c r="L1094" s="79"/>
      <c r="M1094" s="79"/>
      <c r="N1094" s="79"/>
      <c r="O1094" s="79"/>
      <c r="P1094" s="79"/>
      <c r="Q1094" s="79"/>
      <c r="R1094" s="79"/>
      <c r="S1094" s="79"/>
      <c r="T1094" s="79"/>
      <c r="U1094" s="80"/>
      <c r="V1094" s="79"/>
      <c r="W1094" s="81"/>
      <c r="X1094" s="79"/>
      <c r="Y1094" s="81"/>
      <c r="Z1094" s="82"/>
    </row>
    <row r="1095" spans="2:26" ht="15" customHeight="1" x14ac:dyDescent="0.3">
      <c r="B1095" s="23"/>
      <c r="C1095" s="83"/>
      <c r="D1095" s="84"/>
      <c r="E1095" s="85"/>
      <c r="F1095" s="86"/>
      <c r="G1095" s="87"/>
      <c r="H1095" s="87"/>
      <c r="I1095" s="87"/>
      <c r="J1095" s="87"/>
      <c r="K1095" s="87"/>
      <c r="L1095" s="87"/>
      <c r="M1095" s="87"/>
      <c r="N1095" s="87"/>
      <c r="O1095" s="87"/>
      <c r="P1095" s="87"/>
      <c r="Q1095" s="87"/>
      <c r="R1095" s="87"/>
      <c r="S1095" s="87"/>
      <c r="T1095" s="87"/>
      <c r="U1095" s="88"/>
      <c r="V1095" s="87"/>
      <c r="W1095" s="89"/>
      <c r="X1095" s="87"/>
      <c r="Y1095" s="89"/>
      <c r="Z1095" s="90"/>
    </row>
    <row r="1096" spans="2:26" ht="15" customHeight="1" x14ac:dyDescent="0.3">
      <c r="B1096" s="22"/>
      <c r="C1096" s="75"/>
      <c r="D1096" s="76"/>
      <c r="E1096" s="77"/>
      <c r="F1096" s="78"/>
      <c r="G1096" s="79"/>
      <c r="H1096" s="79"/>
      <c r="I1096" s="79"/>
      <c r="J1096" s="79"/>
      <c r="K1096" s="79"/>
      <c r="L1096" s="79"/>
      <c r="M1096" s="79"/>
      <c r="N1096" s="79"/>
      <c r="O1096" s="79"/>
      <c r="P1096" s="79"/>
      <c r="Q1096" s="79"/>
      <c r="R1096" s="79"/>
      <c r="S1096" s="79"/>
      <c r="T1096" s="79"/>
      <c r="U1096" s="80"/>
      <c r="V1096" s="79"/>
      <c r="W1096" s="81"/>
      <c r="X1096" s="79"/>
      <c r="Y1096" s="81"/>
      <c r="Z1096" s="82"/>
    </row>
    <row r="1097" spans="2:26" ht="15" customHeight="1" x14ac:dyDescent="0.3">
      <c r="B1097" s="23"/>
      <c r="C1097" s="83"/>
      <c r="D1097" s="84"/>
      <c r="E1097" s="85"/>
      <c r="F1097" s="86"/>
      <c r="G1097" s="87"/>
      <c r="H1097" s="87"/>
      <c r="I1097" s="87"/>
      <c r="J1097" s="87"/>
      <c r="K1097" s="87"/>
      <c r="L1097" s="87"/>
      <c r="M1097" s="87"/>
      <c r="N1097" s="87"/>
      <c r="O1097" s="87"/>
      <c r="P1097" s="87"/>
      <c r="Q1097" s="87"/>
      <c r="R1097" s="87"/>
      <c r="S1097" s="87"/>
      <c r="T1097" s="87"/>
      <c r="U1097" s="88"/>
      <c r="V1097" s="87"/>
      <c r="W1097" s="89"/>
      <c r="X1097" s="87"/>
      <c r="Y1097" s="89"/>
      <c r="Z1097" s="90"/>
    </row>
    <row r="1098" spans="2:26" ht="15" customHeight="1" x14ac:dyDescent="0.3">
      <c r="B1098" s="22"/>
      <c r="C1098" s="75"/>
      <c r="D1098" s="76"/>
      <c r="E1098" s="77"/>
      <c r="F1098" s="78"/>
      <c r="G1098" s="79"/>
      <c r="H1098" s="79"/>
      <c r="I1098" s="79"/>
      <c r="J1098" s="79"/>
      <c r="K1098" s="79"/>
      <c r="L1098" s="79"/>
      <c r="M1098" s="79"/>
      <c r="N1098" s="79"/>
      <c r="O1098" s="79"/>
      <c r="P1098" s="79"/>
      <c r="Q1098" s="79"/>
      <c r="R1098" s="79"/>
      <c r="S1098" s="79"/>
      <c r="T1098" s="79"/>
      <c r="U1098" s="80"/>
      <c r="V1098" s="79"/>
      <c r="W1098" s="81"/>
      <c r="X1098" s="79"/>
      <c r="Y1098" s="81"/>
      <c r="Z1098" s="82"/>
    </row>
    <row r="1099" spans="2:26" ht="15" customHeight="1" x14ac:dyDescent="0.3">
      <c r="B1099" s="23"/>
      <c r="C1099" s="83"/>
      <c r="D1099" s="84"/>
      <c r="E1099" s="85"/>
      <c r="F1099" s="86"/>
      <c r="G1099" s="87"/>
      <c r="H1099" s="87"/>
      <c r="I1099" s="87"/>
      <c r="J1099" s="87"/>
      <c r="K1099" s="87"/>
      <c r="L1099" s="87"/>
      <c r="M1099" s="87"/>
      <c r="N1099" s="87"/>
      <c r="O1099" s="87"/>
      <c r="P1099" s="87"/>
      <c r="Q1099" s="87"/>
      <c r="R1099" s="87"/>
      <c r="S1099" s="87"/>
      <c r="T1099" s="87"/>
      <c r="U1099" s="88"/>
      <c r="V1099" s="87"/>
      <c r="W1099" s="89"/>
      <c r="X1099" s="87"/>
      <c r="Y1099" s="89"/>
      <c r="Z1099" s="90"/>
    </row>
    <row r="1100" spans="2:26" ht="15" customHeight="1" x14ac:dyDescent="0.3">
      <c r="B1100" s="22"/>
      <c r="C1100" s="75"/>
      <c r="D1100" s="76"/>
      <c r="E1100" s="77"/>
      <c r="F1100" s="78"/>
      <c r="G1100" s="79"/>
      <c r="H1100" s="79"/>
      <c r="I1100" s="79"/>
      <c r="J1100" s="79"/>
      <c r="K1100" s="79"/>
      <c r="L1100" s="79"/>
      <c r="M1100" s="79"/>
      <c r="N1100" s="79"/>
      <c r="O1100" s="79"/>
      <c r="P1100" s="79"/>
      <c r="Q1100" s="79"/>
      <c r="R1100" s="79"/>
      <c r="S1100" s="79"/>
      <c r="T1100" s="79"/>
      <c r="U1100" s="80"/>
      <c r="V1100" s="79"/>
      <c r="W1100" s="81"/>
      <c r="X1100" s="79"/>
      <c r="Y1100" s="81"/>
      <c r="Z1100" s="82"/>
    </row>
    <row r="1101" spans="2:26" ht="15" customHeight="1" x14ac:dyDescent="0.3">
      <c r="B1101" s="23"/>
      <c r="C1101" s="83"/>
      <c r="D1101" s="84"/>
      <c r="E1101" s="85"/>
      <c r="F1101" s="86"/>
      <c r="G1101" s="87"/>
      <c r="H1101" s="87"/>
      <c r="I1101" s="87"/>
      <c r="J1101" s="87"/>
      <c r="K1101" s="87"/>
      <c r="L1101" s="87"/>
      <c r="M1101" s="87"/>
      <c r="N1101" s="87"/>
      <c r="O1101" s="87"/>
      <c r="P1101" s="87"/>
      <c r="Q1101" s="87"/>
      <c r="R1101" s="87"/>
      <c r="S1101" s="87"/>
      <c r="T1101" s="87"/>
      <c r="U1101" s="88"/>
      <c r="V1101" s="87"/>
      <c r="W1101" s="89"/>
      <c r="X1101" s="87"/>
      <c r="Y1101" s="89"/>
      <c r="Z1101" s="90"/>
    </row>
    <row r="1102" spans="2:26" ht="15" customHeight="1" x14ac:dyDescent="0.3">
      <c r="B1102" s="22"/>
      <c r="C1102" s="75"/>
      <c r="D1102" s="76"/>
      <c r="E1102" s="77"/>
      <c r="F1102" s="78"/>
      <c r="G1102" s="79"/>
      <c r="H1102" s="79"/>
      <c r="I1102" s="79"/>
      <c r="J1102" s="79"/>
      <c r="K1102" s="79"/>
      <c r="L1102" s="79"/>
      <c r="M1102" s="79"/>
      <c r="N1102" s="79"/>
      <c r="O1102" s="79"/>
      <c r="P1102" s="79"/>
      <c r="Q1102" s="79"/>
      <c r="R1102" s="79"/>
      <c r="S1102" s="79"/>
      <c r="T1102" s="79"/>
      <c r="U1102" s="80"/>
      <c r="V1102" s="79"/>
      <c r="W1102" s="81"/>
      <c r="X1102" s="79"/>
      <c r="Y1102" s="81"/>
      <c r="Z1102" s="82"/>
    </row>
    <row r="1103" spans="2:26" ht="15" customHeight="1" x14ac:dyDescent="0.3">
      <c r="B1103" s="23"/>
      <c r="C1103" s="83"/>
      <c r="D1103" s="84"/>
      <c r="E1103" s="85"/>
      <c r="F1103" s="86"/>
      <c r="G1103" s="87"/>
      <c r="H1103" s="87"/>
      <c r="I1103" s="87"/>
      <c r="J1103" s="87"/>
      <c r="K1103" s="87"/>
      <c r="L1103" s="87"/>
      <c r="M1103" s="87"/>
      <c r="N1103" s="87"/>
      <c r="O1103" s="87"/>
      <c r="P1103" s="87"/>
      <c r="Q1103" s="87"/>
      <c r="R1103" s="87"/>
      <c r="S1103" s="87"/>
      <c r="T1103" s="87"/>
      <c r="U1103" s="88"/>
      <c r="V1103" s="87"/>
      <c r="W1103" s="89"/>
      <c r="X1103" s="87"/>
      <c r="Y1103" s="89"/>
      <c r="Z1103" s="90"/>
    </row>
    <row r="1104" spans="2:26" ht="15" customHeight="1" x14ac:dyDescent="0.3">
      <c r="B1104" s="22"/>
      <c r="C1104" s="75"/>
      <c r="D1104" s="76"/>
      <c r="E1104" s="77"/>
      <c r="F1104" s="78"/>
      <c r="G1104" s="79"/>
      <c r="H1104" s="79"/>
      <c r="I1104" s="79"/>
      <c r="J1104" s="79"/>
      <c r="K1104" s="79"/>
      <c r="L1104" s="79"/>
      <c r="M1104" s="79"/>
      <c r="N1104" s="79"/>
      <c r="O1104" s="79"/>
      <c r="P1104" s="79"/>
      <c r="Q1104" s="79"/>
      <c r="R1104" s="79"/>
      <c r="S1104" s="79"/>
      <c r="T1104" s="79"/>
      <c r="U1104" s="80"/>
      <c r="V1104" s="79"/>
      <c r="W1104" s="81"/>
      <c r="X1104" s="79"/>
      <c r="Y1104" s="81"/>
      <c r="Z1104" s="82"/>
    </row>
    <row r="1105" spans="2:26" ht="15" customHeight="1" x14ac:dyDescent="0.3">
      <c r="B1105" s="23"/>
      <c r="C1105" s="83"/>
      <c r="D1105" s="84"/>
      <c r="E1105" s="85"/>
      <c r="F1105" s="86"/>
      <c r="G1105" s="87"/>
      <c r="H1105" s="87"/>
      <c r="I1105" s="87"/>
      <c r="J1105" s="87"/>
      <c r="K1105" s="87"/>
      <c r="L1105" s="87"/>
      <c r="M1105" s="87"/>
      <c r="N1105" s="87"/>
      <c r="O1105" s="87"/>
      <c r="P1105" s="87"/>
      <c r="Q1105" s="87"/>
      <c r="R1105" s="87"/>
      <c r="S1105" s="87"/>
      <c r="T1105" s="87"/>
      <c r="U1105" s="88"/>
      <c r="V1105" s="87"/>
      <c r="W1105" s="89"/>
      <c r="X1105" s="87"/>
      <c r="Y1105" s="89"/>
      <c r="Z1105" s="90"/>
    </row>
    <row r="1106" spans="2:26" ht="15" customHeight="1" x14ac:dyDescent="0.3">
      <c r="B1106" s="22"/>
      <c r="C1106" s="75"/>
      <c r="D1106" s="76"/>
      <c r="E1106" s="77"/>
      <c r="F1106" s="78"/>
      <c r="G1106" s="79"/>
      <c r="H1106" s="79"/>
      <c r="I1106" s="79"/>
      <c r="J1106" s="79"/>
      <c r="K1106" s="79"/>
      <c r="L1106" s="79"/>
      <c r="M1106" s="79"/>
      <c r="N1106" s="79"/>
      <c r="O1106" s="79"/>
      <c r="P1106" s="79"/>
      <c r="Q1106" s="79"/>
      <c r="R1106" s="79"/>
      <c r="S1106" s="79"/>
      <c r="T1106" s="79"/>
      <c r="U1106" s="80"/>
      <c r="V1106" s="79"/>
      <c r="W1106" s="81"/>
      <c r="X1106" s="79"/>
      <c r="Y1106" s="81"/>
      <c r="Z1106" s="82"/>
    </row>
    <row r="1107" spans="2:26" ht="15" customHeight="1" x14ac:dyDescent="0.3">
      <c r="B1107" s="23"/>
      <c r="C1107" s="83"/>
      <c r="D1107" s="84"/>
      <c r="E1107" s="85"/>
      <c r="F1107" s="86"/>
      <c r="G1107" s="87"/>
      <c r="H1107" s="87"/>
      <c r="I1107" s="87"/>
      <c r="J1107" s="87"/>
      <c r="K1107" s="87"/>
      <c r="L1107" s="87"/>
      <c r="M1107" s="87"/>
      <c r="N1107" s="87"/>
      <c r="O1107" s="87"/>
      <c r="P1107" s="87"/>
      <c r="Q1107" s="87"/>
      <c r="R1107" s="87"/>
      <c r="S1107" s="87"/>
      <c r="T1107" s="87"/>
      <c r="U1107" s="88"/>
      <c r="V1107" s="87"/>
      <c r="W1107" s="89"/>
      <c r="X1107" s="87"/>
      <c r="Y1107" s="89"/>
      <c r="Z1107" s="90"/>
    </row>
    <row r="1108" spans="2:26" ht="15" customHeight="1" x14ac:dyDescent="0.3">
      <c r="B1108" s="22"/>
      <c r="C1108" s="75"/>
      <c r="D1108" s="76"/>
      <c r="E1108" s="77"/>
      <c r="F1108" s="78"/>
      <c r="G1108" s="79"/>
      <c r="H1108" s="79"/>
      <c r="I1108" s="79"/>
      <c r="J1108" s="79"/>
      <c r="K1108" s="79"/>
      <c r="L1108" s="79"/>
      <c r="M1108" s="79"/>
      <c r="N1108" s="79"/>
      <c r="O1108" s="79"/>
      <c r="P1108" s="79"/>
      <c r="Q1108" s="79"/>
      <c r="R1108" s="79"/>
      <c r="S1108" s="79"/>
      <c r="T1108" s="79"/>
      <c r="U1108" s="80"/>
      <c r="V1108" s="79"/>
      <c r="W1108" s="81"/>
      <c r="X1108" s="79"/>
      <c r="Y1108" s="81"/>
      <c r="Z1108" s="82"/>
    </row>
    <row r="1109" spans="2:26" ht="15" customHeight="1" x14ac:dyDescent="0.3">
      <c r="B1109" s="23"/>
      <c r="C1109" s="83"/>
      <c r="D1109" s="84"/>
      <c r="E1109" s="85"/>
      <c r="F1109" s="86"/>
      <c r="G1109" s="87"/>
      <c r="H1109" s="87"/>
      <c r="I1109" s="87"/>
      <c r="J1109" s="87"/>
      <c r="K1109" s="87"/>
      <c r="L1109" s="87"/>
      <c r="M1109" s="87"/>
      <c r="N1109" s="87"/>
      <c r="O1109" s="87"/>
      <c r="P1109" s="87"/>
      <c r="Q1109" s="87"/>
      <c r="R1109" s="87"/>
      <c r="S1109" s="87"/>
      <c r="T1109" s="87"/>
      <c r="U1109" s="88"/>
      <c r="V1109" s="87"/>
      <c r="W1109" s="89"/>
      <c r="X1109" s="87"/>
      <c r="Y1109" s="89"/>
      <c r="Z1109" s="90"/>
    </row>
    <row r="1110" spans="2:26" ht="15" customHeight="1" x14ac:dyDescent="0.3">
      <c r="B1110" s="22"/>
      <c r="C1110" s="75"/>
      <c r="D1110" s="76"/>
      <c r="E1110" s="77"/>
      <c r="F1110" s="78"/>
      <c r="G1110" s="79"/>
      <c r="H1110" s="79"/>
      <c r="I1110" s="79"/>
      <c r="J1110" s="79"/>
      <c r="K1110" s="79"/>
      <c r="L1110" s="79"/>
      <c r="M1110" s="79"/>
      <c r="N1110" s="79"/>
      <c r="O1110" s="79"/>
      <c r="P1110" s="79"/>
      <c r="Q1110" s="79"/>
      <c r="R1110" s="79"/>
      <c r="S1110" s="79"/>
      <c r="T1110" s="79"/>
      <c r="U1110" s="80"/>
      <c r="V1110" s="79"/>
      <c r="W1110" s="81"/>
      <c r="X1110" s="79"/>
      <c r="Y1110" s="81"/>
      <c r="Z1110" s="82"/>
    </row>
    <row r="1111" spans="2:26" ht="15" customHeight="1" x14ac:dyDescent="0.3">
      <c r="B1111" s="23"/>
      <c r="C1111" s="83"/>
      <c r="D1111" s="84"/>
      <c r="E1111" s="85"/>
      <c r="F1111" s="86"/>
      <c r="G1111" s="87"/>
      <c r="H1111" s="87"/>
      <c r="I1111" s="87"/>
      <c r="J1111" s="87"/>
      <c r="K1111" s="87"/>
      <c r="L1111" s="87"/>
      <c r="M1111" s="87"/>
      <c r="N1111" s="87"/>
      <c r="O1111" s="87"/>
      <c r="P1111" s="87"/>
      <c r="Q1111" s="87"/>
      <c r="R1111" s="87"/>
      <c r="S1111" s="87"/>
      <c r="T1111" s="87"/>
      <c r="U1111" s="88"/>
      <c r="V1111" s="87"/>
      <c r="W1111" s="89"/>
      <c r="X1111" s="87"/>
      <c r="Y1111" s="89"/>
      <c r="Z1111" s="90"/>
    </row>
    <row r="1112" spans="2:26" ht="15" customHeight="1" x14ac:dyDescent="0.3">
      <c r="B1112" s="22"/>
      <c r="C1112" s="75"/>
      <c r="D1112" s="76"/>
      <c r="E1112" s="77"/>
      <c r="F1112" s="78"/>
      <c r="G1112" s="79"/>
      <c r="H1112" s="79"/>
      <c r="I1112" s="79"/>
      <c r="J1112" s="79"/>
      <c r="K1112" s="79"/>
      <c r="L1112" s="79"/>
      <c r="M1112" s="79"/>
      <c r="N1112" s="79"/>
      <c r="O1112" s="79"/>
      <c r="P1112" s="79"/>
      <c r="Q1112" s="79"/>
      <c r="R1112" s="79"/>
      <c r="S1112" s="79"/>
      <c r="T1112" s="79"/>
      <c r="U1112" s="80"/>
      <c r="V1112" s="79"/>
      <c r="W1112" s="81"/>
      <c r="X1112" s="79"/>
      <c r="Y1112" s="81"/>
      <c r="Z1112" s="82"/>
    </row>
    <row r="1113" spans="2:26" ht="15" customHeight="1" x14ac:dyDescent="0.3">
      <c r="B1113" s="23"/>
      <c r="C1113" s="83"/>
      <c r="D1113" s="84"/>
      <c r="E1113" s="85"/>
      <c r="F1113" s="86"/>
      <c r="G1113" s="87"/>
      <c r="H1113" s="87"/>
      <c r="I1113" s="87"/>
      <c r="J1113" s="87"/>
      <c r="K1113" s="87"/>
      <c r="L1113" s="87"/>
      <c r="M1113" s="87"/>
      <c r="N1113" s="87"/>
      <c r="O1113" s="87"/>
      <c r="P1113" s="87"/>
      <c r="Q1113" s="87"/>
      <c r="R1113" s="87"/>
      <c r="S1113" s="87"/>
      <c r="T1113" s="87"/>
      <c r="U1113" s="88"/>
      <c r="V1113" s="87"/>
      <c r="W1113" s="89"/>
      <c r="X1113" s="87"/>
      <c r="Y1113" s="89"/>
      <c r="Z1113" s="90"/>
    </row>
    <row r="1114" spans="2:26" ht="15" customHeight="1" x14ac:dyDescent="0.3">
      <c r="B1114" s="22"/>
      <c r="C1114" s="75"/>
      <c r="D1114" s="76"/>
      <c r="E1114" s="77"/>
      <c r="F1114" s="78"/>
      <c r="G1114" s="79"/>
      <c r="H1114" s="79"/>
      <c r="I1114" s="79"/>
      <c r="J1114" s="79"/>
      <c r="K1114" s="79"/>
      <c r="L1114" s="79"/>
      <c r="M1114" s="79"/>
      <c r="N1114" s="79"/>
      <c r="O1114" s="79"/>
      <c r="P1114" s="79"/>
      <c r="Q1114" s="79"/>
      <c r="R1114" s="79"/>
      <c r="S1114" s="79"/>
      <c r="T1114" s="79"/>
      <c r="U1114" s="80"/>
      <c r="V1114" s="79"/>
      <c r="W1114" s="81"/>
      <c r="X1114" s="79"/>
      <c r="Y1114" s="81"/>
      <c r="Z1114" s="82"/>
    </row>
    <row r="1115" spans="2:26" ht="15" customHeight="1" x14ac:dyDescent="0.3">
      <c r="B1115" s="23"/>
      <c r="C1115" s="83"/>
      <c r="D1115" s="84"/>
      <c r="E1115" s="85"/>
      <c r="F1115" s="86"/>
      <c r="G1115" s="87"/>
      <c r="H1115" s="87"/>
      <c r="I1115" s="87"/>
      <c r="J1115" s="87"/>
      <c r="K1115" s="87"/>
      <c r="L1115" s="87"/>
      <c r="M1115" s="87"/>
      <c r="N1115" s="87"/>
      <c r="O1115" s="87"/>
      <c r="P1115" s="87"/>
      <c r="Q1115" s="87"/>
      <c r="R1115" s="87"/>
      <c r="S1115" s="87"/>
      <c r="T1115" s="87"/>
      <c r="U1115" s="88"/>
      <c r="V1115" s="87"/>
      <c r="W1115" s="89"/>
      <c r="X1115" s="87"/>
      <c r="Y1115" s="89"/>
      <c r="Z1115" s="90"/>
    </row>
    <row r="1116" spans="2:26" ht="15" customHeight="1" x14ac:dyDescent="0.3">
      <c r="B1116" s="22"/>
      <c r="C1116" s="75"/>
      <c r="D1116" s="76"/>
      <c r="E1116" s="77"/>
      <c r="F1116" s="78"/>
      <c r="G1116" s="79"/>
      <c r="H1116" s="79"/>
      <c r="I1116" s="79"/>
      <c r="J1116" s="79"/>
      <c r="K1116" s="79"/>
      <c r="L1116" s="79"/>
      <c r="M1116" s="79"/>
      <c r="N1116" s="79"/>
      <c r="O1116" s="79"/>
      <c r="P1116" s="79"/>
      <c r="Q1116" s="79"/>
      <c r="R1116" s="79"/>
      <c r="S1116" s="79"/>
      <c r="T1116" s="79"/>
      <c r="U1116" s="80"/>
      <c r="V1116" s="79"/>
      <c r="W1116" s="81"/>
      <c r="X1116" s="79"/>
      <c r="Y1116" s="81"/>
      <c r="Z1116" s="82"/>
    </row>
    <row r="1117" spans="2:26" ht="15" customHeight="1" x14ac:dyDescent="0.3">
      <c r="B1117" s="23"/>
      <c r="C1117" s="83"/>
      <c r="D1117" s="84"/>
      <c r="E1117" s="85"/>
      <c r="F1117" s="86"/>
      <c r="G1117" s="87"/>
      <c r="H1117" s="87"/>
      <c r="I1117" s="87"/>
      <c r="J1117" s="87"/>
      <c r="K1117" s="87"/>
      <c r="L1117" s="87"/>
      <c r="M1117" s="87"/>
      <c r="N1117" s="87"/>
      <c r="O1117" s="87"/>
      <c r="P1117" s="87"/>
      <c r="Q1117" s="87"/>
      <c r="R1117" s="87"/>
      <c r="S1117" s="87"/>
      <c r="T1117" s="87"/>
      <c r="U1117" s="88"/>
      <c r="V1117" s="87"/>
      <c r="W1117" s="89"/>
      <c r="X1117" s="87"/>
      <c r="Y1117" s="89"/>
      <c r="Z1117" s="90"/>
    </row>
    <row r="1118" spans="2:26" ht="15" customHeight="1" x14ac:dyDescent="0.3">
      <c r="B1118" s="22"/>
      <c r="C1118" s="75"/>
      <c r="D1118" s="76"/>
      <c r="E1118" s="77"/>
      <c r="F1118" s="78"/>
      <c r="G1118" s="79"/>
      <c r="H1118" s="79"/>
      <c r="I1118" s="79"/>
      <c r="J1118" s="79"/>
      <c r="K1118" s="79"/>
      <c r="L1118" s="79"/>
      <c r="M1118" s="79"/>
      <c r="N1118" s="79"/>
      <c r="O1118" s="79"/>
      <c r="P1118" s="79"/>
      <c r="Q1118" s="79"/>
      <c r="R1118" s="79"/>
      <c r="S1118" s="79"/>
      <c r="T1118" s="79"/>
      <c r="U1118" s="80"/>
      <c r="V1118" s="79"/>
      <c r="W1118" s="81"/>
      <c r="X1118" s="79"/>
      <c r="Y1118" s="81"/>
      <c r="Z1118" s="82"/>
    </row>
    <row r="1119" spans="2:26" ht="15" customHeight="1" x14ac:dyDescent="0.3">
      <c r="B1119" s="23"/>
      <c r="C1119" s="83"/>
      <c r="D1119" s="84"/>
      <c r="E1119" s="85"/>
      <c r="F1119" s="86"/>
      <c r="G1119" s="87"/>
      <c r="H1119" s="87"/>
      <c r="I1119" s="87"/>
      <c r="J1119" s="87"/>
      <c r="K1119" s="87"/>
      <c r="L1119" s="87"/>
      <c r="M1119" s="87"/>
      <c r="N1119" s="87"/>
      <c r="O1119" s="87"/>
      <c r="P1119" s="87"/>
      <c r="Q1119" s="87"/>
      <c r="R1119" s="87"/>
      <c r="S1119" s="87"/>
      <c r="T1119" s="87"/>
      <c r="U1119" s="88"/>
      <c r="V1119" s="87"/>
      <c r="W1119" s="89"/>
      <c r="X1119" s="87"/>
      <c r="Y1119" s="89"/>
      <c r="Z1119" s="90"/>
    </row>
    <row r="1120" spans="2:26" ht="15" customHeight="1" x14ac:dyDescent="0.3">
      <c r="B1120" s="22"/>
      <c r="C1120" s="75"/>
      <c r="D1120" s="76"/>
      <c r="E1120" s="77"/>
      <c r="F1120" s="78"/>
      <c r="G1120" s="79"/>
      <c r="H1120" s="79"/>
      <c r="I1120" s="79"/>
      <c r="J1120" s="79"/>
      <c r="K1120" s="79"/>
      <c r="L1120" s="79"/>
      <c r="M1120" s="79"/>
      <c r="N1120" s="79"/>
      <c r="O1120" s="79"/>
      <c r="P1120" s="79"/>
      <c r="Q1120" s="79"/>
      <c r="R1120" s="79"/>
      <c r="S1120" s="79"/>
      <c r="T1120" s="79"/>
      <c r="U1120" s="80"/>
      <c r="V1120" s="79"/>
      <c r="W1120" s="81"/>
      <c r="X1120" s="79"/>
      <c r="Y1120" s="81"/>
      <c r="Z1120" s="82"/>
    </row>
    <row r="1121" spans="2:26" ht="15" customHeight="1" x14ac:dyDescent="0.3">
      <c r="B1121" s="23"/>
      <c r="C1121" s="83"/>
      <c r="D1121" s="84"/>
      <c r="E1121" s="85"/>
      <c r="F1121" s="86"/>
      <c r="G1121" s="87"/>
      <c r="H1121" s="87"/>
      <c r="I1121" s="87"/>
      <c r="J1121" s="87"/>
      <c r="K1121" s="87"/>
      <c r="L1121" s="87"/>
      <c r="M1121" s="87"/>
      <c r="N1121" s="87"/>
      <c r="O1121" s="87"/>
      <c r="P1121" s="87"/>
      <c r="Q1121" s="87"/>
      <c r="R1121" s="87"/>
      <c r="S1121" s="87"/>
      <c r="T1121" s="87"/>
      <c r="U1121" s="88"/>
      <c r="V1121" s="87"/>
      <c r="W1121" s="89"/>
      <c r="X1121" s="87"/>
      <c r="Y1121" s="89"/>
      <c r="Z1121" s="90"/>
    </row>
    <row r="1122" spans="2:26" ht="15" customHeight="1" x14ac:dyDescent="0.3">
      <c r="B1122" s="22"/>
      <c r="C1122" s="75"/>
      <c r="D1122" s="76"/>
      <c r="E1122" s="77"/>
      <c r="F1122" s="78"/>
      <c r="G1122" s="79"/>
      <c r="H1122" s="79"/>
      <c r="I1122" s="79"/>
      <c r="J1122" s="79"/>
      <c r="K1122" s="79"/>
      <c r="L1122" s="79"/>
      <c r="M1122" s="79"/>
      <c r="N1122" s="79"/>
      <c r="O1122" s="79"/>
      <c r="P1122" s="79"/>
      <c r="Q1122" s="79"/>
      <c r="R1122" s="79"/>
      <c r="S1122" s="79"/>
      <c r="T1122" s="79"/>
      <c r="U1122" s="80"/>
      <c r="V1122" s="79"/>
      <c r="W1122" s="81"/>
      <c r="X1122" s="79"/>
      <c r="Y1122" s="81"/>
      <c r="Z1122" s="82"/>
    </row>
    <row r="1123" spans="2:26" ht="15" customHeight="1" x14ac:dyDescent="0.3">
      <c r="B1123" s="23"/>
      <c r="C1123" s="83"/>
      <c r="D1123" s="84"/>
      <c r="E1123" s="85"/>
      <c r="F1123" s="86"/>
      <c r="G1123" s="87"/>
      <c r="H1123" s="87"/>
      <c r="I1123" s="87"/>
      <c r="J1123" s="87"/>
      <c r="K1123" s="87"/>
      <c r="L1123" s="87"/>
      <c r="M1123" s="87"/>
      <c r="N1123" s="87"/>
      <c r="O1123" s="87"/>
      <c r="P1123" s="87"/>
      <c r="Q1123" s="87"/>
      <c r="R1123" s="87"/>
      <c r="S1123" s="87"/>
      <c r="T1123" s="87"/>
      <c r="U1123" s="88"/>
      <c r="V1123" s="87"/>
      <c r="W1123" s="89"/>
      <c r="X1123" s="87"/>
      <c r="Y1123" s="89"/>
      <c r="Z1123" s="90"/>
    </row>
    <row r="1124" spans="2:26" ht="15" customHeight="1" x14ac:dyDescent="0.3">
      <c r="B1124" s="22"/>
      <c r="C1124" s="75"/>
      <c r="D1124" s="76"/>
      <c r="E1124" s="77"/>
      <c r="F1124" s="78"/>
      <c r="G1124" s="79"/>
      <c r="H1124" s="79"/>
      <c r="I1124" s="79"/>
      <c r="J1124" s="79"/>
      <c r="K1124" s="79"/>
      <c r="L1124" s="79"/>
      <c r="M1124" s="79"/>
      <c r="N1124" s="79"/>
      <c r="O1124" s="79"/>
      <c r="P1124" s="79"/>
      <c r="Q1124" s="79"/>
      <c r="R1124" s="79"/>
      <c r="S1124" s="79"/>
      <c r="T1124" s="79"/>
      <c r="U1124" s="80"/>
      <c r="V1124" s="79"/>
      <c r="W1124" s="81"/>
      <c r="X1124" s="79"/>
      <c r="Y1124" s="81"/>
      <c r="Z1124" s="82"/>
    </row>
    <row r="1125" spans="2:26" ht="15" customHeight="1" x14ac:dyDescent="0.3">
      <c r="B1125" s="23"/>
      <c r="C1125" s="83"/>
      <c r="D1125" s="84"/>
      <c r="E1125" s="85"/>
      <c r="F1125" s="86"/>
      <c r="G1125" s="87"/>
      <c r="H1125" s="87"/>
      <c r="I1125" s="87"/>
      <c r="J1125" s="87"/>
      <c r="K1125" s="87"/>
      <c r="L1125" s="87"/>
      <c r="M1125" s="87"/>
      <c r="N1125" s="87"/>
      <c r="O1125" s="87"/>
      <c r="P1125" s="87"/>
      <c r="Q1125" s="87"/>
      <c r="R1125" s="87"/>
      <c r="S1125" s="87"/>
      <c r="T1125" s="87"/>
      <c r="U1125" s="88"/>
      <c r="V1125" s="87"/>
      <c r="W1125" s="89"/>
      <c r="X1125" s="87"/>
      <c r="Y1125" s="89"/>
      <c r="Z1125" s="90"/>
    </row>
    <row r="1126" spans="2:26" ht="15" customHeight="1" x14ac:dyDescent="0.3">
      <c r="B1126" s="22"/>
      <c r="C1126" s="75"/>
      <c r="D1126" s="76"/>
      <c r="E1126" s="77"/>
      <c r="F1126" s="78"/>
      <c r="G1126" s="79"/>
      <c r="H1126" s="79"/>
      <c r="I1126" s="79"/>
      <c r="J1126" s="79"/>
      <c r="K1126" s="79"/>
      <c r="L1126" s="79"/>
      <c r="M1126" s="79"/>
      <c r="N1126" s="79"/>
      <c r="O1126" s="79"/>
      <c r="P1126" s="79"/>
      <c r="Q1126" s="79"/>
      <c r="R1126" s="79"/>
      <c r="S1126" s="79"/>
      <c r="T1126" s="79"/>
      <c r="U1126" s="80"/>
      <c r="V1126" s="79"/>
      <c r="W1126" s="81"/>
      <c r="X1126" s="79"/>
      <c r="Y1126" s="81"/>
      <c r="Z1126" s="82"/>
    </row>
    <row r="1127" spans="2:26" ht="15" customHeight="1" x14ac:dyDescent="0.3">
      <c r="B1127" s="23"/>
      <c r="C1127" s="83"/>
      <c r="D1127" s="84"/>
      <c r="E1127" s="85"/>
      <c r="F1127" s="86"/>
      <c r="G1127" s="87"/>
      <c r="H1127" s="87"/>
      <c r="I1127" s="87"/>
      <c r="J1127" s="87"/>
      <c r="K1127" s="87"/>
      <c r="L1127" s="87"/>
      <c r="M1127" s="87"/>
      <c r="N1127" s="87"/>
      <c r="O1127" s="87"/>
      <c r="P1127" s="87"/>
      <c r="Q1127" s="87"/>
      <c r="R1127" s="87"/>
      <c r="S1127" s="87"/>
      <c r="T1127" s="87"/>
      <c r="U1127" s="88"/>
      <c r="V1127" s="87"/>
      <c r="W1127" s="89"/>
      <c r="X1127" s="87"/>
      <c r="Y1127" s="89"/>
      <c r="Z1127" s="90"/>
    </row>
    <row r="1128" spans="2:26" ht="15" customHeight="1" x14ac:dyDescent="0.3">
      <c r="B1128" s="22"/>
      <c r="C1128" s="75"/>
      <c r="D1128" s="76"/>
      <c r="E1128" s="77"/>
      <c r="F1128" s="78"/>
      <c r="G1128" s="79"/>
      <c r="H1128" s="79"/>
      <c r="I1128" s="79"/>
      <c r="J1128" s="79"/>
      <c r="K1128" s="79"/>
      <c r="L1128" s="79"/>
      <c r="M1128" s="79"/>
      <c r="N1128" s="79"/>
      <c r="O1128" s="79"/>
      <c r="P1128" s="79"/>
      <c r="Q1128" s="79"/>
      <c r="R1128" s="79"/>
      <c r="S1128" s="79"/>
      <c r="T1128" s="79"/>
      <c r="U1128" s="80"/>
      <c r="V1128" s="79"/>
      <c r="W1128" s="81"/>
      <c r="X1128" s="79"/>
      <c r="Y1128" s="81"/>
      <c r="Z1128" s="82"/>
    </row>
    <row r="1129" spans="2:26" ht="15" customHeight="1" x14ac:dyDescent="0.3">
      <c r="B1129" s="23"/>
      <c r="C1129" s="83"/>
      <c r="D1129" s="84"/>
      <c r="E1129" s="85"/>
      <c r="F1129" s="86"/>
      <c r="G1129" s="87"/>
      <c r="H1129" s="87"/>
      <c r="I1129" s="87"/>
      <c r="J1129" s="87"/>
      <c r="K1129" s="87"/>
      <c r="L1129" s="87"/>
      <c r="M1129" s="87"/>
      <c r="N1129" s="87"/>
      <c r="O1129" s="87"/>
      <c r="P1129" s="87"/>
      <c r="Q1129" s="87"/>
      <c r="R1129" s="87"/>
      <c r="S1129" s="87"/>
      <c r="T1129" s="87"/>
      <c r="U1129" s="88"/>
      <c r="V1129" s="87"/>
      <c r="W1129" s="89"/>
      <c r="X1129" s="87"/>
      <c r="Y1129" s="89"/>
      <c r="Z1129" s="90"/>
    </row>
    <row r="1130" spans="2:26" ht="15" customHeight="1" x14ac:dyDescent="0.3">
      <c r="B1130" s="22"/>
      <c r="C1130" s="75"/>
      <c r="D1130" s="76"/>
      <c r="E1130" s="77"/>
      <c r="F1130" s="78"/>
      <c r="G1130" s="79"/>
      <c r="H1130" s="79"/>
      <c r="I1130" s="79"/>
      <c r="J1130" s="79"/>
      <c r="K1130" s="79"/>
      <c r="L1130" s="79"/>
      <c r="M1130" s="79"/>
      <c r="N1130" s="79"/>
      <c r="O1130" s="79"/>
      <c r="P1130" s="79"/>
      <c r="Q1130" s="79"/>
      <c r="R1130" s="79"/>
      <c r="S1130" s="79"/>
      <c r="T1130" s="79"/>
      <c r="U1130" s="80"/>
      <c r="V1130" s="79"/>
      <c r="W1130" s="81"/>
      <c r="X1130" s="79"/>
      <c r="Y1130" s="81"/>
      <c r="Z1130" s="82"/>
    </row>
    <row r="1131" spans="2:26" ht="15" customHeight="1" x14ac:dyDescent="0.3">
      <c r="B1131" s="23"/>
      <c r="C1131" s="83"/>
      <c r="D1131" s="84"/>
      <c r="E1131" s="85"/>
      <c r="F1131" s="86"/>
      <c r="G1131" s="87"/>
      <c r="H1131" s="87"/>
      <c r="I1131" s="87"/>
      <c r="J1131" s="87"/>
      <c r="K1131" s="87"/>
      <c r="L1131" s="87"/>
      <c r="M1131" s="87"/>
      <c r="N1131" s="87"/>
      <c r="O1131" s="87"/>
      <c r="P1131" s="87"/>
      <c r="Q1131" s="87"/>
      <c r="R1131" s="87"/>
      <c r="S1131" s="87"/>
      <c r="T1131" s="87"/>
      <c r="U1131" s="88"/>
      <c r="V1131" s="87"/>
      <c r="W1131" s="89"/>
      <c r="X1131" s="87"/>
      <c r="Y1131" s="89"/>
      <c r="Z1131" s="90"/>
    </row>
    <row r="1132" spans="2:26" ht="15" customHeight="1" x14ac:dyDescent="0.3">
      <c r="B1132" s="22"/>
      <c r="C1132" s="75"/>
      <c r="D1132" s="76"/>
      <c r="E1132" s="77"/>
      <c r="F1132" s="78"/>
      <c r="G1132" s="79"/>
      <c r="H1132" s="79"/>
      <c r="I1132" s="79"/>
      <c r="J1132" s="79"/>
      <c r="K1132" s="79"/>
      <c r="L1132" s="79"/>
      <c r="M1132" s="79"/>
      <c r="N1132" s="79"/>
      <c r="O1132" s="79"/>
      <c r="P1132" s="79"/>
      <c r="Q1132" s="79"/>
      <c r="R1132" s="79"/>
      <c r="S1132" s="79"/>
      <c r="T1132" s="79"/>
      <c r="U1132" s="80"/>
      <c r="V1132" s="79"/>
      <c r="W1132" s="81"/>
      <c r="X1132" s="79"/>
      <c r="Y1132" s="81"/>
      <c r="Z1132" s="82"/>
    </row>
    <row r="1133" spans="2:26" ht="15" customHeight="1" x14ac:dyDescent="0.3">
      <c r="B1133" s="23"/>
      <c r="C1133" s="83"/>
      <c r="D1133" s="84"/>
      <c r="E1133" s="85"/>
      <c r="F1133" s="86"/>
      <c r="G1133" s="87"/>
      <c r="H1133" s="87"/>
      <c r="I1133" s="87"/>
      <c r="J1133" s="87"/>
      <c r="K1133" s="87"/>
      <c r="L1133" s="87"/>
      <c r="M1133" s="87"/>
      <c r="N1133" s="87"/>
      <c r="O1133" s="87"/>
      <c r="P1133" s="87"/>
      <c r="Q1133" s="87"/>
      <c r="R1133" s="87"/>
      <c r="S1133" s="87"/>
      <c r="T1133" s="87"/>
      <c r="U1133" s="88"/>
      <c r="V1133" s="87"/>
      <c r="W1133" s="89"/>
      <c r="X1133" s="87"/>
      <c r="Y1133" s="89"/>
      <c r="Z1133" s="90"/>
    </row>
    <row r="1134" spans="2:26" ht="15" customHeight="1" x14ac:dyDescent="0.3">
      <c r="B1134" s="22"/>
      <c r="C1134" s="75"/>
      <c r="D1134" s="76"/>
      <c r="E1134" s="77"/>
      <c r="F1134" s="78"/>
      <c r="G1134" s="79"/>
      <c r="H1134" s="79"/>
      <c r="I1134" s="79"/>
      <c r="J1134" s="79"/>
      <c r="K1134" s="79"/>
      <c r="L1134" s="79"/>
      <c r="M1134" s="79"/>
      <c r="N1134" s="79"/>
      <c r="O1134" s="79"/>
      <c r="P1134" s="79"/>
      <c r="Q1134" s="79"/>
      <c r="R1134" s="79"/>
      <c r="S1134" s="79"/>
      <c r="T1134" s="79"/>
      <c r="U1134" s="80"/>
      <c r="V1134" s="79"/>
      <c r="W1134" s="81"/>
      <c r="X1134" s="79"/>
      <c r="Y1134" s="81"/>
      <c r="Z1134" s="82"/>
    </row>
    <row r="1135" spans="2:26" ht="15" customHeight="1" x14ac:dyDescent="0.3">
      <c r="B1135" s="23"/>
      <c r="C1135" s="83"/>
      <c r="D1135" s="84"/>
      <c r="E1135" s="85"/>
      <c r="F1135" s="86"/>
      <c r="G1135" s="87"/>
      <c r="H1135" s="87"/>
      <c r="I1135" s="87"/>
      <c r="J1135" s="87"/>
      <c r="K1135" s="87"/>
      <c r="L1135" s="87"/>
      <c r="M1135" s="87"/>
      <c r="N1135" s="87"/>
      <c r="O1135" s="87"/>
      <c r="P1135" s="87"/>
      <c r="Q1135" s="87"/>
      <c r="R1135" s="87"/>
      <c r="S1135" s="87"/>
      <c r="T1135" s="87"/>
      <c r="U1135" s="88"/>
      <c r="V1135" s="87"/>
      <c r="W1135" s="89"/>
      <c r="X1135" s="87"/>
      <c r="Y1135" s="89"/>
      <c r="Z1135" s="90"/>
    </row>
    <row r="1136" spans="2:26" ht="15" customHeight="1" x14ac:dyDescent="0.3">
      <c r="B1136" s="22"/>
      <c r="C1136" s="75"/>
      <c r="D1136" s="76"/>
      <c r="E1136" s="77"/>
      <c r="F1136" s="78"/>
      <c r="G1136" s="79"/>
      <c r="H1136" s="79"/>
      <c r="I1136" s="79"/>
      <c r="J1136" s="79"/>
      <c r="K1136" s="79"/>
      <c r="L1136" s="79"/>
      <c r="M1136" s="79"/>
      <c r="N1136" s="79"/>
      <c r="O1136" s="79"/>
      <c r="P1136" s="79"/>
      <c r="Q1136" s="79"/>
      <c r="R1136" s="79"/>
      <c r="S1136" s="79"/>
      <c r="T1136" s="79"/>
      <c r="U1136" s="80"/>
      <c r="V1136" s="79"/>
      <c r="W1136" s="81"/>
      <c r="X1136" s="79"/>
      <c r="Y1136" s="81"/>
      <c r="Z1136" s="82"/>
    </row>
    <row r="1137" spans="2:26" ht="15" customHeight="1" x14ac:dyDescent="0.3">
      <c r="B1137" s="23"/>
      <c r="C1137" s="83"/>
      <c r="D1137" s="84"/>
      <c r="E1137" s="85"/>
      <c r="F1137" s="86"/>
      <c r="G1137" s="87"/>
      <c r="H1137" s="87"/>
      <c r="I1137" s="87"/>
      <c r="J1137" s="87"/>
      <c r="K1137" s="87"/>
      <c r="L1137" s="87"/>
      <c r="M1137" s="87"/>
      <c r="N1137" s="87"/>
      <c r="O1137" s="87"/>
      <c r="P1137" s="87"/>
      <c r="Q1137" s="87"/>
      <c r="R1137" s="87"/>
      <c r="S1137" s="87"/>
      <c r="T1137" s="87"/>
      <c r="U1137" s="88"/>
      <c r="V1137" s="87"/>
      <c r="W1137" s="89"/>
      <c r="X1137" s="87"/>
      <c r="Y1137" s="89"/>
      <c r="Z1137" s="90"/>
    </row>
    <row r="1138" spans="2:26" ht="15" customHeight="1" x14ac:dyDescent="0.3">
      <c r="B1138" s="22"/>
      <c r="C1138" s="75"/>
      <c r="D1138" s="76"/>
      <c r="E1138" s="77"/>
      <c r="F1138" s="78"/>
      <c r="G1138" s="79"/>
      <c r="H1138" s="79"/>
      <c r="I1138" s="79"/>
      <c r="J1138" s="79"/>
      <c r="K1138" s="79"/>
      <c r="L1138" s="79"/>
      <c r="M1138" s="79"/>
      <c r="N1138" s="79"/>
      <c r="O1138" s="79"/>
      <c r="P1138" s="79"/>
      <c r="Q1138" s="79"/>
      <c r="R1138" s="79"/>
      <c r="S1138" s="79"/>
      <c r="T1138" s="79"/>
      <c r="U1138" s="80"/>
      <c r="V1138" s="79"/>
      <c r="W1138" s="81"/>
      <c r="X1138" s="79"/>
      <c r="Y1138" s="81"/>
      <c r="Z1138" s="82"/>
    </row>
    <row r="1139" spans="2:26" ht="15" customHeight="1" x14ac:dyDescent="0.3">
      <c r="B1139" s="23"/>
      <c r="C1139" s="83"/>
      <c r="D1139" s="84"/>
      <c r="E1139" s="85"/>
      <c r="F1139" s="86"/>
      <c r="G1139" s="87"/>
      <c r="H1139" s="87"/>
      <c r="I1139" s="87"/>
      <c r="J1139" s="87"/>
      <c r="K1139" s="87"/>
      <c r="L1139" s="87"/>
      <c r="M1139" s="87"/>
      <c r="N1139" s="87"/>
      <c r="O1139" s="87"/>
      <c r="P1139" s="87"/>
      <c r="Q1139" s="87"/>
      <c r="R1139" s="87"/>
      <c r="S1139" s="87"/>
      <c r="T1139" s="87"/>
      <c r="U1139" s="88"/>
      <c r="V1139" s="87"/>
      <c r="W1139" s="89"/>
      <c r="X1139" s="87"/>
      <c r="Y1139" s="89"/>
      <c r="Z1139" s="90"/>
    </row>
    <row r="1140" spans="2:26" ht="15" customHeight="1" x14ac:dyDescent="0.3">
      <c r="B1140" s="22"/>
      <c r="C1140" s="75"/>
      <c r="D1140" s="76"/>
      <c r="E1140" s="77"/>
      <c r="F1140" s="78"/>
      <c r="G1140" s="79"/>
      <c r="H1140" s="79"/>
      <c r="I1140" s="79"/>
      <c r="J1140" s="79"/>
      <c r="K1140" s="79"/>
      <c r="L1140" s="79"/>
      <c r="M1140" s="79"/>
      <c r="N1140" s="79"/>
      <c r="O1140" s="79"/>
      <c r="P1140" s="79"/>
      <c r="Q1140" s="79"/>
      <c r="R1140" s="79"/>
      <c r="S1140" s="79"/>
      <c r="T1140" s="79"/>
      <c r="U1140" s="80"/>
      <c r="V1140" s="79"/>
      <c r="W1140" s="81"/>
      <c r="X1140" s="79"/>
      <c r="Y1140" s="81"/>
      <c r="Z1140" s="82"/>
    </row>
    <row r="1141" spans="2:26" ht="15" customHeight="1" x14ac:dyDescent="0.3">
      <c r="B1141" s="23"/>
      <c r="C1141" s="83"/>
      <c r="D1141" s="84"/>
      <c r="E1141" s="85"/>
      <c r="F1141" s="86"/>
      <c r="G1141" s="87"/>
      <c r="H1141" s="87"/>
      <c r="I1141" s="87"/>
      <c r="J1141" s="87"/>
      <c r="K1141" s="87"/>
      <c r="L1141" s="87"/>
      <c r="M1141" s="87"/>
      <c r="N1141" s="87"/>
      <c r="O1141" s="87"/>
      <c r="P1141" s="87"/>
      <c r="Q1141" s="87"/>
      <c r="R1141" s="87"/>
      <c r="S1141" s="87"/>
      <c r="T1141" s="87"/>
      <c r="U1141" s="88"/>
      <c r="V1141" s="87"/>
      <c r="W1141" s="89"/>
      <c r="X1141" s="87"/>
      <c r="Y1141" s="89"/>
      <c r="Z1141" s="90"/>
    </row>
    <row r="1142" spans="2:26" ht="15" customHeight="1" x14ac:dyDescent="0.3">
      <c r="B1142" s="22"/>
      <c r="C1142" s="75"/>
      <c r="D1142" s="76"/>
      <c r="E1142" s="77"/>
      <c r="F1142" s="78"/>
      <c r="G1142" s="79"/>
      <c r="H1142" s="79"/>
      <c r="I1142" s="79"/>
      <c r="J1142" s="79"/>
      <c r="K1142" s="79"/>
      <c r="L1142" s="79"/>
      <c r="M1142" s="79"/>
      <c r="N1142" s="79"/>
      <c r="O1142" s="79"/>
      <c r="P1142" s="79"/>
      <c r="Q1142" s="79"/>
      <c r="R1142" s="79"/>
      <c r="S1142" s="79"/>
      <c r="T1142" s="79"/>
      <c r="U1142" s="80"/>
      <c r="V1142" s="79"/>
      <c r="W1142" s="81"/>
      <c r="X1142" s="79"/>
      <c r="Y1142" s="81"/>
      <c r="Z1142" s="82"/>
    </row>
    <row r="1143" spans="2:26" ht="15" customHeight="1" x14ac:dyDescent="0.3">
      <c r="B1143" s="23"/>
      <c r="C1143" s="83"/>
      <c r="D1143" s="84"/>
      <c r="E1143" s="85"/>
      <c r="F1143" s="86"/>
      <c r="G1143" s="87"/>
      <c r="H1143" s="87"/>
      <c r="I1143" s="87"/>
      <c r="J1143" s="87"/>
      <c r="K1143" s="87"/>
      <c r="L1143" s="87"/>
      <c r="M1143" s="87"/>
      <c r="N1143" s="87"/>
      <c r="O1143" s="87"/>
      <c r="P1143" s="87"/>
      <c r="Q1143" s="87"/>
      <c r="R1143" s="87"/>
      <c r="S1143" s="87"/>
      <c r="T1143" s="87"/>
      <c r="U1143" s="88"/>
      <c r="V1143" s="87"/>
      <c r="W1143" s="89"/>
      <c r="X1143" s="87"/>
      <c r="Y1143" s="89"/>
      <c r="Z1143" s="90"/>
    </row>
    <row r="1144" spans="2:26" ht="15" customHeight="1" x14ac:dyDescent="0.3">
      <c r="B1144" s="22"/>
      <c r="C1144" s="75"/>
      <c r="D1144" s="76"/>
      <c r="E1144" s="77"/>
      <c r="F1144" s="78"/>
      <c r="G1144" s="79"/>
      <c r="H1144" s="79"/>
      <c r="I1144" s="79"/>
      <c r="J1144" s="79"/>
      <c r="K1144" s="79"/>
      <c r="L1144" s="79"/>
      <c r="M1144" s="79"/>
      <c r="N1144" s="79"/>
      <c r="O1144" s="79"/>
      <c r="P1144" s="79"/>
      <c r="Q1144" s="79"/>
      <c r="R1144" s="79"/>
      <c r="S1144" s="79"/>
      <c r="T1144" s="79"/>
      <c r="U1144" s="80"/>
      <c r="V1144" s="79"/>
      <c r="W1144" s="81"/>
      <c r="X1144" s="79"/>
      <c r="Y1144" s="81"/>
      <c r="Z1144" s="82"/>
    </row>
    <row r="1145" spans="2:26" ht="15" customHeight="1" x14ac:dyDescent="0.3">
      <c r="B1145" s="23"/>
      <c r="C1145" s="83"/>
      <c r="D1145" s="84"/>
      <c r="E1145" s="85"/>
      <c r="F1145" s="86"/>
      <c r="G1145" s="87"/>
      <c r="H1145" s="87"/>
      <c r="I1145" s="87"/>
      <c r="J1145" s="87"/>
      <c r="K1145" s="87"/>
      <c r="L1145" s="87"/>
      <c r="M1145" s="87"/>
      <c r="N1145" s="87"/>
      <c r="O1145" s="87"/>
      <c r="P1145" s="87"/>
      <c r="Q1145" s="87"/>
      <c r="R1145" s="87"/>
      <c r="S1145" s="87"/>
      <c r="T1145" s="87"/>
      <c r="U1145" s="88"/>
      <c r="V1145" s="87"/>
      <c r="W1145" s="89"/>
      <c r="X1145" s="87"/>
      <c r="Y1145" s="89"/>
      <c r="Z1145" s="90"/>
    </row>
    <row r="1146" spans="2:26" ht="15" customHeight="1" x14ac:dyDescent="0.3">
      <c r="B1146" s="22"/>
      <c r="C1146" s="75"/>
      <c r="D1146" s="76"/>
      <c r="E1146" s="77"/>
      <c r="F1146" s="78"/>
      <c r="G1146" s="79"/>
      <c r="H1146" s="79"/>
      <c r="I1146" s="79"/>
      <c r="J1146" s="79"/>
      <c r="K1146" s="79"/>
      <c r="L1146" s="79"/>
      <c r="M1146" s="79"/>
      <c r="N1146" s="79"/>
      <c r="O1146" s="79"/>
      <c r="P1146" s="79"/>
      <c r="Q1146" s="79"/>
      <c r="R1146" s="79"/>
      <c r="S1146" s="79"/>
      <c r="T1146" s="79"/>
      <c r="U1146" s="80"/>
      <c r="V1146" s="79"/>
      <c r="W1146" s="81"/>
      <c r="X1146" s="79"/>
      <c r="Y1146" s="81"/>
      <c r="Z1146" s="82"/>
    </row>
    <row r="1147" spans="2:26" ht="15" customHeight="1" x14ac:dyDescent="0.3">
      <c r="B1147" s="23"/>
      <c r="C1147" s="83"/>
      <c r="D1147" s="84"/>
      <c r="E1147" s="85"/>
      <c r="F1147" s="86"/>
      <c r="G1147" s="87"/>
      <c r="H1147" s="87"/>
      <c r="I1147" s="87"/>
      <c r="J1147" s="87"/>
      <c r="K1147" s="87"/>
      <c r="L1147" s="87"/>
      <c r="M1147" s="87"/>
      <c r="N1147" s="87"/>
      <c r="O1147" s="87"/>
      <c r="P1147" s="87"/>
      <c r="Q1147" s="87"/>
      <c r="R1147" s="87"/>
      <c r="S1147" s="87"/>
      <c r="T1147" s="87"/>
      <c r="U1147" s="88"/>
      <c r="V1147" s="87"/>
      <c r="W1147" s="89"/>
      <c r="X1147" s="87"/>
      <c r="Y1147" s="89"/>
      <c r="Z1147" s="90"/>
    </row>
    <row r="1148" spans="2:26" ht="15" customHeight="1" x14ac:dyDescent="0.3">
      <c r="B1148" s="22"/>
      <c r="C1148" s="75"/>
      <c r="D1148" s="76"/>
      <c r="E1148" s="77"/>
      <c r="F1148" s="78"/>
      <c r="G1148" s="79"/>
      <c r="H1148" s="79"/>
      <c r="I1148" s="79"/>
      <c r="J1148" s="79"/>
      <c r="K1148" s="79"/>
      <c r="L1148" s="79"/>
      <c r="M1148" s="79"/>
      <c r="N1148" s="79"/>
      <c r="O1148" s="79"/>
      <c r="P1148" s="79"/>
      <c r="Q1148" s="79"/>
      <c r="R1148" s="79"/>
      <c r="S1148" s="79"/>
      <c r="T1148" s="79"/>
      <c r="U1148" s="80"/>
      <c r="V1148" s="79"/>
      <c r="W1148" s="81"/>
      <c r="X1148" s="79"/>
      <c r="Y1148" s="81"/>
      <c r="Z1148" s="82"/>
    </row>
    <row r="1149" spans="2:26" ht="15" customHeight="1" x14ac:dyDescent="0.3">
      <c r="B1149" s="23"/>
      <c r="C1149" s="83"/>
      <c r="D1149" s="84"/>
      <c r="E1149" s="85"/>
      <c r="F1149" s="86"/>
      <c r="G1149" s="87"/>
      <c r="H1149" s="87"/>
      <c r="I1149" s="87"/>
      <c r="J1149" s="87"/>
      <c r="K1149" s="87"/>
      <c r="L1149" s="87"/>
      <c r="M1149" s="87"/>
      <c r="N1149" s="87"/>
      <c r="O1149" s="87"/>
      <c r="P1149" s="87"/>
      <c r="Q1149" s="87"/>
      <c r="R1149" s="87"/>
      <c r="S1149" s="87"/>
      <c r="T1149" s="87"/>
      <c r="U1149" s="88"/>
      <c r="V1149" s="87"/>
      <c r="W1149" s="89"/>
      <c r="X1149" s="87"/>
      <c r="Y1149" s="89"/>
      <c r="Z1149" s="90"/>
    </row>
    <row r="1150" spans="2:26" ht="15" customHeight="1" x14ac:dyDescent="0.3">
      <c r="B1150" s="22"/>
      <c r="C1150" s="75"/>
      <c r="D1150" s="76"/>
      <c r="E1150" s="77"/>
      <c r="F1150" s="78"/>
      <c r="G1150" s="79"/>
      <c r="H1150" s="79"/>
      <c r="I1150" s="79"/>
      <c r="J1150" s="79"/>
      <c r="K1150" s="79"/>
      <c r="L1150" s="79"/>
      <c r="M1150" s="79"/>
      <c r="N1150" s="79"/>
      <c r="O1150" s="79"/>
      <c r="P1150" s="79"/>
      <c r="Q1150" s="79"/>
      <c r="R1150" s="79"/>
      <c r="S1150" s="79"/>
      <c r="T1150" s="79"/>
      <c r="U1150" s="80"/>
      <c r="V1150" s="79"/>
      <c r="W1150" s="81"/>
      <c r="X1150" s="79"/>
      <c r="Y1150" s="81"/>
      <c r="Z1150" s="82"/>
    </row>
    <row r="1151" spans="2:26" ht="15" customHeight="1" x14ac:dyDescent="0.3">
      <c r="B1151" s="23"/>
      <c r="C1151" s="83"/>
      <c r="D1151" s="84"/>
      <c r="E1151" s="85"/>
      <c r="F1151" s="86"/>
      <c r="G1151" s="87"/>
      <c r="H1151" s="87"/>
      <c r="I1151" s="87"/>
      <c r="J1151" s="87"/>
      <c r="K1151" s="87"/>
      <c r="L1151" s="87"/>
      <c r="M1151" s="87"/>
      <c r="N1151" s="87"/>
      <c r="O1151" s="87"/>
      <c r="P1151" s="87"/>
      <c r="Q1151" s="87"/>
      <c r="R1151" s="87"/>
      <c r="S1151" s="87"/>
      <c r="T1151" s="87"/>
      <c r="U1151" s="88"/>
      <c r="V1151" s="87"/>
      <c r="W1151" s="89"/>
      <c r="X1151" s="87"/>
      <c r="Y1151" s="89"/>
      <c r="Z1151" s="90"/>
    </row>
    <row r="1152" spans="2:26" ht="15" customHeight="1" x14ac:dyDescent="0.3">
      <c r="B1152" s="22"/>
      <c r="C1152" s="75"/>
      <c r="D1152" s="76"/>
      <c r="E1152" s="77"/>
      <c r="F1152" s="78"/>
      <c r="G1152" s="79"/>
      <c r="H1152" s="79"/>
      <c r="I1152" s="79"/>
      <c r="J1152" s="79"/>
      <c r="K1152" s="79"/>
      <c r="L1152" s="79"/>
      <c r="M1152" s="79"/>
      <c r="N1152" s="79"/>
      <c r="O1152" s="79"/>
      <c r="P1152" s="79"/>
      <c r="Q1152" s="79"/>
      <c r="R1152" s="79"/>
      <c r="S1152" s="79"/>
      <c r="T1152" s="79"/>
      <c r="U1152" s="80"/>
      <c r="V1152" s="79"/>
      <c r="W1152" s="81"/>
      <c r="X1152" s="79"/>
      <c r="Y1152" s="81"/>
      <c r="Z1152" s="82"/>
    </row>
    <row r="1153" spans="2:26" ht="15" customHeight="1" x14ac:dyDescent="0.3">
      <c r="B1153" s="23"/>
      <c r="C1153" s="83"/>
      <c r="D1153" s="84"/>
      <c r="E1153" s="85"/>
      <c r="F1153" s="86"/>
      <c r="G1153" s="87"/>
      <c r="H1153" s="87"/>
      <c r="I1153" s="87"/>
      <c r="J1153" s="87"/>
      <c r="K1153" s="87"/>
      <c r="L1153" s="87"/>
      <c r="M1153" s="87"/>
      <c r="N1153" s="87"/>
      <c r="O1153" s="87"/>
      <c r="P1153" s="87"/>
      <c r="Q1153" s="87"/>
      <c r="R1153" s="87"/>
      <c r="S1153" s="87"/>
      <c r="T1153" s="87"/>
      <c r="U1153" s="88"/>
      <c r="V1153" s="87"/>
      <c r="W1153" s="89"/>
      <c r="X1153" s="87"/>
      <c r="Y1153" s="89"/>
      <c r="Z1153" s="90"/>
    </row>
    <row r="1154" spans="2:26" ht="15" customHeight="1" x14ac:dyDescent="0.3">
      <c r="B1154" s="22"/>
      <c r="C1154" s="75"/>
      <c r="D1154" s="76"/>
      <c r="E1154" s="77"/>
      <c r="F1154" s="78"/>
      <c r="G1154" s="79"/>
      <c r="H1154" s="79"/>
      <c r="I1154" s="79"/>
      <c r="J1154" s="79"/>
      <c r="K1154" s="79"/>
      <c r="L1154" s="79"/>
      <c r="M1154" s="79"/>
      <c r="N1154" s="79"/>
      <c r="O1154" s="79"/>
      <c r="P1154" s="79"/>
      <c r="Q1154" s="79"/>
      <c r="R1154" s="79"/>
      <c r="S1154" s="79"/>
      <c r="T1154" s="79"/>
      <c r="U1154" s="80"/>
      <c r="V1154" s="79"/>
      <c r="W1154" s="81"/>
      <c r="X1154" s="79"/>
      <c r="Y1154" s="81"/>
      <c r="Z1154" s="82"/>
    </row>
    <row r="1155" spans="2:26" ht="15" customHeight="1" x14ac:dyDescent="0.3">
      <c r="B1155" s="23"/>
      <c r="C1155" s="83"/>
      <c r="D1155" s="84"/>
      <c r="E1155" s="85"/>
      <c r="F1155" s="86"/>
      <c r="G1155" s="87"/>
      <c r="H1155" s="87"/>
      <c r="I1155" s="87"/>
      <c r="J1155" s="87"/>
      <c r="K1155" s="87"/>
      <c r="L1155" s="87"/>
      <c r="M1155" s="87"/>
      <c r="N1155" s="87"/>
      <c r="O1155" s="87"/>
      <c r="P1155" s="87"/>
      <c r="Q1155" s="87"/>
      <c r="R1155" s="87"/>
      <c r="S1155" s="87"/>
      <c r="T1155" s="87"/>
      <c r="U1155" s="88"/>
      <c r="V1155" s="87"/>
      <c r="W1155" s="89"/>
      <c r="X1155" s="87"/>
      <c r="Y1155" s="89"/>
      <c r="Z1155" s="90"/>
    </row>
    <row r="1156" spans="2:26" ht="15" customHeight="1" x14ac:dyDescent="0.3">
      <c r="B1156" s="22"/>
      <c r="C1156" s="75"/>
      <c r="D1156" s="76"/>
      <c r="E1156" s="77"/>
      <c r="F1156" s="78"/>
      <c r="G1156" s="79"/>
      <c r="H1156" s="79"/>
      <c r="I1156" s="79"/>
      <c r="J1156" s="79"/>
      <c r="K1156" s="79"/>
      <c r="L1156" s="79"/>
      <c r="M1156" s="79"/>
      <c r="N1156" s="79"/>
      <c r="O1156" s="79"/>
      <c r="P1156" s="79"/>
      <c r="Q1156" s="79"/>
      <c r="R1156" s="79"/>
      <c r="S1156" s="79"/>
      <c r="T1156" s="79"/>
      <c r="U1156" s="80"/>
      <c r="V1156" s="79"/>
      <c r="W1156" s="81"/>
      <c r="X1156" s="79"/>
      <c r="Y1156" s="81"/>
      <c r="Z1156" s="82"/>
    </row>
    <row r="1157" spans="2:26" ht="15" customHeight="1" x14ac:dyDescent="0.3">
      <c r="B1157" s="23"/>
      <c r="C1157" s="83"/>
      <c r="D1157" s="84"/>
      <c r="E1157" s="85"/>
      <c r="F1157" s="86"/>
      <c r="G1157" s="87"/>
      <c r="H1157" s="87"/>
      <c r="I1157" s="87"/>
      <c r="J1157" s="87"/>
      <c r="K1157" s="87"/>
      <c r="L1157" s="87"/>
      <c r="M1157" s="87"/>
      <c r="N1157" s="87"/>
      <c r="O1157" s="87"/>
      <c r="P1157" s="87"/>
      <c r="Q1157" s="87"/>
      <c r="R1157" s="87"/>
      <c r="S1157" s="87"/>
      <c r="T1157" s="87"/>
      <c r="U1157" s="88"/>
      <c r="V1157" s="87"/>
      <c r="W1157" s="89"/>
      <c r="X1157" s="87"/>
      <c r="Y1157" s="89"/>
      <c r="Z1157" s="90"/>
    </row>
    <row r="1158" spans="2:26" ht="15" customHeight="1" x14ac:dyDescent="0.3">
      <c r="B1158" s="22"/>
      <c r="C1158" s="75"/>
      <c r="D1158" s="76"/>
      <c r="E1158" s="77"/>
      <c r="F1158" s="78"/>
      <c r="G1158" s="79"/>
      <c r="H1158" s="79"/>
      <c r="I1158" s="79"/>
      <c r="J1158" s="79"/>
      <c r="K1158" s="79"/>
      <c r="L1158" s="79"/>
      <c r="M1158" s="79"/>
      <c r="N1158" s="79"/>
      <c r="O1158" s="79"/>
      <c r="P1158" s="79"/>
      <c r="Q1158" s="79"/>
      <c r="R1158" s="79"/>
      <c r="S1158" s="79"/>
      <c r="T1158" s="79"/>
      <c r="U1158" s="80"/>
      <c r="V1158" s="79"/>
      <c r="W1158" s="81"/>
      <c r="X1158" s="79"/>
      <c r="Y1158" s="81"/>
      <c r="Z1158" s="82"/>
    </row>
    <row r="1159" spans="2:26" ht="15" customHeight="1" x14ac:dyDescent="0.3">
      <c r="B1159" s="23"/>
      <c r="C1159" s="83"/>
      <c r="D1159" s="84"/>
      <c r="E1159" s="85"/>
      <c r="F1159" s="86"/>
      <c r="G1159" s="87"/>
      <c r="H1159" s="87"/>
      <c r="I1159" s="87"/>
      <c r="J1159" s="87"/>
      <c r="K1159" s="87"/>
      <c r="L1159" s="87"/>
      <c r="M1159" s="87"/>
      <c r="N1159" s="87"/>
      <c r="O1159" s="87"/>
      <c r="P1159" s="87"/>
      <c r="Q1159" s="87"/>
      <c r="R1159" s="87"/>
      <c r="S1159" s="87"/>
      <c r="T1159" s="87"/>
      <c r="U1159" s="88"/>
      <c r="V1159" s="87"/>
      <c r="W1159" s="89"/>
      <c r="X1159" s="87"/>
      <c r="Y1159" s="89"/>
      <c r="Z1159" s="90"/>
    </row>
    <row r="1160" spans="2:26" ht="15" customHeight="1" x14ac:dyDescent="0.3">
      <c r="B1160" s="22"/>
      <c r="C1160" s="75"/>
      <c r="D1160" s="76"/>
      <c r="E1160" s="77"/>
      <c r="F1160" s="78"/>
      <c r="G1160" s="79"/>
      <c r="H1160" s="79"/>
      <c r="I1160" s="79"/>
      <c r="J1160" s="79"/>
      <c r="K1160" s="79"/>
      <c r="L1160" s="79"/>
      <c r="M1160" s="79"/>
      <c r="N1160" s="79"/>
      <c r="O1160" s="79"/>
      <c r="P1160" s="79"/>
      <c r="Q1160" s="79"/>
      <c r="R1160" s="79"/>
      <c r="S1160" s="79"/>
      <c r="T1160" s="79"/>
      <c r="U1160" s="80"/>
      <c r="V1160" s="79"/>
      <c r="W1160" s="81"/>
      <c r="X1160" s="79"/>
      <c r="Y1160" s="81"/>
      <c r="Z1160" s="82"/>
    </row>
    <row r="1161" spans="2:26" ht="15" customHeight="1" x14ac:dyDescent="0.3">
      <c r="B1161" s="23"/>
      <c r="C1161" s="83"/>
      <c r="D1161" s="84"/>
      <c r="E1161" s="85"/>
      <c r="F1161" s="86"/>
      <c r="G1161" s="87"/>
      <c r="H1161" s="87"/>
      <c r="I1161" s="87"/>
      <c r="J1161" s="87"/>
      <c r="K1161" s="87"/>
      <c r="L1161" s="87"/>
      <c r="M1161" s="87"/>
      <c r="N1161" s="87"/>
      <c r="O1161" s="87"/>
      <c r="P1161" s="87"/>
      <c r="Q1161" s="87"/>
      <c r="R1161" s="87"/>
      <c r="S1161" s="87"/>
      <c r="T1161" s="87"/>
      <c r="U1161" s="88"/>
      <c r="V1161" s="87"/>
      <c r="W1161" s="89"/>
      <c r="X1161" s="87"/>
      <c r="Y1161" s="89"/>
      <c r="Z1161" s="90"/>
    </row>
    <row r="1162" spans="2:26" ht="15" customHeight="1" x14ac:dyDescent="0.3">
      <c r="B1162" s="22"/>
      <c r="C1162" s="75"/>
      <c r="D1162" s="76"/>
      <c r="E1162" s="77"/>
      <c r="F1162" s="78"/>
      <c r="G1162" s="79"/>
      <c r="H1162" s="79"/>
      <c r="I1162" s="79"/>
      <c r="J1162" s="79"/>
      <c r="K1162" s="79"/>
      <c r="L1162" s="79"/>
      <c r="M1162" s="79"/>
      <c r="N1162" s="79"/>
      <c r="O1162" s="79"/>
      <c r="P1162" s="79"/>
      <c r="Q1162" s="79"/>
      <c r="R1162" s="79"/>
      <c r="S1162" s="79"/>
      <c r="T1162" s="79"/>
      <c r="U1162" s="80"/>
      <c r="V1162" s="79"/>
      <c r="W1162" s="81"/>
      <c r="X1162" s="79"/>
      <c r="Y1162" s="81"/>
      <c r="Z1162" s="82"/>
    </row>
    <row r="1163" spans="2:26" ht="15" customHeight="1" x14ac:dyDescent="0.3">
      <c r="B1163" s="23"/>
      <c r="C1163" s="83"/>
      <c r="D1163" s="84"/>
      <c r="E1163" s="85"/>
      <c r="F1163" s="86"/>
      <c r="G1163" s="87"/>
      <c r="H1163" s="87"/>
      <c r="I1163" s="87"/>
      <c r="J1163" s="87"/>
      <c r="K1163" s="87"/>
      <c r="L1163" s="87"/>
      <c r="M1163" s="87"/>
      <c r="N1163" s="87"/>
      <c r="O1163" s="87"/>
      <c r="P1163" s="87"/>
      <c r="Q1163" s="87"/>
      <c r="R1163" s="87"/>
      <c r="S1163" s="87"/>
      <c r="T1163" s="87"/>
      <c r="U1163" s="88"/>
      <c r="V1163" s="87"/>
      <c r="W1163" s="89"/>
      <c r="X1163" s="87"/>
      <c r="Y1163" s="89"/>
      <c r="Z1163" s="90"/>
    </row>
    <row r="1164" spans="2:26" ht="15" customHeight="1" x14ac:dyDescent="0.3">
      <c r="B1164" s="22"/>
      <c r="C1164" s="75"/>
      <c r="D1164" s="76"/>
      <c r="E1164" s="77"/>
      <c r="F1164" s="78"/>
      <c r="G1164" s="79"/>
      <c r="H1164" s="79"/>
      <c r="I1164" s="79"/>
      <c r="J1164" s="79"/>
      <c r="K1164" s="79"/>
      <c r="L1164" s="79"/>
      <c r="M1164" s="79"/>
      <c r="N1164" s="79"/>
      <c r="O1164" s="79"/>
      <c r="P1164" s="79"/>
      <c r="Q1164" s="79"/>
      <c r="R1164" s="79"/>
      <c r="S1164" s="79"/>
      <c r="T1164" s="79"/>
      <c r="U1164" s="80"/>
      <c r="V1164" s="79"/>
      <c r="W1164" s="81"/>
      <c r="X1164" s="79"/>
      <c r="Y1164" s="81"/>
      <c r="Z1164" s="82"/>
    </row>
    <row r="1165" spans="2:26" ht="15" customHeight="1" x14ac:dyDescent="0.3">
      <c r="B1165" s="23"/>
      <c r="C1165" s="83"/>
      <c r="D1165" s="84"/>
      <c r="E1165" s="85"/>
      <c r="F1165" s="86"/>
      <c r="G1165" s="87"/>
      <c r="H1165" s="87"/>
      <c r="I1165" s="87"/>
      <c r="J1165" s="87"/>
      <c r="K1165" s="87"/>
      <c r="L1165" s="87"/>
      <c r="M1165" s="87"/>
      <c r="N1165" s="87"/>
      <c r="O1165" s="87"/>
      <c r="P1165" s="87"/>
      <c r="Q1165" s="87"/>
      <c r="R1165" s="87"/>
      <c r="S1165" s="87"/>
      <c r="T1165" s="87"/>
      <c r="U1165" s="88"/>
      <c r="V1165" s="87"/>
      <c r="W1165" s="89"/>
      <c r="X1165" s="87"/>
      <c r="Y1165" s="89"/>
      <c r="Z1165" s="90"/>
    </row>
    <row r="1166" spans="2:26" ht="15" customHeight="1" x14ac:dyDescent="0.3">
      <c r="B1166" s="22"/>
      <c r="C1166" s="75"/>
      <c r="D1166" s="76"/>
      <c r="E1166" s="77"/>
      <c r="F1166" s="78"/>
      <c r="G1166" s="79"/>
      <c r="H1166" s="79"/>
      <c r="I1166" s="79"/>
      <c r="J1166" s="79"/>
      <c r="K1166" s="79"/>
      <c r="L1166" s="79"/>
      <c r="M1166" s="79"/>
      <c r="N1166" s="79"/>
      <c r="O1166" s="79"/>
      <c r="P1166" s="79"/>
      <c r="Q1166" s="79"/>
      <c r="R1166" s="79"/>
      <c r="S1166" s="79"/>
      <c r="T1166" s="79"/>
      <c r="U1166" s="80"/>
      <c r="V1166" s="79"/>
      <c r="W1166" s="81"/>
      <c r="X1166" s="79"/>
      <c r="Y1166" s="81"/>
      <c r="Z1166" s="82"/>
    </row>
    <row r="1167" spans="2:26" ht="15" customHeight="1" x14ac:dyDescent="0.3">
      <c r="B1167" s="23"/>
      <c r="C1167" s="83"/>
      <c r="D1167" s="84"/>
      <c r="E1167" s="85"/>
      <c r="F1167" s="86"/>
      <c r="G1167" s="87"/>
      <c r="H1167" s="87"/>
      <c r="I1167" s="87"/>
      <c r="J1167" s="87"/>
      <c r="K1167" s="87"/>
      <c r="L1167" s="87"/>
      <c r="M1167" s="87"/>
      <c r="N1167" s="87"/>
      <c r="O1167" s="87"/>
      <c r="P1167" s="87"/>
      <c r="Q1167" s="87"/>
      <c r="R1167" s="87"/>
      <c r="S1167" s="87"/>
      <c r="T1167" s="87"/>
      <c r="U1167" s="88"/>
      <c r="V1167" s="87"/>
      <c r="W1167" s="89"/>
      <c r="X1167" s="87"/>
      <c r="Y1167" s="89"/>
      <c r="Z1167" s="90"/>
    </row>
    <row r="1168" spans="2:26" ht="15" customHeight="1" x14ac:dyDescent="0.3">
      <c r="B1168" s="22"/>
      <c r="C1168" s="75"/>
      <c r="D1168" s="76"/>
      <c r="E1168" s="77"/>
      <c r="F1168" s="78"/>
      <c r="G1168" s="79"/>
      <c r="H1168" s="79"/>
      <c r="I1168" s="79"/>
      <c r="J1168" s="79"/>
      <c r="K1168" s="79"/>
      <c r="L1168" s="79"/>
      <c r="M1168" s="79"/>
      <c r="N1168" s="79"/>
      <c r="O1168" s="79"/>
      <c r="P1168" s="79"/>
      <c r="Q1168" s="79"/>
      <c r="R1168" s="79"/>
      <c r="S1168" s="79"/>
      <c r="T1168" s="79"/>
      <c r="U1168" s="80"/>
      <c r="V1168" s="79"/>
      <c r="W1168" s="81"/>
      <c r="X1168" s="79"/>
      <c r="Y1168" s="81"/>
      <c r="Z1168" s="82"/>
    </row>
    <row r="1169" spans="2:26" ht="15" customHeight="1" x14ac:dyDescent="0.3">
      <c r="B1169" s="23"/>
      <c r="C1169" s="83"/>
      <c r="D1169" s="84"/>
      <c r="E1169" s="85"/>
      <c r="F1169" s="86"/>
      <c r="G1169" s="87"/>
      <c r="H1169" s="87"/>
      <c r="I1169" s="87"/>
      <c r="J1169" s="87"/>
      <c r="K1169" s="87"/>
      <c r="L1169" s="87"/>
      <c r="M1169" s="87"/>
      <c r="N1169" s="87"/>
      <c r="O1169" s="87"/>
      <c r="P1169" s="87"/>
      <c r="Q1169" s="87"/>
      <c r="R1169" s="87"/>
      <c r="S1169" s="87"/>
      <c r="T1169" s="87"/>
      <c r="U1169" s="88"/>
      <c r="V1169" s="87"/>
      <c r="W1169" s="89"/>
      <c r="X1169" s="87"/>
      <c r="Y1169" s="89"/>
      <c r="Z1169" s="90"/>
    </row>
    <row r="1170" spans="2:26" ht="15" customHeight="1" x14ac:dyDescent="0.3">
      <c r="B1170" s="22"/>
      <c r="C1170" s="75"/>
      <c r="D1170" s="76"/>
      <c r="E1170" s="77"/>
      <c r="F1170" s="78"/>
      <c r="G1170" s="79"/>
      <c r="H1170" s="79"/>
      <c r="I1170" s="79"/>
      <c r="J1170" s="79"/>
      <c r="K1170" s="79"/>
      <c r="L1170" s="79"/>
      <c r="M1170" s="79"/>
      <c r="N1170" s="79"/>
      <c r="O1170" s="79"/>
      <c r="P1170" s="79"/>
      <c r="Q1170" s="79"/>
      <c r="R1170" s="79"/>
      <c r="S1170" s="79"/>
      <c r="T1170" s="79"/>
      <c r="U1170" s="80"/>
      <c r="V1170" s="79"/>
      <c r="W1170" s="81"/>
      <c r="X1170" s="79"/>
      <c r="Y1170" s="81"/>
      <c r="Z1170" s="82"/>
    </row>
    <row r="1171" spans="2:26" ht="15" customHeight="1" x14ac:dyDescent="0.3">
      <c r="B1171" s="23"/>
      <c r="C1171" s="83"/>
      <c r="D1171" s="84"/>
      <c r="E1171" s="85"/>
      <c r="F1171" s="86"/>
      <c r="G1171" s="87"/>
      <c r="H1171" s="87"/>
      <c r="I1171" s="87"/>
      <c r="J1171" s="87"/>
      <c r="K1171" s="87"/>
      <c r="L1171" s="87"/>
      <c r="M1171" s="87"/>
      <c r="N1171" s="87"/>
      <c r="O1171" s="87"/>
      <c r="P1171" s="87"/>
      <c r="Q1171" s="87"/>
      <c r="R1171" s="87"/>
      <c r="S1171" s="87"/>
      <c r="T1171" s="87"/>
      <c r="U1171" s="88"/>
      <c r="V1171" s="87"/>
      <c r="W1171" s="89"/>
      <c r="X1171" s="87"/>
      <c r="Y1171" s="89"/>
      <c r="Z1171" s="90"/>
    </row>
    <row r="1172" spans="2:26" ht="15" customHeight="1" x14ac:dyDescent="0.3">
      <c r="B1172" s="22"/>
      <c r="C1172" s="75"/>
      <c r="D1172" s="76"/>
      <c r="E1172" s="77"/>
      <c r="F1172" s="78"/>
      <c r="G1172" s="79"/>
      <c r="H1172" s="79"/>
      <c r="I1172" s="79"/>
      <c r="J1172" s="79"/>
      <c r="K1172" s="79"/>
      <c r="L1172" s="79"/>
      <c r="M1172" s="79"/>
      <c r="N1172" s="79"/>
      <c r="O1172" s="79"/>
      <c r="P1172" s="79"/>
      <c r="Q1172" s="79"/>
      <c r="R1172" s="79"/>
      <c r="S1172" s="79"/>
      <c r="T1172" s="79"/>
      <c r="U1172" s="80"/>
      <c r="V1172" s="79"/>
      <c r="W1172" s="81"/>
      <c r="X1172" s="79"/>
      <c r="Y1172" s="81"/>
      <c r="Z1172" s="82"/>
    </row>
    <row r="1173" spans="2:26" ht="15" customHeight="1" x14ac:dyDescent="0.3">
      <c r="B1173" s="23"/>
      <c r="C1173" s="83"/>
      <c r="D1173" s="84"/>
      <c r="E1173" s="85"/>
      <c r="F1173" s="86"/>
      <c r="G1173" s="87"/>
      <c r="H1173" s="87"/>
      <c r="I1173" s="87"/>
      <c r="J1173" s="87"/>
      <c r="K1173" s="87"/>
      <c r="L1173" s="87"/>
      <c r="M1173" s="87"/>
      <c r="N1173" s="87"/>
      <c r="O1173" s="87"/>
      <c r="P1173" s="87"/>
      <c r="Q1173" s="87"/>
      <c r="R1173" s="87"/>
      <c r="S1173" s="87"/>
      <c r="T1173" s="87"/>
      <c r="U1173" s="88"/>
      <c r="V1173" s="87"/>
      <c r="W1173" s="89"/>
      <c r="X1173" s="87"/>
      <c r="Y1173" s="89"/>
      <c r="Z1173" s="90"/>
    </row>
    <row r="1174" spans="2:26" ht="15" customHeight="1" x14ac:dyDescent="0.3">
      <c r="B1174" s="22"/>
      <c r="C1174" s="75"/>
      <c r="D1174" s="76"/>
      <c r="E1174" s="77"/>
      <c r="F1174" s="78"/>
      <c r="G1174" s="79"/>
      <c r="H1174" s="79"/>
      <c r="I1174" s="79"/>
      <c r="J1174" s="79"/>
      <c r="K1174" s="79"/>
      <c r="L1174" s="79"/>
      <c r="M1174" s="79"/>
      <c r="N1174" s="79"/>
      <c r="O1174" s="79"/>
      <c r="P1174" s="79"/>
      <c r="Q1174" s="79"/>
      <c r="R1174" s="79"/>
      <c r="S1174" s="79"/>
      <c r="T1174" s="79"/>
      <c r="U1174" s="80"/>
      <c r="V1174" s="79"/>
      <c r="W1174" s="81"/>
      <c r="X1174" s="79"/>
      <c r="Y1174" s="81"/>
      <c r="Z1174" s="82"/>
    </row>
    <row r="1175" spans="2:26" ht="15" customHeight="1" x14ac:dyDescent="0.3">
      <c r="B1175" s="23"/>
      <c r="C1175" s="83"/>
      <c r="D1175" s="84"/>
      <c r="E1175" s="85"/>
      <c r="F1175" s="86"/>
      <c r="G1175" s="87"/>
      <c r="H1175" s="87"/>
      <c r="I1175" s="87"/>
      <c r="J1175" s="87"/>
      <c r="K1175" s="87"/>
      <c r="L1175" s="87"/>
      <c r="M1175" s="87"/>
      <c r="N1175" s="87"/>
      <c r="O1175" s="87"/>
      <c r="P1175" s="87"/>
      <c r="Q1175" s="87"/>
      <c r="R1175" s="87"/>
      <c r="S1175" s="87"/>
      <c r="T1175" s="87"/>
      <c r="U1175" s="88"/>
      <c r="V1175" s="87"/>
      <c r="W1175" s="89"/>
      <c r="X1175" s="87"/>
      <c r="Y1175" s="89"/>
      <c r="Z1175" s="90"/>
    </row>
    <row r="1176" spans="2:26" ht="15" customHeight="1" x14ac:dyDescent="0.3">
      <c r="B1176" s="22"/>
      <c r="C1176" s="75"/>
      <c r="D1176" s="76"/>
      <c r="E1176" s="77"/>
      <c r="F1176" s="78"/>
      <c r="G1176" s="79"/>
      <c r="H1176" s="79"/>
      <c r="I1176" s="79"/>
      <c r="J1176" s="79"/>
      <c r="K1176" s="79"/>
      <c r="L1176" s="79"/>
      <c r="M1176" s="79"/>
      <c r="N1176" s="79"/>
      <c r="O1176" s="79"/>
      <c r="P1176" s="79"/>
      <c r="Q1176" s="79"/>
      <c r="R1176" s="79"/>
      <c r="S1176" s="79"/>
      <c r="T1176" s="79"/>
      <c r="U1176" s="80"/>
      <c r="V1176" s="79"/>
      <c r="W1176" s="81"/>
      <c r="X1176" s="79"/>
      <c r="Y1176" s="81"/>
      <c r="Z1176" s="82"/>
    </row>
    <row r="1177" spans="2:26" ht="15" customHeight="1" x14ac:dyDescent="0.3">
      <c r="B1177" s="23"/>
      <c r="C1177" s="83"/>
      <c r="D1177" s="84"/>
      <c r="E1177" s="85"/>
      <c r="F1177" s="86"/>
      <c r="G1177" s="87"/>
      <c r="H1177" s="87"/>
      <c r="I1177" s="87"/>
      <c r="J1177" s="87"/>
      <c r="K1177" s="87"/>
      <c r="L1177" s="87"/>
      <c r="M1177" s="87"/>
      <c r="N1177" s="87"/>
      <c r="O1177" s="87"/>
      <c r="P1177" s="87"/>
      <c r="Q1177" s="87"/>
      <c r="R1177" s="87"/>
      <c r="S1177" s="87"/>
      <c r="T1177" s="87"/>
      <c r="U1177" s="88"/>
      <c r="V1177" s="87"/>
      <c r="W1177" s="89"/>
      <c r="X1177" s="87"/>
      <c r="Y1177" s="89"/>
      <c r="Z1177" s="90"/>
    </row>
    <row r="1178" spans="2:26" ht="15" customHeight="1" x14ac:dyDescent="0.3">
      <c r="B1178" s="22"/>
      <c r="C1178" s="75"/>
      <c r="D1178" s="76"/>
      <c r="E1178" s="77"/>
      <c r="F1178" s="78"/>
      <c r="G1178" s="79"/>
      <c r="H1178" s="79"/>
      <c r="I1178" s="79"/>
      <c r="J1178" s="79"/>
      <c r="K1178" s="79"/>
      <c r="L1178" s="79"/>
      <c r="M1178" s="79"/>
      <c r="N1178" s="79"/>
      <c r="O1178" s="79"/>
      <c r="P1178" s="79"/>
      <c r="Q1178" s="79"/>
      <c r="R1178" s="79"/>
      <c r="S1178" s="79"/>
      <c r="T1178" s="79"/>
      <c r="U1178" s="80"/>
      <c r="V1178" s="79"/>
      <c r="W1178" s="81"/>
      <c r="X1178" s="79"/>
      <c r="Y1178" s="81"/>
      <c r="Z1178" s="82"/>
    </row>
    <row r="1179" spans="2:26" ht="15" customHeight="1" x14ac:dyDescent="0.3">
      <c r="B1179" s="23"/>
      <c r="C1179" s="83"/>
      <c r="D1179" s="84"/>
      <c r="E1179" s="85"/>
      <c r="F1179" s="86"/>
      <c r="G1179" s="87"/>
      <c r="H1179" s="87"/>
      <c r="I1179" s="87"/>
      <c r="J1179" s="87"/>
      <c r="K1179" s="87"/>
      <c r="L1179" s="87"/>
      <c r="M1179" s="87"/>
      <c r="N1179" s="87"/>
      <c r="O1179" s="87"/>
      <c r="P1179" s="87"/>
      <c r="Q1179" s="87"/>
      <c r="R1179" s="87"/>
      <c r="S1179" s="87"/>
      <c r="T1179" s="87"/>
      <c r="U1179" s="88"/>
      <c r="V1179" s="87"/>
      <c r="W1179" s="89"/>
      <c r="X1179" s="87"/>
      <c r="Y1179" s="89"/>
      <c r="Z1179" s="90"/>
    </row>
    <row r="1180" spans="2:26" ht="15" customHeight="1" x14ac:dyDescent="0.3">
      <c r="B1180" s="22"/>
      <c r="C1180" s="75"/>
      <c r="D1180" s="76"/>
      <c r="E1180" s="77"/>
      <c r="F1180" s="78"/>
      <c r="G1180" s="79"/>
      <c r="H1180" s="79"/>
      <c r="I1180" s="79"/>
      <c r="J1180" s="79"/>
      <c r="K1180" s="79"/>
      <c r="L1180" s="79"/>
      <c r="M1180" s="79"/>
      <c r="N1180" s="79"/>
      <c r="O1180" s="79"/>
      <c r="P1180" s="79"/>
      <c r="Q1180" s="79"/>
      <c r="R1180" s="79"/>
      <c r="S1180" s="79"/>
      <c r="T1180" s="79"/>
      <c r="U1180" s="80"/>
      <c r="V1180" s="79"/>
      <c r="W1180" s="81"/>
      <c r="X1180" s="79"/>
      <c r="Y1180" s="81"/>
      <c r="Z1180" s="82"/>
    </row>
    <row r="1181" spans="2:26" ht="15" customHeight="1" x14ac:dyDescent="0.3">
      <c r="B1181" s="23"/>
      <c r="C1181" s="83"/>
      <c r="D1181" s="84"/>
      <c r="E1181" s="85"/>
      <c r="F1181" s="86"/>
      <c r="G1181" s="87"/>
      <c r="H1181" s="87"/>
      <c r="I1181" s="87"/>
      <c r="J1181" s="87"/>
      <c r="K1181" s="87"/>
      <c r="L1181" s="87"/>
      <c r="M1181" s="87"/>
      <c r="N1181" s="87"/>
      <c r="O1181" s="87"/>
      <c r="P1181" s="87"/>
      <c r="Q1181" s="87"/>
      <c r="R1181" s="87"/>
      <c r="S1181" s="87"/>
      <c r="T1181" s="87"/>
      <c r="U1181" s="88"/>
      <c r="V1181" s="87"/>
      <c r="W1181" s="89"/>
      <c r="X1181" s="87"/>
      <c r="Y1181" s="89"/>
      <c r="Z1181" s="90"/>
    </row>
    <row r="1182" spans="2:26" ht="15" customHeight="1" x14ac:dyDescent="0.3">
      <c r="B1182" s="22"/>
      <c r="C1182" s="75"/>
      <c r="D1182" s="76"/>
      <c r="E1182" s="77"/>
      <c r="F1182" s="78"/>
      <c r="G1182" s="79"/>
      <c r="H1182" s="79"/>
      <c r="I1182" s="79"/>
      <c r="J1182" s="79"/>
      <c r="K1182" s="79"/>
      <c r="L1182" s="79"/>
      <c r="M1182" s="79"/>
      <c r="N1182" s="79"/>
      <c r="O1182" s="79"/>
      <c r="P1182" s="79"/>
      <c r="Q1182" s="79"/>
      <c r="R1182" s="79"/>
      <c r="S1182" s="79"/>
      <c r="T1182" s="79"/>
      <c r="U1182" s="80"/>
      <c r="V1182" s="79"/>
      <c r="W1182" s="81"/>
      <c r="X1182" s="79"/>
      <c r="Y1182" s="81"/>
      <c r="Z1182" s="82"/>
    </row>
    <row r="1183" spans="2:26" ht="15" customHeight="1" x14ac:dyDescent="0.3">
      <c r="B1183" s="23"/>
      <c r="C1183" s="83"/>
      <c r="D1183" s="84"/>
      <c r="E1183" s="85"/>
      <c r="F1183" s="86"/>
      <c r="G1183" s="87"/>
      <c r="H1183" s="87"/>
      <c r="I1183" s="87"/>
      <c r="J1183" s="87"/>
      <c r="K1183" s="87"/>
      <c r="L1183" s="87"/>
      <c r="M1183" s="87"/>
      <c r="N1183" s="87"/>
      <c r="O1183" s="87"/>
      <c r="P1183" s="87"/>
      <c r="Q1183" s="87"/>
      <c r="R1183" s="87"/>
      <c r="S1183" s="87"/>
      <c r="T1183" s="87"/>
      <c r="U1183" s="88"/>
      <c r="V1183" s="87"/>
      <c r="W1183" s="89"/>
      <c r="X1183" s="87"/>
      <c r="Y1183" s="89"/>
      <c r="Z1183" s="90"/>
    </row>
    <row r="1184" spans="2:26" ht="15" customHeight="1" x14ac:dyDescent="0.3">
      <c r="B1184" s="22"/>
      <c r="C1184" s="75"/>
      <c r="D1184" s="76"/>
      <c r="E1184" s="77"/>
      <c r="F1184" s="78"/>
      <c r="G1184" s="79"/>
      <c r="H1184" s="79"/>
      <c r="I1184" s="79"/>
      <c r="J1184" s="79"/>
      <c r="K1184" s="79"/>
      <c r="L1184" s="79"/>
      <c r="M1184" s="79"/>
      <c r="N1184" s="79"/>
      <c r="O1184" s="79"/>
      <c r="P1184" s="79"/>
      <c r="Q1184" s="79"/>
      <c r="R1184" s="79"/>
      <c r="S1184" s="79"/>
      <c r="T1184" s="79"/>
      <c r="U1184" s="80"/>
      <c r="V1184" s="79"/>
      <c r="W1184" s="81"/>
      <c r="X1184" s="79"/>
      <c r="Y1184" s="81"/>
      <c r="Z1184" s="82"/>
    </row>
    <row r="1185" spans="2:26" ht="15" customHeight="1" x14ac:dyDescent="0.3">
      <c r="B1185" s="23"/>
      <c r="C1185" s="83"/>
      <c r="D1185" s="84"/>
      <c r="E1185" s="85"/>
      <c r="F1185" s="86"/>
      <c r="G1185" s="87"/>
      <c r="H1185" s="87"/>
      <c r="I1185" s="87"/>
      <c r="J1185" s="87"/>
      <c r="K1185" s="87"/>
      <c r="L1185" s="87"/>
      <c r="M1185" s="87"/>
      <c r="N1185" s="87"/>
      <c r="O1185" s="87"/>
      <c r="P1185" s="87"/>
      <c r="Q1185" s="87"/>
      <c r="R1185" s="87"/>
      <c r="S1185" s="87"/>
      <c r="T1185" s="87"/>
      <c r="U1185" s="88"/>
      <c r="V1185" s="87"/>
      <c r="W1185" s="89"/>
      <c r="X1185" s="87"/>
      <c r="Y1185" s="89"/>
      <c r="Z1185" s="90"/>
    </row>
    <row r="1186" spans="2:26" ht="15" customHeight="1" x14ac:dyDescent="0.3">
      <c r="B1186" s="22"/>
      <c r="C1186" s="75"/>
      <c r="D1186" s="76"/>
      <c r="E1186" s="77"/>
      <c r="F1186" s="78"/>
      <c r="G1186" s="79"/>
      <c r="H1186" s="79"/>
      <c r="I1186" s="79"/>
      <c r="J1186" s="79"/>
      <c r="K1186" s="79"/>
      <c r="L1186" s="79"/>
      <c r="M1186" s="79"/>
      <c r="N1186" s="79"/>
      <c r="O1186" s="79"/>
      <c r="P1186" s="79"/>
      <c r="Q1186" s="79"/>
      <c r="R1186" s="79"/>
      <c r="S1186" s="79"/>
      <c r="T1186" s="79"/>
      <c r="U1186" s="80"/>
      <c r="V1186" s="79"/>
      <c r="W1186" s="81"/>
      <c r="X1186" s="79"/>
      <c r="Y1186" s="81"/>
      <c r="Z1186" s="82"/>
    </row>
    <row r="1187" spans="2:26" ht="15" customHeight="1" x14ac:dyDescent="0.3">
      <c r="B1187" s="23"/>
      <c r="C1187" s="83"/>
      <c r="D1187" s="84"/>
      <c r="E1187" s="85"/>
      <c r="F1187" s="86"/>
      <c r="G1187" s="87"/>
      <c r="H1187" s="87"/>
      <c r="I1187" s="87"/>
      <c r="J1187" s="87"/>
      <c r="K1187" s="87"/>
      <c r="L1187" s="87"/>
      <c r="M1187" s="87"/>
      <c r="N1187" s="87"/>
      <c r="O1187" s="87"/>
      <c r="P1187" s="87"/>
      <c r="Q1187" s="87"/>
      <c r="R1187" s="87"/>
      <c r="S1187" s="87"/>
      <c r="T1187" s="87"/>
      <c r="U1187" s="88"/>
      <c r="V1187" s="87"/>
      <c r="W1187" s="89"/>
      <c r="X1187" s="87"/>
      <c r="Y1187" s="89"/>
      <c r="Z1187" s="90"/>
    </row>
    <row r="1188" spans="2:26" ht="15" customHeight="1" x14ac:dyDescent="0.3">
      <c r="B1188" s="22"/>
      <c r="C1188" s="75"/>
      <c r="D1188" s="76"/>
      <c r="E1188" s="77"/>
      <c r="F1188" s="78"/>
      <c r="G1188" s="79"/>
      <c r="H1188" s="79"/>
      <c r="I1188" s="79"/>
      <c r="J1188" s="79"/>
      <c r="K1188" s="79"/>
      <c r="L1188" s="79"/>
      <c r="M1188" s="79"/>
      <c r="N1188" s="79"/>
      <c r="O1188" s="79"/>
      <c r="P1188" s="79"/>
      <c r="Q1188" s="79"/>
      <c r="R1188" s="79"/>
      <c r="S1188" s="79"/>
      <c r="T1188" s="79"/>
      <c r="U1188" s="80"/>
      <c r="V1188" s="79"/>
      <c r="W1188" s="81"/>
      <c r="X1188" s="79"/>
      <c r="Y1188" s="81"/>
      <c r="Z1188" s="82"/>
    </row>
    <row r="1189" spans="2:26" ht="15" customHeight="1" x14ac:dyDescent="0.3">
      <c r="B1189" s="23"/>
      <c r="C1189" s="83"/>
      <c r="D1189" s="84"/>
      <c r="E1189" s="85"/>
      <c r="F1189" s="86"/>
      <c r="G1189" s="87"/>
      <c r="H1189" s="87"/>
      <c r="I1189" s="87"/>
      <c r="J1189" s="87"/>
      <c r="K1189" s="87"/>
      <c r="L1189" s="87"/>
      <c r="M1189" s="87"/>
      <c r="N1189" s="87"/>
      <c r="O1189" s="87"/>
      <c r="P1189" s="87"/>
      <c r="Q1189" s="87"/>
      <c r="R1189" s="87"/>
      <c r="S1189" s="87"/>
      <c r="T1189" s="87"/>
      <c r="U1189" s="88"/>
      <c r="V1189" s="87"/>
      <c r="W1189" s="89"/>
      <c r="X1189" s="87"/>
      <c r="Y1189" s="89"/>
      <c r="Z1189" s="90"/>
    </row>
    <row r="1190" spans="2:26" ht="15" customHeight="1" x14ac:dyDescent="0.3">
      <c r="B1190" s="22"/>
      <c r="C1190" s="75"/>
      <c r="D1190" s="76"/>
      <c r="E1190" s="77"/>
      <c r="F1190" s="78"/>
      <c r="G1190" s="79"/>
      <c r="H1190" s="79"/>
      <c r="I1190" s="79"/>
      <c r="J1190" s="79"/>
      <c r="K1190" s="79"/>
      <c r="L1190" s="79"/>
      <c r="M1190" s="79"/>
      <c r="N1190" s="79"/>
      <c r="O1190" s="79"/>
      <c r="P1190" s="79"/>
      <c r="Q1190" s="79"/>
      <c r="R1190" s="79"/>
      <c r="S1190" s="79"/>
      <c r="T1190" s="79"/>
      <c r="U1190" s="80"/>
      <c r="V1190" s="79"/>
      <c r="W1190" s="81"/>
      <c r="X1190" s="79"/>
      <c r="Y1190" s="81"/>
      <c r="Z1190" s="82"/>
    </row>
    <row r="1191" spans="2:26" ht="15" customHeight="1" x14ac:dyDescent="0.3">
      <c r="B1191" s="23"/>
      <c r="C1191" s="83"/>
      <c r="D1191" s="84"/>
      <c r="E1191" s="85"/>
      <c r="F1191" s="86"/>
      <c r="G1191" s="87"/>
      <c r="H1191" s="87"/>
      <c r="I1191" s="87"/>
      <c r="J1191" s="87"/>
      <c r="K1191" s="87"/>
      <c r="L1191" s="87"/>
      <c r="M1191" s="87"/>
      <c r="N1191" s="87"/>
      <c r="O1191" s="87"/>
      <c r="P1191" s="87"/>
      <c r="Q1191" s="87"/>
      <c r="R1191" s="87"/>
      <c r="S1191" s="87"/>
      <c r="T1191" s="87"/>
      <c r="U1191" s="88"/>
      <c r="V1191" s="87"/>
      <c r="W1191" s="89"/>
      <c r="X1191" s="87"/>
      <c r="Y1191" s="89"/>
      <c r="Z1191" s="90"/>
    </row>
    <row r="1192" spans="2:26" ht="15" customHeight="1" x14ac:dyDescent="0.3">
      <c r="B1192" s="22"/>
      <c r="C1192" s="75"/>
      <c r="D1192" s="76"/>
      <c r="E1192" s="77"/>
      <c r="F1192" s="78"/>
      <c r="G1192" s="79"/>
      <c r="H1192" s="79"/>
      <c r="I1192" s="79"/>
      <c r="J1192" s="79"/>
      <c r="K1192" s="79"/>
      <c r="L1192" s="79"/>
      <c r="M1192" s="79"/>
      <c r="N1192" s="79"/>
      <c r="O1192" s="79"/>
      <c r="P1192" s="79"/>
      <c r="Q1192" s="79"/>
      <c r="R1192" s="79"/>
      <c r="S1192" s="79"/>
      <c r="T1192" s="79"/>
      <c r="U1192" s="80"/>
      <c r="V1192" s="79"/>
      <c r="W1192" s="81"/>
      <c r="X1192" s="79"/>
      <c r="Y1192" s="81"/>
      <c r="Z1192" s="82"/>
    </row>
    <row r="1193" spans="2:26" ht="15" customHeight="1" x14ac:dyDescent="0.3">
      <c r="B1193" s="23"/>
      <c r="C1193" s="83"/>
      <c r="D1193" s="84"/>
      <c r="E1193" s="85"/>
      <c r="F1193" s="86"/>
      <c r="G1193" s="87"/>
      <c r="H1193" s="87"/>
      <c r="I1193" s="87"/>
      <c r="J1193" s="87"/>
      <c r="K1193" s="87"/>
      <c r="L1193" s="87"/>
      <c r="M1193" s="87"/>
      <c r="N1193" s="87"/>
      <c r="O1193" s="87"/>
      <c r="P1193" s="87"/>
      <c r="Q1193" s="87"/>
      <c r="R1193" s="87"/>
      <c r="S1193" s="87"/>
      <c r="T1193" s="87"/>
      <c r="U1193" s="88"/>
      <c r="V1193" s="87"/>
      <c r="W1193" s="89"/>
      <c r="X1193" s="87"/>
      <c r="Y1193" s="89"/>
      <c r="Z1193" s="90"/>
    </row>
    <row r="1194" spans="2:26" ht="15" customHeight="1" x14ac:dyDescent="0.3">
      <c r="B1194" s="22"/>
      <c r="C1194" s="75"/>
      <c r="D1194" s="76"/>
      <c r="E1194" s="77"/>
      <c r="F1194" s="78"/>
      <c r="G1194" s="79"/>
      <c r="H1194" s="79"/>
      <c r="I1194" s="79"/>
      <c r="J1194" s="79"/>
      <c r="K1194" s="79"/>
      <c r="L1194" s="79"/>
      <c r="M1194" s="79"/>
      <c r="N1194" s="79"/>
      <c r="O1194" s="79"/>
      <c r="P1194" s="79"/>
      <c r="Q1194" s="79"/>
      <c r="R1194" s="79"/>
      <c r="S1194" s="79"/>
      <c r="T1194" s="79"/>
      <c r="U1194" s="80"/>
      <c r="V1194" s="79"/>
      <c r="W1194" s="81"/>
      <c r="X1194" s="79"/>
      <c r="Y1194" s="81"/>
      <c r="Z1194" s="82"/>
    </row>
    <row r="1195" spans="2:26" ht="15" customHeight="1" x14ac:dyDescent="0.3">
      <c r="B1195" s="23"/>
      <c r="C1195" s="83"/>
      <c r="D1195" s="84"/>
      <c r="E1195" s="85"/>
      <c r="F1195" s="86"/>
      <c r="G1195" s="87"/>
      <c r="H1195" s="87"/>
      <c r="I1195" s="87"/>
      <c r="J1195" s="87"/>
      <c r="K1195" s="87"/>
      <c r="L1195" s="87"/>
      <c r="M1195" s="87"/>
      <c r="N1195" s="87"/>
      <c r="O1195" s="87"/>
      <c r="P1195" s="87"/>
      <c r="Q1195" s="87"/>
      <c r="R1195" s="87"/>
      <c r="S1195" s="87"/>
      <c r="T1195" s="87"/>
      <c r="U1195" s="88"/>
      <c r="V1195" s="87"/>
      <c r="W1195" s="89"/>
      <c r="X1195" s="87"/>
      <c r="Y1195" s="89"/>
      <c r="Z1195" s="90"/>
    </row>
    <row r="1196" spans="2:26" ht="15" customHeight="1" x14ac:dyDescent="0.3">
      <c r="B1196" s="22"/>
      <c r="C1196" s="75"/>
      <c r="D1196" s="76"/>
      <c r="E1196" s="77"/>
      <c r="F1196" s="78"/>
      <c r="G1196" s="79"/>
      <c r="H1196" s="79"/>
      <c r="I1196" s="79"/>
      <c r="J1196" s="79"/>
      <c r="K1196" s="79"/>
      <c r="L1196" s="79"/>
      <c r="M1196" s="79"/>
      <c r="N1196" s="79"/>
      <c r="O1196" s="79"/>
      <c r="P1196" s="79"/>
      <c r="Q1196" s="79"/>
      <c r="R1196" s="79"/>
      <c r="S1196" s="79"/>
      <c r="T1196" s="79"/>
      <c r="U1196" s="80"/>
      <c r="V1196" s="79"/>
      <c r="W1196" s="81"/>
      <c r="X1196" s="79"/>
      <c r="Y1196" s="81"/>
      <c r="Z1196" s="82"/>
    </row>
    <row r="1197" spans="2:26" ht="15" customHeight="1" x14ac:dyDescent="0.3">
      <c r="B1197" s="23"/>
      <c r="C1197" s="83"/>
      <c r="D1197" s="84"/>
      <c r="E1197" s="85"/>
      <c r="F1197" s="86"/>
      <c r="G1197" s="87"/>
      <c r="H1197" s="87"/>
      <c r="I1197" s="87"/>
      <c r="J1197" s="87"/>
      <c r="K1197" s="87"/>
      <c r="L1197" s="87"/>
      <c r="M1197" s="87"/>
      <c r="N1197" s="87"/>
      <c r="O1197" s="87"/>
      <c r="P1197" s="87"/>
      <c r="Q1197" s="87"/>
      <c r="R1197" s="87"/>
      <c r="S1197" s="87"/>
      <c r="T1197" s="87"/>
      <c r="U1197" s="88"/>
      <c r="V1197" s="87"/>
      <c r="W1197" s="89"/>
      <c r="X1197" s="87"/>
      <c r="Y1197" s="89"/>
      <c r="Z1197" s="90"/>
    </row>
    <row r="1198" spans="2:26" ht="15" customHeight="1" x14ac:dyDescent="0.3">
      <c r="B1198" s="22"/>
      <c r="C1198" s="75"/>
      <c r="D1198" s="76"/>
      <c r="E1198" s="77"/>
      <c r="F1198" s="78"/>
      <c r="G1198" s="79"/>
      <c r="H1198" s="79"/>
      <c r="I1198" s="79"/>
      <c r="J1198" s="79"/>
      <c r="K1198" s="79"/>
      <c r="L1198" s="79"/>
      <c r="M1198" s="79"/>
      <c r="N1198" s="79"/>
      <c r="O1198" s="79"/>
      <c r="P1198" s="79"/>
      <c r="Q1198" s="79"/>
      <c r="R1198" s="79"/>
      <c r="S1198" s="79"/>
      <c r="T1198" s="79"/>
      <c r="U1198" s="80"/>
      <c r="V1198" s="79"/>
      <c r="W1198" s="81"/>
      <c r="X1198" s="79"/>
      <c r="Y1198" s="81"/>
      <c r="Z1198" s="82"/>
    </row>
    <row r="1199" spans="2:26" ht="15" customHeight="1" x14ac:dyDescent="0.3">
      <c r="B1199" s="23"/>
      <c r="C1199" s="83"/>
      <c r="D1199" s="84"/>
      <c r="E1199" s="85"/>
      <c r="F1199" s="86"/>
      <c r="G1199" s="87"/>
      <c r="H1199" s="87"/>
      <c r="I1199" s="87"/>
      <c r="J1199" s="87"/>
      <c r="K1199" s="87"/>
      <c r="L1199" s="87"/>
      <c r="M1199" s="87"/>
      <c r="N1199" s="87"/>
      <c r="O1199" s="87"/>
      <c r="P1199" s="87"/>
      <c r="Q1199" s="87"/>
      <c r="R1199" s="87"/>
      <c r="S1199" s="87"/>
      <c r="T1199" s="87"/>
      <c r="U1199" s="88"/>
      <c r="V1199" s="87"/>
      <c r="W1199" s="89"/>
      <c r="X1199" s="87"/>
      <c r="Y1199" s="89"/>
      <c r="Z1199" s="90"/>
    </row>
    <row r="1200" spans="2:26" ht="15" customHeight="1" x14ac:dyDescent="0.3">
      <c r="B1200" s="22"/>
      <c r="C1200" s="75"/>
      <c r="D1200" s="76"/>
      <c r="E1200" s="77"/>
      <c r="F1200" s="78"/>
      <c r="G1200" s="79"/>
      <c r="H1200" s="79"/>
      <c r="I1200" s="79"/>
      <c r="J1200" s="79"/>
      <c r="K1200" s="79"/>
      <c r="L1200" s="79"/>
      <c r="M1200" s="79"/>
      <c r="N1200" s="79"/>
      <c r="O1200" s="79"/>
      <c r="P1200" s="79"/>
      <c r="Q1200" s="79"/>
      <c r="R1200" s="79"/>
      <c r="S1200" s="79"/>
      <c r="T1200" s="79"/>
      <c r="U1200" s="80"/>
      <c r="V1200" s="79"/>
      <c r="W1200" s="81"/>
      <c r="X1200" s="79"/>
      <c r="Y1200" s="81"/>
      <c r="Z1200" s="82"/>
    </row>
    <row r="1201" spans="2:26" ht="15" customHeight="1" x14ac:dyDescent="0.3">
      <c r="B1201" s="23"/>
      <c r="C1201" s="83"/>
      <c r="D1201" s="84"/>
      <c r="E1201" s="85"/>
      <c r="F1201" s="86"/>
      <c r="G1201" s="87"/>
      <c r="H1201" s="87"/>
      <c r="I1201" s="87"/>
      <c r="J1201" s="87"/>
      <c r="K1201" s="87"/>
      <c r="L1201" s="87"/>
      <c r="M1201" s="87"/>
      <c r="N1201" s="87"/>
      <c r="O1201" s="87"/>
      <c r="P1201" s="87"/>
      <c r="Q1201" s="87"/>
      <c r="R1201" s="87"/>
      <c r="S1201" s="87"/>
      <c r="T1201" s="87"/>
      <c r="U1201" s="88"/>
      <c r="V1201" s="87"/>
      <c r="W1201" s="89"/>
      <c r="X1201" s="87"/>
      <c r="Y1201" s="89"/>
      <c r="Z1201" s="90"/>
    </row>
    <row r="1202" spans="2:26" ht="15" customHeight="1" x14ac:dyDescent="0.3">
      <c r="B1202" s="22"/>
      <c r="C1202" s="75"/>
      <c r="D1202" s="76"/>
      <c r="E1202" s="77"/>
      <c r="F1202" s="78"/>
      <c r="G1202" s="79"/>
      <c r="H1202" s="79"/>
      <c r="I1202" s="79"/>
      <c r="J1202" s="79"/>
      <c r="K1202" s="79"/>
      <c r="L1202" s="79"/>
      <c r="M1202" s="79"/>
      <c r="N1202" s="79"/>
      <c r="O1202" s="79"/>
      <c r="P1202" s="79"/>
      <c r="Q1202" s="79"/>
      <c r="R1202" s="79"/>
      <c r="S1202" s="79"/>
      <c r="T1202" s="79"/>
      <c r="U1202" s="80"/>
      <c r="V1202" s="79"/>
      <c r="W1202" s="81"/>
      <c r="X1202" s="79"/>
      <c r="Y1202" s="81"/>
      <c r="Z1202" s="82"/>
    </row>
    <row r="1203" spans="2:26" ht="15" customHeight="1" x14ac:dyDescent="0.3">
      <c r="B1203" s="23"/>
      <c r="C1203" s="83"/>
      <c r="D1203" s="84"/>
      <c r="E1203" s="85"/>
      <c r="F1203" s="86"/>
      <c r="G1203" s="87"/>
      <c r="H1203" s="87"/>
      <c r="I1203" s="87"/>
      <c r="J1203" s="87"/>
      <c r="K1203" s="87"/>
      <c r="L1203" s="87"/>
      <c r="M1203" s="87"/>
      <c r="N1203" s="87"/>
      <c r="O1203" s="87"/>
      <c r="P1203" s="87"/>
      <c r="Q1203" s="87"/>
      <c r="R1203" s="87"/>
      <c r="S1203" s="87"/>
      <c r="T1203" s="87"/>
      <c r="U1203" s="88"/>
      <c r="V1203" s="87"/>
      <c r="W1203" s="89"/>
      <c r="X1203" s="87"/>
      <c r="Y1203" s="89"/>
      <c r="Z1203" s="90"/>
    </row>
    <row r="1204" spans="2:26" ht="15" customHeight="1" x14ac:dyDescent="0.3">
      <c r="B1204" s="22"/>
      <c r="C1204" s="75"/>
      <c r="D1204" s="76"/>
      <c r="E1204" s="77"/>
      <c r="F1204" s="78"/>
      <c r="G1204" s="79"/>
      <c r="H1204" s="79"/>
      <c r="I1204" s="79"/>
      <c r="J1204" s="79"/>
      <c r="K1204" s="79"/>
      <c r="L1204" s="79"/>
      <c r="M1204" s="79"/>
      <c r="N1204" s="79"/>
      <c r="O1204" s="79"/>
      <c r="P1204" s="79"/>
      <c r="Q1204" s="79"/>
      <c r="R1204" s="79"/>
      <c r="S1204" s="79"/>
      <c r="T1204" s="79"/>
      <c r="U1204" s="80"/>
      <c r="V1204" s="79"/>
      <c r="W1204" s="81"/>
      <c r="X1204" s="79"/>
      <c r="Y1204" s="81"/>
      <c r="Z1204" s="82"/>
    </row>
    <row r="1205" spans="2:26" ht="15" customHeight="1" x14ac:dyDescent="0.3">
      <c r="B1205" s="23"/>
      <c r="C1205" s="83"/>
      <c r="D1205" s="84"/>
      <c r="E1205" s="85"/>
      <c r="F1205" s="86"/>
      <c r="G1205" s="87"/>
      <c r="H1205" s="87"/>
      <c r="I1205" s="87"/>
      <c r="J1205" s="87"/>
      <c r="K1205" s="87"/>
      <c r="L1205" s="87"/>
      <c r="M1205" s="87"/>
      <c r="N1205" s="87"/>
      <c r="O1205" s="87"/>
      <c r="P1205" s="87"/>
      <c r="Q1205" s="87"/>
      <c r="R1205" s="87"/>
      <c r="S1205" s="87"/>
      <c r="T1205" s="87"/>
      <c r="U1205" s="88"/>
      <c r="V1205" s="87"/>
      <c r="W1205" s="89"/>
      <c r="X1205" s="87"/>
      <c r="Y1205" s="89"/>
      <c r="Z1205" s="90"/>
    </row>
    <row r="1206" spans="2:26" ht="15" customHeight="1" x14ac:dyDescent="0.3">
      <c r="B1206" s="22"/>
      <c r="C1206" s="75"/>
      <c r="D1206" s="76"/>
      <c r="E1206" s="77"/>
      <c r="F1206" s="78"/>
      <c r="G1206" s="79"/>
      <c r="H1206" s="79"/>
      <c r="I1206" s="79"/>
      <c r="J1206" s="79"/>
      <c r="K1206" s="79"/>
      <c r="L1206" s="79"/>
      <c r="M1206" s="79"/>
      <c r="N1206" s="79"/>
      <c r="O1206" s="79"/>
      <c r="P1206" s="79"/>
      <c r="Q1206" s="79"/>
      <c r="R1206" s="79"/>
      <c r="S1206" s="79"/>
      <c r="T1206" s="79"/>
      <c r="U1206" s="80"/>
      <c r="V1206" s="79"/>
      <c r="W1206" s="81"/>
      <c r="X1206" s="79"/>
      <c r="Y1206" s="81"/>
      <c r="Z1206" s="82"/>
    </row>
    <row r="1207" spans="2:26" ht="15" customHeight="1" x14ac:dyDescent="0.3">
      <c r="B1207" s="23"/>
      <c r="C1207" s="83"/>
      <c r="D1207" s="84"/>
      <c r="E1207" s="85"/>
      <c r="F1207" s="86"/>
      <c r="G1207" s="87"/>
      <c r="H1207" s="87"/>
      <c r="I1207" s="87"/>
      <c r="J1207" s="87"/>
      <c r="K1207" s="87"/>
      <c r="L1207" s="87"/>
      <c r="M1207" s="87"/>
      <c r="N1207" s="87"/>
      <c r="O1207" s="87"/>
      <c r="P1207" s="87"/>
      <c r="Q1207" s="87"/>
      <c r="R1207" s="87"/>
      <c r="S1207" s="87"/>
      <c r="T1207" s="87"/>
      <c r="U1207" s="88"/>
      <c r="V1207" s="87"/>
      <c r="W1207" s="89"/>
      <c r="X1207" s="87"/>
      <c r="Y1207" s="89"/>
      <c r="Z1207" s="90"/>
    </row>
    <row r="1208" spans="2:26" ht="15" customHeight="1" x14ac:dyDescent="0.3">
      <c r="B1208" s="22"/>
      <c r="C1208" s="75"/>
      <c r="D1208" s="76"/>
      <c r="E1208" s="77"/>
      <c r="F1208" s="78"/>
      <c r="G1208" s="79"/>
      <c r="H1208" s="79"/>
      <c r="I1208" s="79"/>
      <c r="J1208" s="79"/>
      <c r="K1208" s="79"/>
      <c r="L1208" s="79"/>
      <c r="M1208" s="79"/>
      <c r="N1208" s="79"/>
      <c r="O1208" s="79"/>
      <c r="P1208" s="79"/>
      <c r="Q1208" s="79"/>
      <c r="R1208" s="79"/>
      <c r="S1208" s="79"/>
      <c r="T1208" s="79"/>
      <c r="U1208" s="80"/>
      <c r="V1208" s="79"/>
      <c r="W1208" s="81"/>
      <c r="X1208" s="79"/>
      <c r="Y1208" s="81"/>
      <c r="Z1208" s="82"/>
    </row>
    <row r="1209" spans="2:26" ht="15" customHeight="1" x14ac:dyDescent="0.3">
      <c r="B1209" s="23"/>
      <c r="C1209" s="83"/>
      <c r="D1209" s="84"/>
      <c r="E1209" s="85"/>
      <c r="F1209" s="86"/>
      <c r="G1209" s="87"/>
      <c r="H1209" s="87"/>
      <c r="I1209" s="87"/>
      <c r="J1209" s="87"/>
      <c r="K1209" s="87"/>
      <c r="L1209" s="87"/>
      <c r="M1209" s="87"/>
      <c r="N1209" s="87"/>
      <c r="O1209" s="87"/>
      <c r="P1209" s="87"/>
      <c r="Q1209" s="87"/>
      <c r="R1209" s="87"/>
      <c r="S1209" s="87"/>
      <c r="T1209" s="87"/>
      <c r="U1209" s="88"/>
      <c r="V1209" s="87"/>
      <c r="W1209" s="89"/>
      <c r="X1209" s="87"/>
      <c r="Y1209" s="89"/>
      <c r="Z1209" s="90"/>
    </row>
    <row r="1210" spans="2:26" ht="15" customHeight="1" x14ac:dyDescent="0.3">
      <c r="B1210" s="22"/>
      <c r="C1210" s="75"/>
      <c r="D1210" s="76"/>
      <c r="E1210" s="77"/>
      <c r="F1210" s="78"/>
      <c r="G1210" s="79"/>
      <c r="H1210" s="79"/>
      <c r="I1210" s="79"/>
      <c r="J1210" s="79"/>
      <c r="K1210" s="79"/>
      <c r="L1210" s="79"/>
      <c r="M1210" s="79"/>
      <c r="N1210" s="79"/>
      <c r="O1210" s="79"/>
      <c r="P1210" s="79"/>
      <c r="Q1210" s="79"/>
      <c r="R1210" s="79"/>
      <c r="S1210" s="79"/>
      <c r="T1210" s="79"/>
      <c r="U1210" s="80"/>
      <c r="V1210" s="79"/>
      <c r="W1210" s="81"/>
      <c r="X1210" s="79"/>
      <c r="Y1210" s="81"/>
      <c r="Z1210" s="82"/>
    </row>
    <row r="1211" spans="2:26" ht="15" customHeight="1" x14ac:dyDescent="0.3">
      <c r="B1211" s="23"/>
      <c r="C1211" s="83"/>
      <c r="D1211" s="84"/>
      <c r="E1211" s="85"/>
      <c r="F1211" s="86"/>
      <c r="G1211" s="87"/>
      <c r="H1211" s="87"/>
      <c r="I1211" s="87"/>
      <c r="J1211" s="87"/>
      <c r="K1211" s="87"/>
      <c r="L1211" s="87"/>
      <c r="M1211" s="87"/>
      <c r="N1211" s="87"/>
      <c r="O1211" s="87"/>
      <c r="P1211" s="87"/>
      <c r="Q1211" s="87"/>
      <c r="R1211" s="87"/>
      <c r="S1211" s="87"/>
      <c r="T1211" s="87"/>
      <c r="U1211" s="88"/>
      <c r="V1211" s="87"/>
      <c r="W1211" s="89"/>
      <c r="X1211" s="87"/>
      <c r="Y1211" s="89"/>
      <c r="Z1211" s="90"/>
    </row>
    <row r="1212" spans="2:26" ht="15" customHeight="1" x14ac:dyDescent="0.3">
      <c r="B1212" s="22"/>
      <c r="C1212" s="75"/>
      <c r="D1212" s="76"/>
      <c r="E1212" s="77"/>
      <c r="F1212" s="78"/>
      <c r="G1212" s="79"/>
      <c r="H1212" s="79"/>
      <c r="I1212" s="79"/>
      <c r="J1212" s="79"/>
      <c r="K1212" s="79"/>
      <c r="L1212" s="79"/>
      <c r="M1212" s="79"/>
      <c r="N1212" s="79"/>
      <c r="O1212" s="79"/>
      <c r="P1212" s="79"/>
      <c r="Q1212" s="79"/>
      <c r="R1212" s="79"/>
      <c r="S1212" s="79"/>
      <c r="T1212" s="79"/>
      <c r="U1212" s="80"/>
      <c r="V1212" s="79"/>
      <c r="W1212" s="81"/>
      <c r="X1212" s="79"/>
      <c r="Y1212" s="81"/>
      <c r="Z1212" s="82"/>
    </row>
    <row r="1213" spans="2:26" ht="15" customHeight="1" x14ac:dyDescent="0.3">
      <c r="B1213" s="23"/>
      <c r="C1213" s="83"/>
      <c r="D1213" s="84"/>
      <c r="E1213" s="85"/>
      <c r="F1213" s="86"/>
      <c r="G1213" s="87"/>
      <c r="H1213" s="87"/>
      <c r="I1213" s="87"/>
      <c r="J1213" s="87"/>
      <c r="K1213" s="87"/>
      <c r="L1213" s="87"/>
      <c r="M1213" s="87"/>
      <c r="N1213" s="87"/>
      <c r="O1213" s="87"/>
      <c r="P1213" s="87"/>
      <c r="Q1213" s="87"/>
      <c r="R1213" s="87"/>
      <c r="S1213" s="87"/>
      <c r="T1213" s="87"/>
      <c r="U1213" s="88"/>
      <c r="V1213" s="87"/>
      <c r="W1213" s="89"/>
      <c r="X1213" s="87"/>
      <c r="Y1213" s="89"/>
      <c r="Z1213" s="90"/>
    </row>
    <row r="1214" spans="2:26" ht="15" customHeight="1" x14ac:dyDescent="0.3">
      <c r="B1214" s="22"/>
      <c r="C1214" s="75"/>
      <c r="D1214" s="76"/>
      <c r="E1214" s="77"/>
      <c r="F1214" s="78"/>
      <c r="G1214" s="79"/>
      <c r="H1214" s="79"/>
      <c r="I1214" s="79"/>
      <c r="J1214" s="79"/>
      <c r="K1214" s="79"/>
      <c r="L1214" s="79"/>
      <c r="M1214" s="79"/>
      <c r="N1214" s="79"/>
      <c r="O1214" s="79"/>
      <c r="P1214" s="79"/>
      <c r="Q1214" s="79"/>
      <c r="R1214" s="79"/>
      <c r="S1214" s="79"/>
      <c r="T1214" s="79"/>
      <c r="U1214" s="80"/>
      <c r="V1214" s="79"/>
      <c r="W1214" s="81"/>
      <c r="X1214" s="79"/>
      <c r="Y1214" s="81"/>
      <c r="Z1214" s="82"/>
    </row>
    <row r="1215" spans="2:26" ht="15" customHeight="1" x14ac:dyDescent="0.3">
      <c r="B1215" s="23"/>
      <c r="C1215" s="83"/>
      <c r="D1215" s="84"/>
      <c r="E1215" s="85"/>
      <c r="F1215" s="86"/>
      <c r="G1215" s="87"/>
      <c r="H1215" s="87"/>
      <c r="I1215" s="87"/>
      <c r="J1215" s="87"/>
      <c r="K1215" s="87"/>
      <c r="L1215" s="87"/>
      <c r="M1215" s="87"/>
      <c r="N1215" s="87"/>
      <c r="O1215" s="87"/>
      <c r="P1215" s="87"/>
      <c r="Q1215" s="87"/>
      <c r="R1215" s="87"/>
      <c r="S1215" s="87"/>
      <c r="T1215" s="87"/>
      <c r="U1215" s="88"/>
      <c r="V1215" s="87"/>
      <c r="W1215" s="89"/>
      <c r="X1215" s="87"/>
      <c r="Y1215" s="89"/>
      <c r="Z1215" s="90"/>
    </row>
    <row r="1216" spans="2:26" ht="15" customHeight="1" x14ac:dyDescent="0.3">
      <c r="B1216" s="22"/>
      <c r="C1216" s="75"/>
      <c r="D1216" s="76"/>
      <c r="E1216" s="77"/>
      <c r="F1216" s="78"/>
      <c r="G1216" s="79"/>
      <c r="H1216" s="79"/>
      <c r="I1216" s="79"/>
      <c r="J1216" s="79"/>
      <c r="K1216" s="79"/>
      <c r="L1216" s="79"/>
      <c r="M1216" s="79"/>
      <c r="N1216" s="79"/>
      <c r="O1216" s="79"/>
      <c r="P1216" s="79"/>
      <c r="Q1216" s="79"/>
      <c r="R1216" s="79"/>
      <c r="S1216" s="79"/>
      <c r="T1216" s="79"/>
      <c r="U1216" s="80"/>
      <c r="V1216" s="79"/>
      <c r="W1216" s="81"/>
      <c r="X1216" s="79"/>
      <c r="Y1216" s="81"/>
      <c r="Z1216" s="82"/>
    </row>
    <row r="1217" spans="2:26" ht="15" customHeight="1" x14ac:dyDescent="0.3">
      <c r="B1217" s="23"/>
      <c r="C1217" s="83"/>
      <c r="D1217" s="84"/>
      <c r="E1217" s="85"/>
      <c r="F1217" s="86"/>
      <c r="G1217" s="87"/>
      <c r="H1217" s="87"/>
      <c r="I1217" s="87"/>
      <c r="J1217" s="87"/>
      <c r="K1217" s="87"/>
      <c r="L1217" s="87"/>
      <c r="M1217" s="87"/>
      <c r="N1217" s="87"/>
      <c r="O1217" s="87"/>
      <c r="P1217" s="87"/>
      <c r="Q1217" s="87"/>
      <c r="R1217" s="87"/>
      <c r="S1217" s="87"/>
      <c r="T1217" s="87"/>
      <c r="U1217" s="88"/>
      <c r="V1217" s="87"/>
      <c r="W1217" s="89"/>
      <c r="X1217" s="87"/>
      <c r="Y1217" s="89"/>
      <c r="Z1217" s="90"/>
    </row>
    <row r="1218" spans="2:26" ht="15" customHeight="1" x14ac:dyDescent="0.3">
      <c r="B1218" s="22"/>
      <c r="C1218" s="75"/>
      <c r="D1218" s="76"/>
      <c r="E1218" s="77"/>
      <c r="F1218" s="78"/>
      <c r="G1218" s="79"/>
      <c r="H1218" s="79"/>
      <c r="I1218" s="79"/>
      <c r="J1218" s="79"/>
      <c r="K1218" s="79"/>
      <c r="L1218" s="79"/>
      <c r="M1218" s="79"/>
      <c r="N1218" s="79"/>
      <c r="O1218" s="79"/>
      <c r="P1218" s="79"/>
      <c r="Q1218" s="79"/>
      <c r="R1218" s="79"/>
      <c r="S1218" s="79"/>
      <c r="T1218" s="79"/>
      <c r="U1218" s="80"/>
      <c r="V1218" s="79"/>
      <c r="W1218" s="81"/>
      <c r="X1218" s="79"/>
      <c r="Y1218" s="81"/>
      <c r="Z1218" s="82"/>
    </row>
    <row r="1219" spans="2:26" ht="15" customHeight="1" x14ac:dyDescent="0.3">
      <c r="B1219" s="23"/>
      <c r="C1219" s="83"/>
      <c r="D1219" s="84"/>
      <c r="E1219" s="85"/>
      <c r="F1219" s="86"/>
      <c r="G1219" s="87"/>
      <c r="H1219" s="87"/>
      <c r="I1219" s="87"/>
      <c r="J1219" s="87"/>
      <c r="K1219" s="87"/>
      <c r="L1219" s="87"/>
      <c r="M1219" s="87"/>
      <c r="N1219" s="87"/>
      <c r="O1219" s="87"/>
      <c r="P1219" s="87"/>
      <c r="Q1219" s="87"/>
      <c r="R1219" s="87"/>
      <c r="S1219" s="87"/>
      <c r="T1219" s="87"/>
      <c r="U1219" s="88"/>
      <c r="V1219" s="87"/>
      <c r="W1219" s="89"/>
      <c r="X1219" s="87"/>
      <c r="Y1219" s="89"/>
      <c r="Z1219" s="90"/>
    </row>
    <row r="1220" spans="2:26" ht="15" customHeight="1" x14ac:dyDescent="0.3">
      <c r="B1220" s="22"/>
      <c r="C1220" s="75"/>
      <c r="D1220" s="76"/>
      <c r="E1220" s="77"/>
      <c r="F1220" s="78"/>
      <c r="G1220" s="79"/>
      <c r="H1220" s="79"/>
      <c r="I1220" s="79"/>
      <c r="J1220" s="79"/>
      <c r="K1220" s="79"/>
      <c r="L1220" s="79"/>
      <c r="M1220" s="79"/>
      <c r="N1220" s="79"/>
      <c r="O1220" s="79"/>
      <c r="P1220" s="79"/>
      <c r="Q1220" s="79"/>
      <c r="R1220" s="79"/>
      <c r="S1220" s="79"/>
      <c r="T1220" s="79"/>
      <c r="U1220" s="80"/>
      <c r="V1220" s="79"/>
      <c r="W1220" s="81"/>
      <c r="X1220" s="79"/>
      <c r="Y1220" s="81"/>
      <c r="Z1220" s="82"/>
    </row>
    <row r="1221" spans="2:26" ht="15" customHeight="1" x14ac:dyDescent="0.3">
      <c r="B1221" s="23"/>
      <c r="C1221" s="83"/>
      <c r="D1221" s="84"/>
      <c r="E1221" s="85"/>
      <c r="F1221" s="86"/>
      <c r="G1221" s="87"/>
      <c r="H1221" s="87"/>
      <c r="I1221" s="87"/>
      <c r="J1221" s="87"/>
      <c r="K1221" s="87"/>
      <c r="L1221" s="87"/>
      <c r="M1221" s="87"/>
      <c r="N1221" s="87"/>
      <c r="O1221" s="87"/>
      <c r="P1221" s="87"/>
      <c r="Q1221" s="87"/>
      <c r="R1221" s="87"/>
      <c r="S1221" s="87"/>
      <c r="T1221" s="87"/>
      <c r="U1221" s="88"/>
      <c r="V1221" s="87"/>
      <c r="W1221" s="89"/>
      <c r="X1221" s="87"/>
      <c r="Y1221" s="89"/>
      <c r="Z1221" s="90"/>
    </row>
    <row r="1222" spans="2:26" ht="15" customHeight="1" x14ac:dyDescent="0.3">
      <c r="B1222" s="22"/>
      <c r="C1222" s="75"/>
      <c r="D1222" s="76"/>
      <c r="E1222" s="77"/>
      <c r="F1222" s="78"/>
      <c r="G1222" s="79"/>
      <c r="H1222" s="79"/>
      <c r="I1222" s="79"/>
      <c r="J1222" s="79"/>
      <c r="K1222" s="79"/>
      <c r="L1222" s="79"/>
      <c r="M1222" s="79"/>
      <c r="N1222" s="79"/>
      <c r="O1222" s="79"/>
      <c r="P1222" s="79"/>
      <c r="Q1222" s="79"/>
      <c r="R1222" s="79"/>
      <c r="S1222" s="79"/>
      <c r="T1222" s="79"/>
      <c r="U1222" s="80"/>
      <c r="V1222" s="79"/>
      <c r="W1222" s="81"/>
      <c r="X1222" s="79"/>
      <c r="Y1222" s="81"/>
      <c r="Z1222" s="82"/>
    </row>
    <row r="1223" spans="2:26" ht="15" customHeight="1" x14ac:dyDescent="0.3">
      <c r="B1223" s="23"/>
      <c r="C1223" s="83"/>
      <c r="D1223" s="84"/>
      <c r="E1223" s="85"/>
      <c r="F1223" s="86"/>
      <c r="G1223" s="87"/>
      <c r="H1223" s="87"/>
      <c r="I1223" s="87"/>
      <c r="J1223" s="87"/>
      <c r="K1223" s="87"/>
      <c r="L1223" s="87"/>
      <c r="M1223" s="87"/>
      <c r="N1223" s="87"/>
      <c r="O1223" s="87"/>
      <c r="P1223" s="87"/>
      <c r="Q1223" s="87"/>
      <c r="R1223" s="87"/>
      <c r="S1223" s="87"/>
      <c r="T1223" s="87"/>
      <c r="U1223" s="88"/>
      <c r="V1223" s="87"/>
      <c r="W1223" s="89"/>
      <c r="X1223" s="87"/>
      <c r="Y1223" s="89"/>
      <c r="Z1223" s="90"/>
    </row>
    <row r="1224" spans="2:26" ht="15" customHeight="1" x14ac:dyDescent="0.3">
      <c r="B1224" s="22"/>
      <c r="C1224" s="75"/>
      <c r="D1224" s="76"/>
      <c r="E1224" s="77"/>
      <c r="F1224" s="78"/>
      <c r="G1224" s="79"/>
      <c r="H1224" s="79"/>
      <c r="I1224" s="79"/>
      <c r="J1224" s="79"/>
      <c r="K1224" s="79"/>
      <c r="L1224" s="79"/>
      <c r="M1224" s="79"/>
      <c r="N1224" s="79"/>
      <c r="O1224" s="79"/>
      <c r="P1224" s="79"/>
      <c r="Q1224" s="79"/>
      <c r="R1224" s="79"/>
      <c r="S1224" s="79"/>
      <c r="T1224" s="79"/>
      <c r="U1224" s="80"/>
      <c r="V1224" s="79"/>
      <c r="W1224" s="81"/>
      <c r="X1224" s="79"/>
      <c r="Y1224" s="81"/>
      <c r="Z1224" s="82"/>
    </row>
    <row r="1225" spans="2:26" ht="15" customHeight="1" x14ac:dyDescent="0.3">
      <c r="B1225" s="23"/>
      <c r="C1225" s="83"/>
      <c r="D1225" s="84"/>
      <c r="E1225" s="85"/>
      <c r="F1225" s="86"/>
      <c r="G1225" s="87"/>
      <c r="H1225" s="87"/>
      <c r="I1225" s="87"/>
      <c r="J1225" s="87"/>
      <c r="K1225" s="87"/>
      <c r="L1225" s="87"/>
      <c r="M1225" s="87"/>
      <c r="N1225" s="87"/>
      <c r="O1225" s="87"/>
      <c r="P1225" s="87"/>
      <c r="Q1225" s="87"/>
      <c r="R1225" s="87"/>
      <c r="S1225" s="87"/>
      <c r="T1225" s="87"/>
      <c r="U1225" s="88"/>
      <c r="V1225" s="87"/>
      <c r="W1225" s="89"/>
      <c r="X1225" s="87"/>
      <c r="Y1225" s="89"/>
      <c r="Z1225" s="90"/>
    </row>
    <row r="1226" spans="2:26" ht="15" customHeight="1" x14ac:dyDescent="0.3">
      <c r="B1226" s="22"/>
      <c r="C1226" s="75"/>
      <c r="D1226" s="76"/>
      <c r="E1226" s="77"/>
      <c r="F1226" s="78"/>
      <c r="G1226" s="79"/>
      <c r="H1226" s="79"/>
      <c r="I1226" s="79"/>
      <c r="J1226" s="79"/>
      <c r="K1226" s="79"/>
      <c r="L1226" s="79"/>
      <c r="M1226" s="79"/>
      <c r="N1226" s="79"/>
      <c r="O1226" s="79"/>
      <c r="P1226" s="79"/>
      <c r="Q1226" s="79"/>
      <c r="R1226" s="79"/>
      <c r="S1226" s="79"/>
      <c r="T1226" s="79"/>
      <c r="U1226" s="80"/>
      <c r="V1226" s="79"/>
      <c r="W1226" s="81"/>
      <c r="X1226" s="79"/>
      <c r="Y1226" s="81"/>
      <c r="Z1226" s="82"/>
    </row>
    <row r="1227" spans="2:26" ht="15" customHeight="1" x14ac:dyDescent="0.3">
      <c r="B1227" s="23"/>
      <c r="C1227" s="83"/>
      <c r="D1227" s="84"/>
      <c r="E1227" s="85"/>
      <c r="F1227" s="86"/>
      <c r="G1227" s="87"/>
      <c r="H1227" s="87"/>
      <c r="I1227" s="87"/>
      <c r="J1227" s="87"/>
      <c r="K1227" s="87"/>
      <c r="L1227" s="87"/>
      <c r="M1227" s="87"/>
      <c r="N1227" s="87"/>
      <c r="O1227" s="87"/>
      <c r="P1227" s="87"/>
      <c r="Q1227" s="87"/>
      <c r="R1227" s="87"/>
      <c r="S1227" s="87"/>
      <c r="T1227" s="87"/>
      <c r="U1227" s="88"/>
      <c r="V1227" s="87"/>
      <c r="W1227" s="89"/>
      <c r="X1227" s="87"/>
      <c r="Y1227" s="89"/>
      <c r="Z1227" s="90"/>
    </row>
    <row r="1228" spans="2:26" ht="15" customHeight="1" x14ac:dyDescent="0.3">
      <c r="B1228" s="22"/>
      <c r="C1228" s="75"/>
      <c r="D1228" s="76"/>
      <c r="E1228" s="77"/>
      <c r="F1228" s="78"/>
      <c r="G1228" s="79"/>
      <c r="H1228" s="79"/>
      <c r="I1228" s="79"/>
      <c r="J1228" s="79"/>
      <c r="K1228" s="79"/>
      <c r="L1228" s="79"/>
      <c r="M1228" s="79"/>
      <c r="N1228" s="79"/>
      <c r="O1228" s="79"/>
      <c r="P1228" s="79"/>
      <c r="Q1228" s="79"/>
      <c r="R1228" s="79"/>
      <c r="S1228" s="79"/>
      <c r="T1228" s="79"/>
      <c r="U1228" s="80"/>
      <c r="V1228" s="79"/>
      <c r="W1228" s="81"/>
      <c r="X1228" s="79"/>
      <c r="Y1228" s="81"/>
      <c r="Z1228" s="82"/>
    </row>
    <row r="1229" spans="2:26" ht="15" customHeight="1" x14ac:dyDescent="0.3">
      <c r="B1229" s="23"/>
      <c r="C1229" s="83"/>
      <c r="D1229" s="84"/>
      <c r="E1229" s="85"/>
      <c r="F1229" s="86"/>
      <c r="G1229" s="87"/>
      <c r="H1229" s="87"/>
      <c r="I1229" s="87"/>
      <c r="J1229" s="87"/>
      <c r="K1229" s="87"/>
      <c r="L1229" s="87"/>
      <c r="M1229" s="87"/>
      <c r="N1229" s="87"/>
      <c r="O1229" s="87"/>
      <c r="P1229" s="87"/>
      <c r="Q1229" s="87"/>
      <c r="R1229" s="87"/>
      <c r="S1229" s="87"/>
      <c r="T1229" s="87"/>
      <c r="U1229" s="88"/>
      <c r="V1229" s="87"/>
      <c r="W1229" s="89"/>
      <c r="X1229" s="87"/>
      <c r="Y1229" s="89"/>
      <c r="Z1229" s="90"/>
    </row>
    <row r="1230" spans="2:26" ht="15" customHeight="1" x14ac:dyDescent="0.3">
      <c r="B1230" s="22"/>
      <c r="C1230" s="75"/>
      <c r="D1230" s="76"/>
      <c r="E1230" s="77"/>
      <c r="F1230" s="78"/>
      <c r="G1230" s="79"/>
      <c r="H1230" s="79"/>
      <c r="I1230" s="79"/>
      <c r="J1230" s="79"/>
      <c r="K1230" s="79"/>
      <c r="L1230" s="79"/>
      <c r="M1230" s="79"/>
      <c r="N1230" s="79"/>
      <c r="O1230" s="79"/>
      <c r="P1230" s="79"/>
      <c r="Q1230" s="79"/>
      <c r="R1230" s="79"/>
      <c r="S1230" s="79"/>
      <c r="T1230" s="79"/>
      <c r="U1230" s="80"/>
      <c r="V1230" s="79"/>
      <c r="W1230" s="81"/>
      <c r="X1230" s="79"/>
      <c r="Y1230" s="81"/>
      <c r="Z1230" s="82"/>
    </row>
    <row r="1231" spans="2:26" ht="15" customHeight="1" x14ac:dyDescent="0.3">
      <c r="B1231" s="23"/>
      <c r="C1231" s="83"/>
      <c r="D1231" s="84"/>
      <c r="E1231" s="85"/>
      <c r="F1231" s="86"/>
      <c r="G1231" s="87"/>
      <c r="H1231" s="87"/>
      <c r="I1231" s="87"/>
      <c r="J1231" s="87"/>
      <c r="K1231" s="87"/>
      <c r="L1231" s="87"/>
      <c r="M1231" s="87"/>
      <c r="N1231" s="87"/>
      <c r="O1231" s="87"/>
      <c r="P1231" s="87"/>
      <c r="Q1231" s="87"/>
      <c r="R1231" s="87"/>
      <c r="S1231" s="87"/>
      <c r="T1231" s="87"/>
      <c r="U1231" s="88"/>
      <c r="V1231" s="87"/>
      <c r="W1231" s="89"/>
      <c r="X1231" s="87"/>
      <c r="Y1231" s="89"/>
      <c r="Z1231" s="90"/>
    </row>
    <row r="1232" spans="2:26" ht="15" customHeight="1" x14ac:dyDescent="0.3">
      <c r="B1232" s="22"/>
      <c r="C1232" s="75"/>
      <c r="D1232" s="76"/>
      <c r="E1232" s="77"/>
      <c r="F1232" s="78"/>
      <c r="G1232" s="79"/>
      <c r="H1232" s="79"/>
      <c r="I1232" s="79"/>
      <c r="J1232" s="79"/>
      <c r="K1232" s="79"/>
      <c r="L1232" s="79"/>
      <c r="M1232" s="79"/>
      <c r="N1232" s="79"/>
      <c r="O1232" s="79"/>
      <c r="P1232" s="79"/>
      <c r="Q1232" s="79"/>
      <c r="R1232" s="79"/>
      <c r="S1232" s="79"/>
      <c r="T1232" s="79"/>
      <c r="U1232" s="80"/>
      <c r="V1232" s="79"/>
      <c r="W1232" s="81"/>
      <c r="X1232" s="79"/>
      <c r="Y1232" s="81"/>
      <c r="Z1232" s="82"/>
    </row>
    <row r="1233" spans="2:26" ht="15" customHeight="1" x14ac:dyDescent="0.3">
      <c r="B1233" s="23"/>
      <c r="C1233" s="83"/>
      <c r="D1233" s="84"/>
      <c r="E1233" s="85"/>
      <c r="F1233" s="86"/>
      <c r="G1233" s="87"/>
      <c r="H1233" s="87"/>
      <c r="I1233" s="87"/>
      <c r="J1233" s="87"/>
      <c r="K1233" s="87"/>
      <c r="L1233" s="87"/>
      <c r="M1233" s="87"/>
      <c r="N1233" s="87"/>
      <c r="O1233" s="87"/>
      <c r="P1233" s="87"/>
      <c r="Q1233" s="87"/>
      <c r="R1233" s="87"/>
      <c r="S1233" s="87"/>
      <c r="T1233" s="87"/>
      <c r="U1233" s="88"/>
      <c r="V1233" s="87"/>
      <c r="W1233" s="89"/>
      <c r="X1233" s="87"/>
      <c r="Y1233" s="89"/>
      <c r="Z1233" s="90"/>
    </row>
    <row r="1234" spans="2:26" ht="15" customHeight="1" x14ac:dyDescent="0.3">
      <c r="B1234" s="22"/>
      <c r="C1234" s="75"/>
      <c r="D1234" s="76"/>
      <c r="E1234" s="77"/>
      <c r="F1234" s="78"/>
      <c r="G1234" s="79"/>
      <c r="H1234" s="79"/>
      <c r="I1234" s="79"/>
      <c r="J1234" s="79"/>
      <c r="K1234" s="79"/>
      <c r="L1234" s="79"/>
      <c r="M1234" s="79"/>
      <c r="N1234" s="79"/>
      <c r="O1234" s="79"/>
      <c r="P1234" s="79"/>
      <c r="Q1234" s="79"/>
      <c r="R1234" s="79"/>
      <c r="S1234" s="79"/>
      <c r="T1234" s="79"/>
      <c r="U1234" s="80"/>
      <c r="V1234" s="79"/>
      <c r="W1234" s="81"/>
      <c r="X1234" s="79"/>
      <c r="Y1234" s="81"/>
      <c r="Z1234" s="82"/>
    </row>
    <row r="1235" spans="2:26" ht="15" customHeight="1" x14ac:dyDescent="0.3">
      <c r="B1235" s="23"/>
      <c r="C1235" s="83"/>
      <c r="D1235" s="84"/>
      <c r="E1235" s="85"/>
      <c r="F1235" s="86"/>
      <c r="G1235" s="87"/>
      <c r="H1235" s="87"/>
      <c r="I1235" s="87"/>
      <c r="J1235" s="87"/>
      <c r="K1235" s="87"/>
      <c r="L1235" s="87"/>
      <c r="M1235" s="87"/>
      <c r="N1235" s="87"/>
      <c r="O1235" s="87"/>
      <c r="P1235" s="87"/>
      <c r="Q1235" s="87"/>
      <c r="R1235" s="87"/>
      <c r="S1235" s="87"/>
      <c r="T1235" s="87"/>
      <c r="U1235" s="88"/>
      <c r="V1235" s="87"/>
      <c r="W1235" s="89"/>
      <c r="X1235" s="87"/>
      <c r="Y1235" s="89"/>
      <c r="Z1235" s="90"/>
    </row>
    <row r="1236" spans="2:26" ht="15" customHeight="1" x14ac:dyDescent="0.3">
      <c r="B1236" s="22"/>
      <c r="C1236" s="75"/>
      <c r="D1236" s="76"/>
      <c r="E1236" s="77"/>
      <c r="F1236" s="78"/>
      <c r="G1236" s="79"/>
      <c r="H1236" s="79"/>
      <c r="I1236" s="79"/>
      <c r="J1236" s="79"/>
      <c r="K1236" s="79"/>
      <c r="L1236" s="79"/>
      <c r="M1236" s="79"/>
      <c r="N1236" s="79"/>
      <c r="O1236" s="79"/>
      <c r="P1236" s="79"/>
      <c r="Q1236" s="79"/>
      <c r="R1236" s="79"/>
      <c r="S1236" s="79"/>
      <c r="T1236" s="79"/>
      <c r="U1236" s="80"/>
      <c r="V1236" s="79"/>
      <c r="W1236" s="81"/>
      <c r="X1236" s="79"/>
      <c r="Y1236" s="81"/>
      <c r="Z1236" s="82"/>
    </row>
    <row r="1237" spans="2:26" ht="15" customHeight="1" x14ac:dyDescent="0.3">
      <c r="B1237" s="23"/>
      <c r="C1237" s="83"/>
      <c r="D1237" s="84"/>
      <c r="E1237" s="85"/>
      <c r="F1237" s="86"/>
      <c r="G1237" s="87"/>
      <c r="H1237" s="87"/>
      <c r="I1237" s="87"/>
      <c r="J1237" s="87"/>
      <c r="K1237" s="87"/>
      <c r="L1237" s="87"/>
      <c r="M1237" s="87"/>
      <c r="N1237" s="87"/>
      <c r="O1237" s="87"/>
      <c r="P1237" s="87"/>
      <c r="Q1237" s="87"/>
      <c r="R1237" s="87"/>
      <c r="S1237" s="87"/>
      <c r="T1237" s="87"/>
      <c r="U1237" s="88"/>
      <c r="V1237" s="87"/>
      <c r="W1237" s="89"/>
      <c r="X1237" s="87"/>
      <c r="Y1237" s="89"/>
      <c r="Z1237" s="90"/>
    </row>
    <row r="1238" spans="2:26" ht="15" customHeight="1" x14ac:dyDescent="0.3">
      <c r="B1238" s="22"/>
      <c r="C1238" s="75"/>
      <c r="D1238" s="76"/>
      <c r="E1238" s="77"/>
      <c r="F1238" s="78"/>
      <c r="G1238" s="79"/>
      <c r="H1238" s="79"/>
      <c r="I1238" s="79"/>
      <c r="J1238" s="79"/>
      <c r="K1238" s="79"/>
      <c r="L1238" s="79"/>
      <c r="M1238" s="79"/>
      <c r="N1238" s="79"/>
      <c r="O1238" s="79"/>
      <c r="P1238" s="79"/>
      <c r="Q1238" s="79"/>
      <c r="R1238" s="79"/>
      <c r="S1238" s="79"/>
      <c r="T1238" s="79"/>
      <c r="U1238" s="80"/>
      <c r="V1238" s="79"/>
      <c r="W1238" s="81"/>
      <c r="X1238" s="79"/>
      <c r="Y1238" s="81"/>
      <c r="Z1238" s="82"/>
    </row>
    <row r="1239" spans="2:26" ht="15" customHeight="1" x14ac:dyDescent="0.3">
      <c r="B1239" s="23"/>
      <c r="C1239" s="83"/>
      <c r="D1239" s="84"/>
      <c r="E1239" s="85"/>
      <c r="F1239" s="86"/>
      <c r="G1239" s="87"/>
      <c r="H1239" s="87"/>
      <c r="I1239" s="87"/>
      <c r="J1239" s="87"/>
      <c r="K1239" s="87"/>
      <c r="L1239" s="87"/>
      <c r="M1239" s="87"/>
      <c r="N1239" s="87"/>
      <c r="O1239" s="87"/>
      <c r="P1239" s="87"/>
      <c r="Q1239" s="87"/>
      <c r="R1239" s="87"/>
      <c r="S1239" s="87"/>
      <c r="T1239" s="87"/>
      <c r="U1239" s="88"/>
      <c r="V1239" s="87"/>
      <c r="W1239" s="89"/>
      <c r="X1239" s="87"/>
      <c r="Y1239" s="89"/>
      <c r="Z1239" s="90"/>
    </row>
    <row r="1240" spans="2:26" ht="15" customHeight="1" x14ac:dyDescent="0.3">
      <c r="B1240" s="22"/>
      <c r="C1240" s="75"/>
      <c r="D1240" s="76"/>
      <c r="E1240" s="77"/>
      <c r="F1240" s="78"/>
      <c r="G1240" s="79"/>
      <c r="H1240" s="79"/>
      <c r="I1240" s="79"/>
      <c r="J1240" s="79"/>
      <c r="K1240" s="79"/>
      <c r="L1240" s="79"/>
      <c r="M1240" s="79"/>
      <c r="N1240" s="79"/>
      <c r="O1240" s="79"/>
      <c r="P1240" s="79"/>
      <c r="Q1240" s="79"/>
      <c r="R1240" s="79"/>
      <c r="S1240" s="79"/>
      <c r="T1240" s="79"/>
      <c r="U1240" s="80"/>
      <c r="V1240" s="79"/>
      <c r="W1240" s="81"/>
      <c r="X1240" s="79"/>
      <c r="Y1240" s="81"/>
      <c r="Z1240" s="82"/>
    </row>
    <row r="1241" spans="2:26" ht="15" customHeight="1" x14ac:dyDescent="0.3">
      <c r="B1241" s="23"/>
      <c r="C1241" s="83"/>
      <c r="D1241" s="84"/>
      <c r="E1241" s="85"/>
      <c r="F1241" s="86"/>
      <c r="G1241" s="87"/>
      <c r="H1241" s="87"/>
      <c r="I1241" s="87"/>
      <c r="J1241" s="87"/>
      <c r="K1241" s="87"/>
      <c r="L1241" s="87"/>
      <c r="M1241" s="87"/>
      <c r="N1241" s="87"/>
      <c r="O1241" s="87"/>
      <c r="P1241" s="87"/>
      <c r="Q1241" s="87"/>
      <c r="R1241" s="87"/>
      <c r="S1241" s="87"/>
      <c r="T1241" s="87"/>
      <c r="U1241" s="88"/>
      <c r="V1241" s="87"/>
      <c r="W1241" s="89"/>
      <c r="X1241" s="87"/>
      <c r="Y1241" s="89"/>
      <c r="Z1241" s="90"/>
    </row>
    <row r="1242" spans="2:26" ht="15" customHeight="1" x14ac:dyDescent="0.3">
      <c r="B1242" s="22"/>
      <c r="C1242" s="75"/>
      <c r="D1242" s="76"/>
      <c r="E1242" s="77"/>
      <c r="F1242" s="78"/>
      <c r="G1242" s="79"/>
      <c r="H1242" s="79"/>
      <c r="I1242" s="79"/>
      <c r="J1242" s="79"/>
      <c r="K1242" s="79"/>
      <c r="L1242" s="79"/>
      <c r="M1242" s="79"/>
      <c r="N1242" s="79"/>
      <c r="O1242" s="79"/>
      <c r="P1242" s="79"/>
      <c r="Q1242" s="79"/>
      <c r="R1242" s="79"/>
      <c r="S1242" s="79"/>
      <c r="T1242" s="79"/>
      <c r="U1242" s="80"/>
      <c r="V1242" s="79"/>
      <c r="W1242" s="81"/>
      <c r="X1242" s="79"/>
      <c r="Y1242" s="81"/>
      <c r="Z1242" s="82"/>
    </row>
    <row r="1243" spans="2:26" ht="15" customHeight="1" x14ac:dyDescent="0.3">
      <c r="B1243" s="23"/>
      <c r="C1243" s="83"/>
      <c r="D1243" s="84"/>
      <c r="E1243" s="85"/>
      <c r="F1243" s="86"/>
      <c r="G1243" s="87"/>
      <c r="H1243" s="87"/>
      <c r="I1243" s="87"/>
      <c r="J1243" s="87"/>
      <c r="K1243" s="87"/>
      <c r="L1243" s="87"/>
      <c r="M1243" s="87"/>
      <c r="N1243" s="87"/>
      <c r="O1243" s="87"/>
      <c r="P1243" s="87"/>
      <c r="Q1243" s="87"/>
      <c r="R1243" s="87"/>
      <c r="S1243" s="87"/>
      <c r="T1243" s="87"/>
      <c r="U1243" s="88"/>
      <c r="V1243" s="87"/>
      <c r="W1243" s="89"/>
      <c r="X1243" s="87"/>
      <c r="Y1243" s="89"/>
      <c r="Z1243" s="90"/>
    </row>
    <row r="1244" spans="2:26" ht="15" customHeight="1" x14ac:dyDescent="0.3">
      <c r="B1244" s="22"/>
      <c r="C1244" s="75"/>
      <c r="D1244" s="76"/>
      <c r="E1244" s="77"/>
      <c r="F1244" s="78"/>
      <c r="G1244" s="79"/>
      <c r="H1244" s="79"/>
      <c r="I1244" s="79"/>
      <c r="J1244" s="79"/>
      <c r="K1244" s="79"/>
      <c r="L1244" s="79"/>
      <c r="M1244" s="79"/>
      <c r="N1244" s="79"/>
      <c r="O1244" s="79"/>
      <c r="P1244" s="79"/>
      <c r="Q1244" s="79"/>
      <c r="R1244" s="79"/>
      <c r="S1244" s="79"/>
      <c r="T1244" s="79"/>
      <c r="U1244" s="80"/>
      <c r="V1244" s="79"/>
      <c r="W1244" s="81"/>
      <c r="X1244" s="79"/>
      <c r="Y1244" s="81"/>
      <c r="Z1244" s="82"/>
    </row>
    <row r="1245" spans="2:26" ht="15" customHeight="1" x14ac:dyDescent="0.3">
      <c r="B1245" s="23"/>
      <c r="C1245" s="83"/>
      <c r="D1245" s="84"/>
      <c r="E1245" s="85"/>
      <c r="F1245" s="86"/>
      <c r="G1245" s="87"/>
      <c r="H1245" s="87"/>
      <c r="I1245" s="87"/>
      <c r="J1245" s="87"/>
      <c r="K1245" s="87"/>
      <c r="L1245" s="87"/>
      <c r="M1245" s="87"/>
      <c r="N1245" s="87"/>
      <c r="O1245" s="87"/>
      <c r="P1245" s="87"/>
      <c r="Q1245" s="87"/>
      <c r="R1245" s="87"/>
      <c r="S1245" s="87"/>
      <c r="T1245" s="87"/>
      <c r="U1245" s="88"/>
      <c r="V1245" s="87"/>
      <c r="W1245" s="89"/>
      <c r="X1245" s="87"/>
      <c r="Y1245" s="89"/>
      <c r="Z1245" s="90"/>
    </row>
    <row r="1246" spans="2:26" ht="15" customHeight="1" x14ac:dyDescent="0.3">
      <c r="B1246" s="22"/>
      <c r="C1246" s="75"/>
      <c r="D1246" s="76"/>
      <c r="E1246" s="77"/>
      <c r="F1246" s="78"/>
      <c r="G1246" s="79"/>
      <c r="H1246" s="79"/>
      <c r="I1246" s="79"/>
      <c r="J1246" s="79"/>
      <c r="K1246" s="79"/>
      <c r="L1246" s="79"/>
      <c r="M1246" s="79"/>
      <c r="N1246" s="79"/>
      <c r="O1246" s="79"/>
      <c r="P1246" s="79"/>
      <c r="Q1246" s="79"/>
      <c r="R1246" s="79"/>
      <c r="S1246" s="79"/>
      <c r="T1246" s="79"/>
      <c r="U1246" s="80"/>
      <c r="V1246" s="79"/>
      <c r="W1246" s="81"/>
      <c r="X1246" s="79"/>
      <c r="Y1246" s="81"/>
      <c r="Z1246" s="82"/>
    </row>
    <row r="1247" spans="2:26" ht="15" customHeight="1" x14ac:dyDescent="0.3">
      <c r="B1247" s="23"/>
      <c r="C1247" s="83"/>
      <c r="D1247" s="84"/>
      <c r="E1247" s="85"/>
      <c r="F1247" s="86"/>
      <c r="G1247" s="87"/>
      <c r="H1247" s="87"/>
      <c r="I1247" s="87"/>
      <c r="J1247" s="87"/>
      <c r="K1247" s="87"/>
      <c r="L1247" s="87"/>
      <c r="M1247" s="87"/>
      <c r="N1247" s="87"/>
      <c r="O1247" s="87"/>
      <c r="P1247" s="87"/>
      <c r="Q1247" s="87"/>
      <c r="R1247" s="87"/>
      <c r="S1247" s="87"/>
      <c r="T1247" s="87"/>
      <c r="U1247" s="88"/>
      <c r="V1247" s="87"/>
      <c r="W1247" s="89"/>
      <c r="X1247" s="87"/>
      <c r="Y1247" s="89"/>
      <c r="Z1247" s="90"/>
    </row>
    <row r="1248" spans="2:26" ht="15" customHeight="1" x14ac:dyDescent="0.3">
      <c r="B1248" s="22"/>
      <c r="C1248" s="75"/>
      <c r="D1248" s="76"/>
      <c r="E1248" s="77"/>
      <c r="F1248" s="78"/>
      <c r="G1248" s="79"/>
      <c r="H1248" s="79"/>
      <c r="I1248" s="79"/>
      <c r="J1248" s="79"/>
      <c r="K1248" s="79"/>
      <c r="L1248" s="79"/>
      <c r="M1248" s="79"/>
      <c r="N1248" s="79"/>
      <c r="O1248" s="79"/>
      <c r="P1248" s="79"/>
      <c r="Q1248" s="79"/>
      <c r="R1248" s="79"/>
      <c r="S1248" s="79"/>
      <c r="T1248" s="79"/>
      <c r="U1248" s="80"/>
      <c r="V1248" s="79"/>
      <c r="W1248" s="81"/>
      <c r="X1248" s="79"/>
      <c r="Y1248" s="81"/>
      <c r="Z1248" s="82"/>
    </row>
    <row r="1249" spans="2:26" ht="15" customHeight="1" x14ac:dyDescent="0.3">
      <c r="B1249" s="23"/>
      <c r="C1249" s="83"/>
      <c r="D1249" s="84"/>
      <c r="E1249" s="85"/>
      <c r="F1249" s="86"/>
      <c r="G1249" s="87"/>
      <c r="H1249" s="87"/>
      <c r="I1249" s="87"/>
      <c r="J1249" s="87"/>
      <c r="K1249" s="87"/>
      <c r="L1249" s="87"/>
      <c r="M1249" s="87"/>
      <c r="N1249" s="87"/>
      <c r="O1249" s="87"/>
      <c r="P1249" s="87"/>
      <c r="Q1249" s="87"/>
      <c r="R1249" s="87"/>
      <c r="S1249" s="87"/>
      <c r="T1249" s="87"/>
      <c r="U1249" s="88"/>
      <c r="V1249" s="87"/>
      <c r="W1249" s="89"/>
      <c r="X1249" s="87"/>
      <c r="Y1249" s="89"/>
      <c r="Z1249" s="90"/>
    </row>
    <row r="1250" spans="2:26" ht="15" customHeight="1" x14ac:dyDescent="0.3">
      <c r="B1250" s="22"/>
      <c r="C1250" s="75"/>
      <c r="D1250" s="76"/>
      <c r="E1250" s="77"/>
      <c r="F1250" s="78"/>
      <c r="G1250" s="79"/>
      <c r="H1250" s="79"/>
      <c r="I1250" s="79"/>
      <c r="J1250" s="79"/>
      <c r="K1250" s="79"/>
      <c r="L1250" s="79"/>
      <c r="M1250" s="79"/>
      <c r="N1250" s="79"/>
      <c r="O1250" s="79"/>
      <c r="P1250" s="79"/>
      <c r="Q1250" s="79"/>
      <c r="R1250" s="79"/>
      <c r="S1250" s="79"/>
      <c r="T1250" s="79"/>
      <c r="U1250" s="80"/>
      <c r="V1250" s="79"/>
      <c r="W1250" s="81"/>
      <c r="X1250" s="79"/>
      <c r="Y1250" s="81"/>
      <c r="Z1250" s="82"/>
    </row>
    <row r="1251" spans="2:26" ht="15" customHeight="1" x14ac:dyDescent="0.3">
      <c r="B1251" s="23"/>
      <c r="C1251" s="83"/>
      <c r="D1251" s="84"/>
      <c r="E1251" s="85"/>
      <c r="F1251" s="86"/>
      <c r="G1251" s="87"/>
      <c r="H1251" s="87"/>
      <c r="I1251" s="87"/>
      <c r="J1251" s="87"/>
      <c r="K1251" s="87"/>
      <c r="L1251" s="87"/>
      <c r="M1251" s="87"/>
      <c r="N1251" s="87"/>
      <c r="O1251" s="87"/>
      <c r="P1251" s="87"/>
      <c r="Q1251" s="87"/>
      <c r="R1251" s="87"/>
      <c r="S1251" s="87"/>
      <c r="T1251" s="87"/>
      <c r="U1251" s="88"/>
      <c r="V1251" s="87"/>
      <c r="W1251" s="89"/>
      <c r="X1251" s="87"/>
      <c r="Y1251" s="89"/>
      <c r="Z1251" s="90"/>
    </row>
    <row r="1252" spans="2:26" ht="15" customHeight="1" x14ac:dyDescent="0.3">
      <c r="B1252" s="22"/>
      <c r="C1252" s="75"/>
      <c r="D1252" s="76"/>
      <c r="E1252" s="77"/>
      <c r="F1252" s="78"/>
      <c r="G1252" s="79"/>
      <c r="H1252" s="79"/>
      <c r="I1252" s="79"/>
      <c r="J1252" s="79"/>
      <c r="K1252" s="79"/>
      <c r="L1252" s="79"/>
      <c r="M1252" s="79"/>
      <c r="N1252" s="79"/>
      <c r="O1252" s="79"/>
      <c r="P1252" s="79"/>
      <c r="Q1252" s="79"/>
      <c r="R1252" s="79"/>
      <c r="S1252" s="79"/>
      <c r="T1252" s="79"/>
      <c r="U1252" s="80"/>
      <c r="V1252" s="79"/>
      <c r="W1252" s="81"/>
      <c r="X1252" s="79"/>
      <c r="Y1252" s="81"/>
      <c r="Z1252" s="82"/>
    </row>
    <row r="1253" spans="2:26" ht="15" customHeight="1" x14ac:dyDescent="0.3">
      <c r="B1253" s="23"/>
      <c r="C1253" s="83"/>
      <c r="D1253" s="84"/>
      <c r="E1253" s="85"/>
      <c r="F1253" s="86"/>
      <c r="G1253" s="87"/>
      <c r="H1253" s="87"/>
      <c r="I1253" s="87"/>
      <c r="J1253" s="87"/>
      <c r="K1253" s="87"/>
      <c r="L1253" s="87"/>
      <c r="M1253" s="87"/>
      <c r="N1253" s="87"/>
      <c r="O1253" s="87"/>
      <c r="P1253" s="87"/>
      <c r="Q1253" s="87"/>
      <c r="R1253" s="87"/>
      <c r="S1253" s="87"/>
      <c r="T1253" s="87"/>
      <c r="U1253" s="88"/>
      <c r="V1253" s="87"/>
      <c r="W1253" s="89"/>
      <c r="X1253" s="87"/>
      <c r="Y1253" s="89"/>
      <c r="Z1253" s="90"/>
    </row>
    <row r="1254" spans="2:26" ht="15" customHeight="1" x14ac:dyDescent="0.3">
      <c r="B1254" s="22"/>
      <c r="C1254" s="75"/>
      <c r="D1254" s="76"/>
      <c r="E1254" s="77"/>
      <c r="F1254" s="78"/>
      <c r="G1254" s="79"/>
      <c r="H1254" s="79"/>
      <c r="I1254" s="79"/>
      <c r="J1254" s="79"/>
      <c r="K1254" s="79"/>
      <c r="L1254" s="79"/>
      <c r="M1254" s="79"/>
      <c r="N1254" s="79"/>
      <c r="O1254" s="79"/>
      <c r="P1254" s="79"/>
      <c r="Q1254" s="79"/>
      <c r="R1254" s="79"/>
      <c r="S1254" s="79"/>
      <c r="T1254" s="79"/>
      <c r="U1254" s="80"/>
      <c r="V1254" s="79"/>
      <c r="W1254" s="81"/>
      <c r="X1254" s="79"/>
      <c r="Y1254" s="81"/>
      <c r="Z1254" s="82"/>
    </row>
    <row r="1255" spans="2:26" ht="15" customHeight="1" x14ac:dyDescent="0.3">
      <c r="B1255" s="23"/>
      <c r="C1255" s="83"/>
      <c r="D1255" s="84"/>
      <c r="E1255" s="85"/>
      <c r="F1255" s="86"/>
      <c r="G1255" s="87"/>
      <c r="H1255" s="87"/>
      <c r="I1255" s="87"/>
      <c r="J1255" s="87"/>
      <c r="K1255" s="87"/>
      <c r="L1255" s="87"/>
      <c r="M1255" s="87"/>
      <c r="N1255" s="87"/>
      <c r="O1255" s="87"/>
      <c r="P1255" s="87"/>
      <c r="Q1255" s="87"/>
      <c r="R1255" s="87"/>
      <c r="S1255" s="87"/>
      <c r="T1255" s="87"/>
      <c r="U1255" s="88"/>
      <c r="V1255" s="87"/>
      <c r="W1255" s="89"/>
      <c r="X1255" s="87"/>
      <c r="Y1255" s="89"/>
      <c r="Z1255" s="90"/>
    </row>
    <row r="1256" spans="2:26" ht="15" customHeight="1" x14ac:dyDescent="0.3">
      <c r="B1256" s="22"/>
      <c r="C1256" s="75"/>
      <c r="D1256" s="76"/>
      <c r="E1256" s="77"/>
      <c r="F1256" s="78"/>
      <c r="G1256" s="79"/>
      <c r="H1256" s="79"/>
      <c r="I1256" s="79"/>
      <c r="J1256" s="79"/>
      <c r="K1256" s="79"/>
      <c r="L1256" s="79"/>
      <c r="M1256" s="79"/>
      <c r="N1256" s="79"/>
      <c r="O1256" s="79"/>
      <c r="P1256" s="79"/>
      <c r="Q1256" s="79"/>
      <c r="R1256" s="79"/>
      <c r="S1256" s="79"/>
      <c r="T1256" s="79"/>
      <c r="U1256" s="80"/>
      <c r="V1256" s="79"/>
      <c r="W1256" s="81"/>
      <c r="X1256" s="79"/>
      <c r="Y1256" s="81"/>
      <c r="Z1256" s="82"/>
    </row>
    <row r="1257" spans="2:26" ht="15" customHeight="1" x14ac:dyDescent="0.3">
      <c r="B1257" s="23"/>
      <c r="C1257" s="83"/>
      <c r="D1257" s="84"/>
      <c r="E1257" s="85"/>
      <c r="F1257" s="86"/>
      <c r="G1257" s="87"/>
      <c r="H1257" s="87"/>
      <c r="I1257" s="87"/>
      <c r="J1257" s="87"/>
      <c r="K1257" s="87"/>
      <c r="L1257" s="87"/>
      <c r="M1257" s="87"/>
      <c r="N1257" s="87"/>
      <c r="O1257" s="87"/>
      <c r="P1257" s="87"/>
      <c r="Q1257" s="87"/>
      <c r="R1257" s="87"/>
      <c r="S1257" s="87"/>
      <c r="T1257" s="87"/>
      <c r="U1257" s="88"/>
      <c r="V1257" s="87"/>
      <c r="W1257" s="89"/>
      <c r="X1257" s="87"/>
      <c r="Y1257" s="89"/>
      <c r="Z1257" s="90"/>
    </row>
    <row r="1258" spans="2:26" ht="15" customHeight="1" x14ac:dyDescent="0.3">
      <c r="B1258" s="22"/>
      <c r="C1258" s="75"/>
      <c r="D1258" s="76"/>
      <c r="E1258" s="77"/>
      <c r="F1258" s="78"/>
      <c r="G1258" s="79"/>
      <c r="H1258" s="79"/>
      <c r="I1258" s="79"/>
      <c r="J1258" s="79"/>
      <c r="K1258" s="79"/>
      <c r="L1258" s="79"/>
      <c r="M1258" s="79"/>
      <c r="N1258" s="79"/>
      <c r="O1258" s="79"/>
      <c r="P1258" s="79"/>
      <c r="Q1258" s="79"/>
      <c r="R1258" s="79"/>
      <c r="S1258" s="79"/>
      <c r="T1258" s="79"/>
      <c r="U1258" s="80"/>
      <c r="V1258" s="79"/>
      <c r="W1258" s="81"/>
      <c r="X1258" s="79"/>
      <c r="Y1258" s="81"/>
      <c r="Z1258" s="82"/>
    </row>
    <row r="1259" spans="2:26" ht="15" customHeight="1" x14ac:dyDescent="0.3">
      <c r="B1259" s="23"/>
      <c r="C1259" s="83"/>
      <c r="D1259" s="84"/>
      <c r="E1259" s="85"/>
      <c r="F1259" s="86"/>
      <c r="G1259" s="87"/>
      <c r="H1259" s="87"/>
      <c r="I1259" s="87"/>
      <c r="J1259" s="87"/>
      <c r="K1259" s="87"/>
      <c r="L1259" s="87"/>
      <c r="M1259" s="87"/>
      <c r="N1259" s="87"/>
      <c r="O1259" s="87"/>
      <c r="P1259" s="87"/>
      <c r="Q1259" s="87"/>
      <c r="R1259" s="87"/>
      <c r="S1259" s="87"/>
      <c r="T1259" s="87"/>
      <c r="U1259" s="88"/>
      <c r="V1259" s="87"/>
      <c r="W1259" s="89"/>
      <c r="X1259" s="87"/>
      <c r="Y1259" s="89"/>
      <c r="Z1259" s="90"/>
    </row>
    <row r="1260" spans="2:26" ht="15" customHeight="1" x14ac:dyDescent="0.3">
      <c r="B1260" s="22"/>
      <c r="C1260" s="75"/>
      <c r="D1260" s="76"/>
      <c r="E1260" s="77"/>
      <c r="F1260" s="78"/>
      <c r="G1260" s="79"/>
      <c r="H1260" s="79"/>
      <c r="I1260" s="79"/>
      <c r="J1260" s="79"/>
      <c r="K1260" s="79"/>
      <c r="L1260" s="79"/>
      <c r="M1260" s="79"/>
      <c r="N1260" s="79"/>
      <c r="O1260" s="79"/>
      <c r="P1260" s="79"/>
      <c r="Q1260" s="79"/>
      <c r="R1260" s="79"/>
      <c r="S1260" s="79"/>
      <c r="T1260" s="79"/>
      <c r="U1260" s="80"/>
      <c r="V1260" s="79"/>
      <c r="W1260" s="81"/>
      <c r="X1260" s="79"/>
      <c r="Y1260" s="81"/>
      <c r="Z1260" s="82"/>
    </row>
    <row r="1261" spans="2:26" ht="15" customHeight="1" x14ac:dyDescent="0.3">
      <c r="B1261" s="23"/>
      <c r="C1261" s="83"/>
      <c r="D1261" s="84"/>
      <c r="E1261" s="85"/>
      <c r="F1261" s="86"/>
      <c r="G1261" s="87"/>
      <c r="H1261" s="87"/>
      <c r="I1261" s="87"/>
      <c r="J1261" s="87"/>
      <c r="K1261" s="87"/>
      <c r="L1261" s="87"/>
      <c r="M1261" s="87"/>
      <c r="N1261" s="87"/>
      <c r="O1261" s="87"/>
      <c r="P1261" s="87"/>
      <c r="Q1261" s="87"/>
      <c r="R1261" s="87"/>
      <c r="S1261" s="87"/>
      <c r="T1261" s="87"/>
      <c r="U1261" s="88"/>
      <c r="V1261" s="87"/>
      <c r="W1261" s="89"/>
      <c r="X1261" s="87"/>
      <c r="Y1261" s="89"/>
      <c r="Z1261" s="90"/>
    </row>
    <row r="1262" spans="2:26" ht="15" customHeight="1" x14ac:dyDescent="0.3">
      <c r="B1262" s="22"/>
      <c r="C1262" s="75"/>
      <c r="D1262" s="76"/>
      <c r="E1262" s="77"/>
      <c r="F1262" s="78"/>
      <c r="G1262" s="79"/>
      <c r="H1262" s="79"/>
      <c r="I1262" s="79"/>
      <c r="J1262" s="79"/>
      <c r="K1262" s="79"/>
      <c r="L1262" s="79"/>
      <c r="M1262" s="79"/>
      <c r="N1262" s="79"/>
      <c r="O1262" s="79"/>
      <c r="P1262" s="79"/>
      <c r="Q1262" s="79"/>
      <c r="R1262" s="79"/>
      <c r="S1262" s="79"/>
      <c r="T1262" s="79"/>
      <c r="U1262" s="80"/>
      <c r="V1262" s="79"/>
      <c r="W1262" s="81"/>
      <c r="X1262" s="79"/>
      <c r="Y1262" s="81"/>
      <c r="Z1262" s="82"/>
    </row>
    <row r="1263" spans="2:26" ht="15" customHeight="1" x14ac:dyDescent="0.3">
      <c r="B1263" s="23"/>
      <c r="C1263" s="83"/>
      <c r="D1263" s="84"/>
      <c r="E1263" s="85"/>
      <c r="F1263" s="86"/>
      <c r="G1263" s="87"/>
      <c r="H1263" s="87"/>
      <c r="I1263" s="87"/>
      <c r="J1263" s="87"/>
      <c r="K1263" s="87"/>
      <c r="L1263" s="87"/>
      <c r="M1263" s="87"/>
      <c r="N1263" s="87"/>
      <c r="O1263" s="87"/>
      <c r="P1263" s="87"/>
      <c r="Q1263" s="87"/>
      <c r="R1263" s="87"/>
      <c r="S1263" s="87"/>
      <c r="T1263" s="87"/>
      <c r="U1263" s="88"/>
      <c r="V1263" s="87"/>
      <c r="W1263" s="89"/>
      <c r="X1263" s="87"/>
      <c r="Y1263" s="89"/>
      <c r="Z1263" s="90"/>
    </row>
    <row r="1264" spans="2:26" ht="15" customHeight="1" x14ac:dyDescent="0.3">
      <c r="B1264" s="22"/>
      <c r="C1264" s="75"/>
      <c r="D1264" s="76"/>
      <c r="E1264" s="77"/>
      <c r="F1264" s="78"/>
      <c r="G1264" s="79"/>
      <c r="H1264" s="79"/>
      <c r="I1264" s="79"/>
      <c r="J1264" s="79"/>
      <c r="K1264" s="79"/>
      <c r="L1264" s="79"/>
      <c r="M1264" s="79"/>
      <c r="N1264" s="79"/>
      <c r="O1264" s="79"/>
      <c r="P1264" s="79"/>
      <c r="Q1264" s="79"/>
      <c r="R1264" s="79"/>
      <c r="S1264" s="79"/>
      <c r="T1264" s="79"/>
      <c r="U1264" s="80"/>
      <c r="V1264" s="79"/>
      <c r="W1264" s="81"/>
      <c r="X1264" s="79"/>
      <c r="Y1264" s="81"/>
      <c r="Z1264" s="82"/>
    </row>
    <row r="1265" spans="2:26" ht="15" customHeight="1" x14ac:dyDescent="0.3">
      <c r="B1265" s="23"/>
      <c r="C1265" s="83"/>
      <c r="D1265" s="84"/>
      <c r="E1265" s="85"/>
      <c r="F1265" s="86"/>
      <c r="G1265" s="87"/>
      <c r="H1265" s="87"/>
      <c r="I1265" s="87"/>
      <c r="J1265" s="87"/>
      <c r="K1265" s="87"/>
      <c r="L1265" s="87"/>
      <c r="M1265" s="87"/>
      <c r="N1265" s="87"/>
      <c r="O1265" s="87"/>
      <c r="P1265" s="87"/>
      <c r="Q1265" s="87"/>
      <c r="R1265" s="87"/>
      <c r="S1265" s="87"/>
      <c r="T1265" s="87"/>
      <c r="U1265" s="88"/>
      <c r="V1265" s="87"/>
      <c r="W1265" s="89"/>
      <c r="X1265" s="87"/>
      <c r="Y1265" s="89"/>
      <c r="Z1265" s="90"/>
    </row>
    <row r="1266" spans="2:26" ht="15" customHeight="1" x14ac:dyDescent="0.3">
      <c r="B1266" s="22"/>
      <c r="C1266" s="75"/>
      <c r="D1266" s="76"/>
      <c r="E1266" s="77"/>
      <c r="F1266" s="78"/>
      <c r="G1266" s="79"/>
      <c r="H1266" s="79"/>
      <c r="I1266" s="79"/>
      <c r="J1266" s="79"/>
      <c r="K1266" s="79"/>
      <c r="L1266" s="79"/>
      <c r="M1266" s="79"/>
      <c r="N1266" s="79"/>
      <c r="O1266" s="79"/>
      <c r="P1266" s="79"/>
      <c r="Q1266" s="79"/>
      <c r="R1266" s="79"/>
      <c r="S1266" s="79"/>
      <c r="T1266" s="79"/>
      <c r="U1266" s="80"/>
      <c r="V1266" s="79"/>
      <c r="W1266" s="81"/>
      <c r="X1266" s="79"/>
      <c r="Y1266" s="81"/>
      <c r="Z1266" s="82"/>
    </row>
    <row r="1267" spans="2:26" ht="15" customHeight="1" x14ac:dyDescent="0.3">
      <c r="B1267" s="23"/>
      <c r="C1267" s="83"/>
      <c r="D1267" s="84"/>
      <c r="E1267" s="85"/>
      <c r="F1267" s="86"/>
      <c r="G1267" s="87"/>
      <c r="H1267" s="87"/>
      <c r="I1267" s="87"/>
      <c r="J1267" s="87"/>
      <c r="K1267" s="87"/>
      <c r="L1267" s="87"/>
      <c r="M1267" s="87"/>
      <c r="N1267" s="87"/>
      <c r="O1267" s="87"/>
      <c r="P1267" s="87"/>
      <c r="Q1267" s="87"/>
      <c r="R1267" s="87"/>
      <c r="S1267" s="87"/>
      <c r="T1267" s="87"/>
      <c r="U1267" s="88"/>
      <c r="V1267" s="87"/>
      <c r="W1267" s="89"/>
      <c r="X1267" s="87"/>
      <c r="Y1267" s="89"/>
      <c r="Z1267" s="90"/>
    </row>
    <row r="1268" spans="2:26" ht="15" customHeight="1" x14ac:dyDescent="0.3">
      <c r="B1268" s="22"/>
      <c r="C1268" s="75"/>
      <c r="D1268" s="76"/>
      <c r="E1268" s="77"/>
      <c r="F1268" s="78"/>
      <c r="G1268" s="79"/>
      <c r="H1268" s="79"/>
      <c r="I1268" s="79"/>
      <c r="J1268" s="79"/>
      <c r="K1268" s="79"/>
      <c r="L1268" s="79"/>
      <c r="M1268" s="79"/>
      <c r="N1268" s="79"/>
      <c r="O1268" s="79"/>
      <c r="P1268" s="79"/>
      <c r="Q1268" s="79"/>
      <c r="R1268" s="79"/>
      <c r="S1268" s="79"/>
      <c r="T1268" s="79"/>
      <c r="U1268" s="80"/>
      <c r="V1268" s="79"/>
      <c r="W1268" s="81"/>
      <c r="X1268" s="79"/>
      <c r="Y1268" s="81"/>
      <c r="Z1268" s="82"/>
    </row>
    <row r="1269" spans="2:26" ht="15" customHeight="1" x14ac:dyDescent="0.3">
      <c r="B1269" s="23"/>
      <c r="C1269" s="83"/>
      <c r="D1269" s="84"/>
      <c r="E1269" s="85"/>
      <c r="F1269" s="86"/>
      <c r="G1269" s="87"/>
      <c r="H1269" s="87"/>
      <c r="I1269" s="87"/>
      <c r="J1269" s="87"/>
      <c r="K1269" s="87"/>
      <c r="L1269" s="87"/>
      <c r="M1269" s="87"/>
      <c r="N1269" s="87"/>
      <c r="O1269" s="87"/>
      <c r="P1269" s="87"/>
      <c r="Q1269" s="87"/>
      <c r="R1269" s="87"/>
      <c r="S1269" s="87"/>
      <c r="T1269" s="87"/>
      <c r="U1269" s="88"/>
      <c r="V1269" s="87"/>
      <c r="W1269" s="89"/>
      <c r="X1269" s="87"/>
      <c r="Y1269" s="89"/>
      <c r="Z1269" s="90"/>
    </row>
    <row r="1270" spans="2:26" ht="15" customHeight="1" x14ac:dyDescent="0.3">
      <c r="B1270" s="22"/>
      <c r="C1270" s="75"/>
      <c r="D1270" s="76"/>
      <c r="E1270" s="77"/>
      <c r="F1270" s="78"/>
      <c r="G1270" s="79"/>
      <c r="H1270" s="79"/>
      <c r="I1270" s="79"/>
      <c r="J1270" s="79"/>
      <c r="K1270" s="79"/>
      <c r="L1270" s="79"/>
      <c r="M1270" s="79"/>
      <c r="N1270" s="79"/>
      <c r="O1270" s="79"/>
      <c r="P1270" s="79"/>
      <c r="Q1270" s="79"/>
      <c r="R1270" s="79"/>
      <c r="S1270" s="79"/>
      <c r="T1270" s="79"/>
      <c r="U1270" s="80"/>
      <c r="V1270" s="79"/>
      <c r="W1270" s="81"/>
      <c r="X1270" s="79"/>
      <c r="Y1270" s="81"/>
      <c r="Z1270" s="82"/>
    </row>
    <row r="1271" spans="2:26" ht="15" customHeight="1" x14ac:dyDescent="0.3">
      <c r="B1271" s="23"/>
      <c r="C1271" s="83"/>
      <c r="D1271" s="84"/>
      <c r="E1271" s="85"/>
      <c r="F1271" s="86"/>
      <c r="G1271" s="87"/>
      <c r="H1271" s="87"/>
      <c r="I1271" s="87"/>
      <c r="J1271" s="87"/>
      <c r="K1271" s="87"/>
      <c r="L1271" s="87"/>
      <c r="M1271" s="87"/>
      <c r="N1271" s="87"/>
      <c r="O1271" s="87"/>
      <c r="P1271" s="87"/>
      <c r="Q1271" s="87"/>
      <c r="R1271" s="87"/>
      <c r="S1271" s="87"/>
      <c r="T1271" s="87"/>
      <c r="U1271" s="88"/>
      <c r="V1271" s="87"/>
      <c r="W1271" s="89"/>
      <c r="X1271" s="87"/>
      <c r="Y1271" s="89"/>
      <c r="Z1271" s="90"/>
    </row>
    <row r="1272" spans="2:26" ht="15" customHeight="1" x14ac:dyDescent="0.3">
      <c r="B1272" s="22"/>
      <c r="C1272" s="75"/>
      <c r="D1272" s="76"/>
      <c r="E1272" s="77"/>
      <c r="F1272" s="78"/>
      <c r="G1272" s="79"/>
      <c r="H1272" s="79"/>
      <c r="I1272" s="79"/>
      <c r="J1272" s="79"/>
      <c r="K1272" s="79"/>
      <c r="L1272" s="79"/>
      <c r="M1272" s="79"/>
      <c r="N1272" s="79"/>
      <c r="O1272" s="79"/>
      <c r="P1272" s="79"/>
      <c r="Q1272" s="79"/>
      <c r="R1272" s="79"/>
      <c r="S1272" s="79"/>
      <c r="T1272" s="79"/>
      <c r="U1272" s="80"/>
      <c r="V1272" s="79"/>
      <c r="W1272" s="81"/>
      <c r="X1272" s="79"/>
      <c r="Y1272" s="81"/>
      <c r="Z1272" s="82"/>
    </row>
    <row r="1273" spans="2:26" ht="15" customHeight="1" x14ac:dyDescent="0.3">
      <c r="B1273" s="23"/>
      <c r="C1273" s="83"/>
      <c r="D1273" s="84"/>
      <c r="E1273" s="85"/>
      <c r="F1273" s="86"/>
      <c r="G1273" s="87"/>
      <c r="H1273" s="87"/>
      <c r="I1273" s="87"/>
      <c r="J1273" s="87"/>
      <c r="K1273" s="87"/>
      <c r="L1273" s="87"/>
      <c r="M1273" s="87"/>
      <c r="N1273" s="87"/>
      <c r="O1273" s="87"/>
      <c r="P1273" s="87"/>
      <c r="Q1273" s="87"/>
      <c r="R1273" s="87"/>
      <c r="S1273" s="87"/>
      <c r="T1273" s="87"/>
      <c r="U1273" s="88"/>
      <c r="V1273" s="87"/>
      <c r="W1273" s="89"/>
      <c r="X1273" s="87"/>
      <c r="Y1273" s="89"/>
      <c r="Z1273" s="90"/>
    </row>
    <row r="1274" spans="2:26" ht="15" customHeight="1" x14ac:dyDescent="0.3">
      <c r="B1274" s="22"/>
      <c r="C1274" s="75"/>
      <c r="D1274" s="76"/>
      <c r="E1274" s="77"/>
      <c r="F1274" s="78"/>
      <c r="G1274" s="79"/>
      <c r="H1274" s="79"/>
      <c r="I1274" s="79"/>
      <c r="J1274" s="79"/>
      <c r="K1274" s="79"/>
      <c r="L1274" s="79"/>
      <c r="M1274" s="79"/>
      <c r="N1274" s="79"/>
      <c r="O1274" s="79"/>
      <c r="P1274" s="79"/>
      <c r="Q1274" s="79"/>
      <c r="R1274" s="79"/>
      <c r="S1274" s="79"/>
      <c r="T1274" s="79"/>
      <c r="U1274" s="80"/>
      <c r="V1274" s="79"/>
      <c r="W1274" s="81"/>
      <c r="X1274" s="79"/>
      <c r="Y1274" s="81"/>
      <c r="Z1274" s="82"/>
    </row>
    <row r="1275" spans="2:26" ht="15" customHeight="1" x14ac:dyDescent="0.3">
      <c r="B1275" s="23"/>
      <c r="C1275" s="83"/>
      <c r="D1275" s="84"/>
      <c r="E1275" s="85"/>
      <c r="F1275" s="86"/>
      <c r="G1275" s="87"/>
      <c r="H1275" s="87"/>
      <c r="I1275" s="87"/>
      <c r="J1275" s="87"/>
      <c r="K1275" s="87"/>
      <c r="L1275" s="87"/>
      <c r="M1275" s="87"/>
      <c r="N1275" s="87"/>
      <c r="O1275" s="87"/>
      <c r="P1275" s="87"/>
      <c r="Q1275" s="87"/>
      <c r="R1275" s="87"/>
      <c r="S1275" s="87"/>
      <c r="T1275" s="87"/>
      <c r="U1275" s="88"/>
      <c r="V1275" s="87"/>
      <c r="W1275" s="89"/>
      <c r="X1275" s="87"/>
      <c r="Y1275" s="89"/>
      <c r="Z1275" s="90"/>
    </row>
    <row r="1276" spans="2:26" ht="15" customHeight="1" x14ac:dyDescent="0.3">
      <c r="B1276" s="22"/>
      <c r="C1276" s="75"/>
      <c r="D1276" s="76"/>
      <c r="E1276" s="77"/>
      <c r="F1276" s="78"/>
      <c r="G1276" s="79"/>
      <c r="H1276" s="79"/>
      <c r="I1276" s="79"/>
      <c r="J1276" s="79"/>
      <c r="K1276" s="79"/>
      <c r="L1276" s="79"/>
      <c r="M1276" s="79"/>
      <c r="N1276" s="79"/>
      <c r="O1276" s="79"/>
      <c r="P1276" s="79"/>
      <c r="Q1276" s="79"/>
      <c r="R1276" s="79"/>
      <c r="S1276" s="79"/>
      <c r="T1276" s="79"/>
      <c r="U1276" s="80"/>
      <c r="V1276" s="79"/>
      <c r="W1276" s="81"/>
      <c r="X1276" s="79"/>
      <c r="Y1276" s="81"/>
      <c r="Z1276" s="82"/>
    </row>
    <row r="1277" spans="2:26" ht="15" customHeight="1" x14ac:dyDescent="0.3">
      <c r="B1277" s="23"/>
      <c r="C1277" s="83"/>
      <c r="D1277" s="84"/>
      <c r="E1277" s="85"/>
      <c r="F1277" s="86"/>
      <c r="G1277" s="87"/>
      <c r="H1277" s="87"/>
      <c r="I1277" s="87"/>
      <c r="J1277" s="87"/>
      <c r="K1277" s="87"/>
      <c r="L1277" s="87"/>
      <c r="M1277" s="87"/>
      <c r="N1277" s="87"/>
      <c r="O1277" s="87"/>
      <c r="P1277" s="87"/>
      <c r="Q1277" s="87"/>
      <c r="R1277" s="87"/>
      <c r="S1277" s="87"/>
      <c r="T1277" s="87"/>
      <c r="U1277" s="88"/>
      <c r="V1277" s="87"/>
      <c r="W1277" s="89"/>
      <c r="X1277" s="87"/>
      <c r="Y1277" s="89"/>
      <c r="Z1277" s="90"/>
    </row>
    <row r="1278" spans="2:26" ht="15" customHeight="1" x14ac:dyDescent="0.3">
      <c r="B1278" s="22"/>
      <c r="C1278" s="75"/>
      <c r="D1278" s="76"/>
      <c r="E1278" s="77"/>
      <c r="F1278" s="78"/>
      <c r="G1278" s="79"/>
      <c r="H1278" s="79"/>
      <c r="I1278" s="79"/>
      <c r="J1278" s="79"/>
      <c r="K1278" s="79"/>
      <c r="L1278" s="79"/>
      <c r="M1278" s="79"/>
      <c r="N1278" s="79"/>
      <c r="O1278" s="79"/>
      <c r="P1278" s="79"/>
      <c r="Q1278" s="79"/>
      <c r="R1278" s="79"/>
      <c r="S1278" s="79"/>
      <c r="T1278" s="79"/>
      <c r="U1278" s="80"/>
      <c r="V1278" s="79"/>
      <c r="W1278" s="81"/>
      <c r="X1278" s="79"/>
      <c r="Y1278" s="81"/>
      <c r="Z1278" s="82"/>
    </row>
    <row r="1279" spans="2:26" ht="15" customHeight="1" x14ac:dyDescent="0.3">
      <c r="B1279" s="23"/>
      <c r="C1279" s="83"/>
      <c r="D1279" s="84"/>
      <c r="E1279" s="85"/>
      <c r="F1279" s="86"/>
      <c r="G1279" s="87"/>
      <c r="H1279" s="87"/>
      <c r="I1279" s="87"/>
      <c r="J1279" s="87"/>
      <c r="K1279" s="87"/>
      <c r="L1279" s="87"/>
      <c r="M1279" s="87"/>
      <c r="N1279" s="87"/>
      <c r="O1279" s="87"/>
      <c r="P1279" s="87"/>
      <c r="Q1279" s="87"/>
      <c r="R1279" s="87"/>
      <c r="S1279" s="87"/>
      <c r="T1279" s="87"/>
      <c r="U1279" s="88"/>
      <c r="V1279" s="87"/>
      <c r="W1279" s="89"/>
      <c r="X1279" s="87"/>
      <c r="Y1279" s="89"/>
      <c r="Z1279" s="90"/>
    </row>
    <row r="1280" spans="2:26" ht="15" customHeight="1" x14ac:dyDescent="0.3">
      <c r="B1280" s="22"/>
      <c r="C1280" s="75"/>
      <c r="D1280" s="76"/>
      <c r="E1280" s="77"/>
      <c r="F1280" s="78"/>
      <c r="G1280" s="79"/>
      <c r="H1280" s="79"/>
      <c r="I1280" s="79"/>
      <c r="J1280" s="79"/>
      <c r="K1280" s="79"/>
      <c r="L1280" s="79"/>
      <c r="M1280" s="79"/>
      <c r="N1280" s="79"/>
      <c r="O1280" s="79"/>
      <c r="P1280" s="79"/>
      <c r="Q1280" s="79"/>
      <c r="R1280" s="79"/>
      <c r="S1280" s="79"/>
      <c r="T1280" s="79"/>
      <c r="U1280" s="80"/>
      <c r="V1280" s="79"/>
      <c r="W1280" s="81"/>
      <c r="X1280" s="79"/>
      <c r="Y1280" s="81"/>
      <c r="Z1280" s="82"/>
    </row>
    <row r="1281" spans="2:26" ht="15" customHeight="1" x14ac:dyDescent="0.3">
      <c r="B1281" s="23"/>
      <c r="C1281" s="83"/>
      <c r="D1281" s="84"/>
      <c r="E1281" s="85"/>
      <c r="F1281" s="86"/>
      <c r="G1281" s="87"/>
      <c r="H1281" s="87"/>
      <c r="I1281" s="87"/>
      <c r="J1281" s="87"/>
      <c r="K1281" s="87"/>
      <c r="L1281" s="87"/>
      <c r="M1281" s="87"/>
      <c r="N1281" s="87"/>
      <c r="O1281" s="87"/>
      <c r="P1281" s="87"/>
      <c r="Q1281" s="87"/>
      <c r="R1281" s="87"/>
      <c r="S1281" s="87"/>
      <c r="T1281" s="87"/>
      <c r="U1281" s="88"/>
      <c r="V1281" s="87"/>
      <c r="W1281" s="89"/>
      <c r="X1281" s="87"/>
      <c r="Y1281" s="89"/>
      <c r="Z1281" s="90"/>
    </row>
    <row r="1282" spans="2:26" ht="15" customHeight="1" x14ac:dyDescent="0.3">
      <c r="B1282" s="22"/>
      <c r="C1282" s="75"/>
      <c r="D1282" s="76"/>
      <c r="E1282" s="77"/>
      <c r="F1282" s="78"/>
      <c r="G1282" s="79"/>
      <c r="H1282" s="79"/>
      <c r="I1282" s="79"/>
      <c r="J1282" s="79"/>
      <c r="K1282" s="79"/>
      <c r="L1282" s="79"/>
      <c r="M1282" s="79"/>
      <c r="N1282" s="79"/>
      <c r="O1282" s="79"/>
      <c r="P1282" s="79"/>
      <c r="Q1282" s="79"/>
      <c r="R1282" s="79"/>
      <c r="S1282" s="79"/>
      <c r="T1282" s="79"/>
      <c r="U1282" s="80"/>
      <c r="V1282" s="79"/>
      <c r="W1282" s="81"/>
      <c r="X1282" s="79"/>
      <c r="Y1282" s="81"/>
      <c r="Z1282" s="82"/>
    </row>
    <row r="1283" spans="2:26" ht="15" customHeight="1" x14ac:dyDescent="0.3">
      <c r="B1283" s="23"/>
      <c r="C1283" s="83"/>
      <c r="D1283" s="84"/>
      <c r="E1283" s="85"/>
      <c r="F1283" s="86"/>
      <c r="G1283" s="87"/>
      <c r="H1283" s="87"/>
      <c r="I1283" s="87"/>
      <c r="J1283" s="87"/>
      <c r="K1283" s="87"/>
      <c r="L1283" s="87"/>
      <c r="M1283" s="87"/>
      <c r="N1283" s="87"/>
      <c r="O1283" s="87"/>
      <c r="P1283" s="87"/>
      <c r="Q1283" s="87"/>
      <c r="R1283" s="87"/>
      <c r="S1283" s="87"/>
      <c r="T1283" s="87"/>
      <c r="U1283" s="88"/>
      <c r="V1283" s="87"/>
      <c r="W1283" s="89"/>
      <c r="X1283" s="87"/>
      <c r="Y1283" s="89"/>
      <c r="Z1283" s="90"/>
    </row>
    <row r="1284" spans="2:26" ht="15" customHeight="1" x14ac:dyDescent="0.3">
      <c r="B1284" s="22"/>
      <c r="C1284" s="75"/>
      <c r="D1284" s="76"/>
      <c r="E1284" s="77"/>
      <c r="F1284" s="78"/>
      <c r="G1284" s="79"/>
      <c r="H1284" s="79"/>
      <c r="I1284" s="79"/>
      <c r="J1284" s="79"/>
      <c r="K1284" s="79"/>
      <c r="L1284" s="79"/>
      <c r="M1284" s="79"/>
      <c r="N1284" s="79"/>
      <c r="O1284" s="79"/>
      <c r="P1284" s="79"/>
      <c r="Q1284" s="79"/>
      <c r="R1284" s="79"/>
      <c r="S1284" s="79"/>
      <c r="T1284" s="79"/>
      <c r="U1284" s="80"/>
      <c r="V1284" s="79"/>
      <c r="W1284" s="81"/>
      <c r="X1284" s="79"/>
      <c r="Y1284" s="81"/>
      <c r="Z1284" s="82"/>
    </row>
    <row r="1285" spans="2:26" ht="15" customHeight="1" x14ac:dyDescent="0.3">
      <c r="B1285" s="23"/>
      <c r="C1285" s="83"/>
      <c r="D1285" s="84"/>
      <c r="E1285" s="85"/>
      <c r="F1285" s="86"/>
      <c r="G1285" s="87"/>
      <c r="H1285" s="87"/>
      <c r="I1285" s="87"/>
      <c r="J1285" s="87"/>
      <c r="K1285" s="87"/>
      <c r="L1285" s="87"/>
      <c r="M1285" s="87"/>
      <c r="N1285" s="87"/>
      <c r="O1285" s="87"/>
      <c r="P1285" s="87"/>
      <c r="Q1285" s="87"/>
      <c r="R1285" s="87"/>
      <c r="S1285" s="87"/>
      <c r="T1285" s="87"/>
      <c r="U1285" s="88"/>
      <c r="V1285" s="87"/>
      <c r="W1285" s="89"/>
      <c r="X1285" s="87"/>
      <c r="Y1285" s="89"/>
      <c r="Z1285" s="90"/>
    </row>
    <row r="1286" spans="2:26" ht="15" customHeight="1" x14ac:dyDescent="0.3">
      <c r="B1286" s="22"/>
      <c r="C1286" s="75"/>
      <c r="D1286" s="76"/>
      <c r="E1286" s="77"/>
      <c r="F1286" s="78"/>
      <c r="G1286" s="79"/>
      <c r="H1286" s="79"/>
      <c r="I1286" s="79"/>
      <c r="J1286" s="79"/>
      <c r="K1286" s="79"/>
      <c r="L1286" s="79"/>
      <c r="M1286" s="79"/>
      <c r="N1286" s="79"/>
      <c r="O1286" s="79"/>
      <c r="P1286" s="79"/>
      <c r="Q1286" s="79"/>
      <c r="R1286" s="79"/>
      <c r="S1286" s="79"/>
      <c r="T1286" s="79"/>
      <c r="U1286" s="80"/>
      <c r="V1286" s="79"/>
      <c r="W1286" s="81"/>
      <c r="X1286" s="79"/>
      <c r="Y1286" s="81"/>
      <c r="Z1286" s="82"/>
    </row>
    <row r="1287" spans="2:26" ht="15" customHeight="1" x14ac:dyDescent="0.3">
      <c r="B1287" s="23"/>
      <c r="C1287" s="83"/>
      <c r="D1287" s="84"/>
      <c r="E1287" s="85"/>
      <c r="F1287" s="86"/>
      <c r="G1287" s="87"/>
      <c r="H1287" s="87"/>
      <c r="I1287" s="87"/>
      <c r="J1287" s="87"/>
      <c r="K1287" s="87"/>
      <c r="L1287" s="87"/>
      <c r="M1287" s="87"/>
      <c r="N1287" s="87"/>
      <c r="O1287" s="87"/>
      <c r="P1287" s="87"/>
      <c r="Q1287" s="87"/>
      <c r="R1287" s="87"/>
      <c r="S1287" s="87"/>
      <c r="T1287" s="87"/>
      <c r="U1287" s="88"/>
      <c r="V1287" s="87"/>
      <c r="W1287" s="89"/>
      <c r="X1287" s="87"/>
      <c r="Y1287" s="89"/>
      <c r="Z1287" s="90"/>
    </row>
    <row r="1288" spans="2:26" ht="15" customHeight="1" x14ac:dyDescent="0.3">
      <c r="B1288" s="22"/>
      <c r="C1288" s="75"/>
      <c r="D1288" s="76"/>
      <c r="E1288" s="77"/>
      <c r="F1288" s="78"/>
      <c r="G1288" s="79"/>
      <c r="H1288" s="79"/>
      <c r="I1288" s="79"/>
      <c r="J1288" s="79"/>
      <c r="K1288" s="79"/>
      <c r="L1288" s="79"/>
      <c r="M1288" s="79"/>
      <c r="N1288" s="79"/>
      <c r="O1288" s="79"/>
      <c r="P1288" s="79"/>
      <c r="Q1288" s="79"/>
      <c r="R1288" s="79"/>
      <c r="S1288" s="79"/>
      <c r="T1288" s="79"/>
      <c r="U1288" s="80"/>
      <c r="V1288" s="79"/>
      <c r="W1288" s="81"/>
      <c r="X1288" s="79"/>
      <c r="Y1288" s="81"/>
      <c r="Z1288" s="82"/>
    </row>
    <row r="1289" spans="2:26" ht="15" customHeight="1" x14ac:dyDescent="0.3">
      <c r="B1289" s="23"/>
      <c r="C1289" s="83"/>
      <c r="D1289" s="84"/>
      <c r="E1289" s="85"/>
      <c r="F1289" s="86"/>
      <c r="G1289" s="87"/>
      <c r="H1289" s="87"/>
      <c r="I1289" s="87"/>
      <c r="J1289" s="87"/>
      <c r="K1289" s="87"/>
      <c r="L1289" s="87"/>
      <c r="M1289" s="87"/>
      <c r="N1289" s="87"/>
      <c r="O1289" s="87"/>
      <c r="P1289" s="87"/>
      <c r="Q1289" s="87"/>
      <c r="R1289" s="87"/>
      <c r="S1289" s="87"/>
      <c r="T1289" s="87"/>
      <c r="U1289" s="88"/>
      <c r="V1289" s="87"/>
      <c r="W1289" s="89"/>
      <c r="X1289" s="87"/>
      <c r="Y1289" s="89"/>
      <c r="Z1289" s="90"/>
    </row>
    <row r="1290" spans="2:26" ht="15" customHeight="1" x14ac:dyDescent="0.3">
      <c r="B1290" s="22"/>
      <c r="C1290" s="75"/>
      <c r="D1290" s="76"/>
      <c r="E1290" s="77"/>
      <c r="F1290" s="78"/>
      <c r="G1290" s="79"/>
      <c r="H1290" s="79"/>
      <c r="I1290" s="79"/>
      <c r="J1290" s="79"/>
      <c r="K1290" s="79"/>
      <c r="L1290" s="79"/>
      <c r="M1290" s="79"/>
      <c r="N1290" s="79"/>
      <c r="O1290" s="79"/>
      <c r="P1290" s="79"/>
      <c r="Q1290" s="79"/>
      <c r="R1290" s="79"/>
      <c r="S1290" s="79"/>
      <c r="T1290" s="79"/>
      <c r="U1290" s="80"/>
      <c r="V1290" s="79"/>
      <c r="W1290" s="81"/>
      <c r="X1290" s="79"/>
      <c r="Y1290" s="81"/>
      <c r="Z1290" s="82"/>
    </row>
    <row r="1291" spans="2:26" ht="15" customHeight="1" x14ac:dyDescent="0.3">
      <c r="B1291" s="23"/>
      <c r="C1291" s="83"/>
      <c r="D1291" s="84"/>
      <c r="E1291" s="85"/>
      <c r="F1291" s="86"/>
      <c r="G1291" s="87"/>
      <c r="H1291" s="87"/>
      <c r="I1291" s="87"/>
      <c r="J1291" s="87"/>
      <c r="K1291" s="87"/>
      <c r="L1291" s="87"/>
      <c r="M1291" s="87"/>
      <c r="N1291" s="87"/>
      <c r="O1291" s="87"/>
      <c r="P1291" s="87"/>
      <c r="Q1291" s="87"/>
      <c r="R1291" s="87"/>
      <c r="S1291" s="87"/>
      <c r="T1291" s="87"/>
      <c r="U1291" s="88"/>
      <c r="V1291" s="87"/>
      <c r="W1291" s="89"/>
      <c r="X1291" s="87"/>
      <c r="Y1291" s="89"/>
      <c r="Z1291" s="90"/>
    </row>
    <row r="1292" spans="2:26" ht="15" customHeight="1" x14ac:dyDescent="0.3">
      <c r="B1292" s="22"/>
      <c r="C1292" s="75"/>
      <c r="D1292" s="76"/>
      <c r="E1292" s="77"/>
      <c r="F1292" s="78"/>
      <c r="G1292" s="79"/>
      <c r="H1292" s="79"/>
      <c r="I1292" s="79"/>
      <c r="J1292" s="79"/>
      <c r="K1292" s="79"/>
      <c r="L1292" s="79"/>
      <c r="M1292" s="79"/>
      <c r="N1292" s="79"/>
      <c r="O1292" s="79"/>
      <c r="P1292" s="79"/>
      <c r="Q1292" s="79"/>
      <c r="R1292" s="79"/>
      <c r="S1292" s="79"/>
      <c r="T1292" s="79"/>
      <c r="U1292" s="80"/>
      <c r="V1292" s="79"/>
      <c r="W1292" s="81"/>
      <c r="X1292" s="79"/>
      <c r="Y1292" s="81"/>
      <c r="Z1292" s="82"/>
    </row>
    <row r="1293" spans="2:26" ht="15" customHeight="1" x14ac:dyDescent="0.3">
      <c r="B1293" s="23"/>
      <c r="C1293" s="83"/>
      <c r="D1293" s="84"/>
      <c r="E1293" s="85"/>
      <c r="F1293" s="86"/>
      <c r="G1293" s="87"/>
      <c r="H1293" s="87"/>
      <c r="I1293" s="87"/>
      <c r="J1293" s="87"/>
      <c r="K1293" s="87"/>
      <c r="L1293" s="87"/>
      <c r="M1293" s="87"/>
      <c r="N1293" s="87"/>
      <c r="O1293" s="87"/>
      <c r="P1293" s="87"/>
      <c r="Q1293" s="87"/>
      <c r="R1293" s="87"/>
      <c r="S1293" s="87"/>
      <c r="T1293" s="87"/>
      <c r="U1293" s="88"/>
      <c r="V1293" s="87"/>
      <c r="W1293" s="89"/>
      <c r="X1293" s="87"/>
      <c r="Y1293" s="89"/>
      <c r="Z1293" s="90"/>
    </row>
    <row r="1294" spans="2:26" ht="15" customHeight="1" x14ac:dyDescent="0.3">
      <c r="B1294" s="22"/>
      <c r="C1294" s="75"/>
      <c r="D1294" s="76"/>
      <c r="E1294" s="77"/>
      <c r="F1294" s="78"/>
      <c r="G1294" s="79"/>
      <c r="H1294" s="79"/>
      <c r="I1294" s="79"/>
      <c r="J1294" s="79"/>
      <c r="K1294" s="79"/>
      <c r="L1294" s="79"/>
      <c r="M1294" s="79"/>
      <c r="N1294" s="79"/>
      <c r="O1294" s="79"/>
      <c r="P1294" s="79"/>
      <c r="Q1294" s="79"/>
      <c r="R1294" s="79"/>
      <c r="S1294" s="79"/>
      <c r="T1294" s="79"/>
      <c r="U1294" s="80"/>
      <c r="V1294" s="79"/>
      <c r="W1294" s="81"/>
      <c r="X1294" s="79"/>
      <c r="Y1294" s="81"/>
      <c r="Z1294" s="82"/>
    </row>
    <row r="1295" spans="2:26" ht="15" customHeight="1" x14ac:dyDescent="0.3">
      <c r="B1295" s="23"/>
      <c r="C1295" s="83"/>
      <c r="D1295" s="84"/>
      <c r="E1295" s="85"/>
      <c r="F1295" s="86"/>
      <c r="G1295" s="87"/>
      <c r="H1295" s="87"/>
      <c r="I1295" s="87"/>
      <c r="J1295" s="87"/>
      <c r="K1295" s="87"/>
      <c r="L1295" s="87"/>
      <c r="M1295" s="87"/>
      <c r="N1295" s="87"/>
      <c r="O1295" s="87"/>
      <c r="P1295" s="87"/>
      <c r="Q1295" s="87"/>
      <c r="R1295" s="87"/>
      <c r="S1295" s="87"/>
      <c r="T1295" s="87"/>
      <c r="U1295" s="88"/>
      <c r="V1295" s="87"/>
      <c r="W1295" s="89"/>
      <c r="X1295" s="87"/>
      <c r="Y1295" s="89"/>
      <c r="Z1295" s="90"/>
    </row>
    <row r="1296" spans="2:26" ht="15" customHeight="1" x14ac:dyDescent="0.3">
      <c r="B1296" s="22"/>
      <c r="C1296" s="75"/>
      <c r="D1296" s="76"/>
      <c r="E1296" s="77"/>
      <c r="F1296" s="78"/>
      <c r="G1296" s="79"/>
      <c r="H1296" s="79"/>
      <c r="I1296" s="79"/>
      <c r="J1296" s="79"/>
      <c r="K1296" s="79"/>
      <c r="L1296" s="79"/>
      <c r="M1296" s="79"/>
      <c r="N1296" s="79"/>
      <c r="O1296" s="79"/>
      <c r="P1296" s="79"/>
      <c r="Q1296" s="79"/>
      <c r="R1296" s="79"/>
      <c r="S1296" s="79"/>
      <c r="T1296" s="79"/>
      <c r="U1296" s="80"/>
      <c r="V1296" s="79"/>
      <c r="W1296" s="81"/>
      <c r="X1296" s="79"/>
      <c r="Y1296" s="81"/>
      <c r="Z1296" s="82"/>
    </row>
    <row r="1297" spans="2:26" ht="15" customHeight="1" x14ac:dyDescent="0.3">
      <c r="B1297" s="23"/>
      <c r="C1297" s="83"/>
      <c r="D1297" s="84"/>
      <c r="E1297" s="85"/>
      <c r="F1297" s="86"/>
      <c r="G1297" s="87"/>
      <c r="H1297" s="87"/>
      <c r="I1297" s="87"/>
      <c r="J1297" s="87"/>
      <c r="K1297" s="87"/>
      <c r="L1297" s="87"/>
      <c r="M1297" s="87"/>
      <c r="N1297" s="87"/>
      <c r="O1297" s="87"/>
      <c r="P1297" s="87"/>
      <c r="Q1297" s="87"/>
      <c r="R1297" s="87"/>
      <c r="S1297" s="87"/>
      <c r="T1297" s="87"/>
      <c r="U1297" s="88"/>
      <c r="V1297" s="87"/>
      <c r="W1297" s="89"/>
      <c r="X1297" s="87"/>
      <c r="Y1297" s="89"/>
      <c r="Z1297" s="90"/>
    </row>
    <row r="1298" spans="2:26" ht="15" customHeight="1" x14ac:dyDescent="0.3">
      <c r="B1298" s="22"/>
      <c r="C1298" s="75"/>
      <c r="D1298" s="76"/>
      <c r="E1298" s="77"/>
      <c r="F1298" s="78"/>
      <c r="G1298" s="79"/>
      <c r="H1298" s="79"/>
      <c r="I1298" s="79"/>
      <c r="J1298" s="79"/>
      <c r="K1298" s="79"/>
      <c r="L1298" s="79"/>
      <c r="M1298" s="79"/>
      <c r="N1298" s="79"/>
      <c r="O1298" s="79"/>
      <c r="P1298" s="79"/>
      <c r="Q1298" s="79"/>
      <c r="R1298" s="79"/>
      <c r="S1298" s="79"/>
      <c r="T1298" s="79"/>
      <c r="U1298" s="80"/>
      <c r="V1298" s="79"/>
      <c r="W1298" s="81"/>
      <c r="X1298" s="79"/>
      <c r="Y1298" s="81"/>
      <c r="Z1298" s="82"/>
    </row>
    <row r="1299" spans="2:26" ht="15" customHeight="1" x14ac:dyDescent="0.3">
      <c r="B1299" s="23"/>
      <c r="C1299" s="83"/>
      <c r="D1299" s="84"/>
      <c r="E1299" s="85"/>
      <c r="F1299" s="86"/>
      <c r="G1299" s="87"/>
      <c r="H1299" s="87"/>
      <c r="I1299" s="87"/>
      <c r="J1299" s="87"/>
      <c r="K1299" s="87"/>
      <c r="L1299" s="87"/>
      <c r="M1299" s="87"/>
      <c r="N1299" s="87"/>
      <c r="O1299" s="87"/>
      <c r="P1299" s="87"/>
      <c r="Q1299" s="87"/>
      <c r="R1299" s="87"/>
      <c r="S1299" s="87"/>
      <c r="T1299" s="87"/>
      <c r="U1299" s="88"/>
      <c r="V1299" s="87"/>
      <c r="W1299" s="89"/>
      <c r="X1299" s="87"/>
      <c r="Y1299" s="89"/>
      <c r="Z1299" s="90"/>
    </row>
    <row r="1300" spans="2:26" ht="15" customHeight="1" x14ac:dyDescent="0.3">
      <c r="B1300" s="22"/>
      <c r="C1300" s="75"/>
      <c r="D1300" s="76"/>
      <c r="E1300" s="77"/>
      <c r="F1300" s="78"/>
      <c r="G1300" s="79"/>
      <c r="H1300" s="79"/>
      <c r="I1300" s="79"/>
      <c r="J1300" s="79"/>
      <c r="K1300" s="79"/>
      <c r="L1300" s="79"/>
      <c r="M1300" s="79"/>
      <c r="N1300" s="79"/>
      <c r="O1300" s="79"/>
      <c r="P1300" s="79"/>
      <c r="Q1300" s="79"/>
      <c r="R1300" s="79"/>
      <c r="S1300" s="79"/>
      <c r="T1300" s="79"/>
      <c r="U1300" s="80"/>
      <c r="V1300" s="79"/>
      <c r="W1300" s="81"/>
      <c r="X1300" s="79"/>
      <c r="Y1300" s="81"/>
      <c r="Z1300" s="82"/>
    </row>
    <row r="1301" spans="2:26" ht="15" customHeight="1" x14ac:dyDescent="0.3">
      <c r="B1301" s="23"/>
      <c r="C1301" s="83"/>
      <c r="D1301" s="84"/>
      <c r="E1301" s="85"/>
      <c r="F1301" s="86"/>
      <c r="G1301" s="87"/>
      <c r="H1301" s="87"/>
      <c r="I1301" s="87"/>
      <c r="J1301" s="87"/>
      <c r="K1301" s="87"/>
      <c r="L1301" s="87"/>
      <c r="M1301" s="87"/>
      <c r="N1301" s="87"/>
      <c r="O1301" s="87"/>
      <c r="P1301" s="87"/>
      <c r="Q1301" s="87"/>
      <c r="R1301" s="87"/>
      <c r="S1301" s="87"/>
      <c r="T1301" s="87"/>
      <c r="U1301" s="88"/>
      <c r="V1301" s="87"/>
      <c r="W1301" s="89"/>
      <c r="X1301" s="87"/>
      <c r="Y1301" s="89"/>
      <c r="Z1301" s="90"/>
    </row>
    <row r="1302" spans="2:26" ht="15" customHeight="1" x14ac:dyDescent="0.3">
      <c r="B1302" s="22"/>
      <c r="C1302" s="75"/>
      <c r="D1302" s="76"/>
      <c r="E1302" s="77"/>
      <c r="F1302" s="78"/>
      <c r="G1302" s="79"/>
      <c r="H1302" s="79"/>
      <c r="I1302" s="79"/>
      <c r="J1302" s="79"/>
      <c r="K1302" s="79"/>
      <c r="L1302" s="79"/>
      <c r="M1302" s="79"/>
      <c r="N1302" s="79"/>
      <c r="O1302" s="79"/>
      <c r="P1302" s="79"/>
      <c r="Q1302" s="79"/>
      <c r="R1302" s="79"/>
      <c r="S1302" s="79"/>
      <c r="T1302" s="79"/>
      <c r="U1302" s="80"/>
      <c r="V1302" s="79"/>
      <c r="W1302" s="81"/>
      <c r="X1302" s="79"/>
      <c r="Y1302" s="81"/>
      <c r="Z1302" s="82"/>
    </row>
    <row r="1303" spans="2:26" ht="15" customHeight="1" x14ac:dyDescent="0.3">
      <c r="B1303" s="23"/>
      <c r="C1303" s="83"/>
      <c r="D1303" s="84"/>
      <c r="E1303" s="85"/>
      <c r="F1303" s="86"/>
      <c r="G1303" s="87"/>
      <c r="H1303" s="87"/>
      <c r="I1303" s="87"/>
      <c r="J1303" s="87"/>
      <c r="K1303" s="87"/>
      <c r="L1303" s="87"/>
      <c r="M1303" s="87"/>
      <c r="N1303" s="87"/>
      <c r="O1303" s="87"/>
      <c r="P1303" s="87"/>
      <c r="Q1303" s="87"/>
      <c r="R1303" s="87"/>
      <c r="S1303" s="87"/>
      <c r="T1303" s="87"/>
      <c r="U1303" s="88"/>
      <c r="V1303" s="87"/>
      <c r="W1303" s="89"/>
      <c r="X1303" s="87"/>
      <c r="Y1303" s="89"/>
      <c r="Z1303" s="90"/>
    </row>
    <row r="1304" spans="2:26" ht="15" customHeight="1" x14ac:dyDescent="0.3">
      <c r="B1304" s="22"/>
      <c r="C1304" s="75"/>
      <c r="D1304" s="76"/>
      <c r="E1304" s="77"/>
      <c r="F1304" s="78"/>
      <c r="G1304" s="79"/>
      <c r="H1304" s="79"/>
      <c r="I1304" s="79"/>
      <c r="J1304" s="79"/>
      <c r="K1304" s="79"/>
      <c r="L1304" s="79"/>
      <c r="M1304" s="79"/>
      <c r="N1304" s="79"/>
      <c r="O1304" s="79"/>
      <c r="P1304" s="79"/>
      <c r="Q1304" s="79"/>
      <c r="R1304" s="79"/>
      <c r="S1304" s="79"/>
      <c r="T1304" s="79"/>
      <c r="U1304" s="80"/>
      <c r="V1304" s="79"/>
      <c r="W1304" s="81"/>
      <c r="X1304" s="79"/>
      <c r="Y1304" s="81"/>
      <c r="Z1304" s="82"/>
    </row>
    <row r="1305" spans="2:26" ht="15" customHeight="1" x14ac:dyDescent="0.3">
      <c r="B1305" s="23"/>
      <c r="C1305" s="83"/>
      <c r="D1305" s="84"/>
      <c r="E1305" s="85"/>
      <c r="F1305" s="86"/>
      <c r="G1305" s="87"/>
      <c r="H1305" s="87"/>
      <c r="I1305" s="87"/>
      <c r="J1305" s="87"/>
      <c r="K1305" s="87"/>
      <c r="L1305" s="87"/>
      <c r="M1305" s="87"/>
      <c r="N1305" s="87"/>
      <c r="O1305" s="87"/>
      <c r="P1305" s="87"/>
      <c r="Q1305" s="87"/>
      <c r="R1305" s="87"/>
      <c r="S1305" s="87"/>
      <c r="T1305" s="87"/>
      <c r="U1305" s="88"/>
      <c r="V1305" s="87"/>
      <c r="W1305" s="89"/>
      <c r="X1305" s="87"/>
      <c r="Y1305" s="89"/>
      <c r="Z1305" s="90"/>
    </row>
    <row r="1306" spans="2:26" ht="15" customHeight="1" x14ac:dyDescent="0.3">
      <c r="B1306" s="22"/>
      <c r="C1306" s="75"/>
      <c r="D1306" s="76"/>
      <c r="E1306" s="77"/>
      <c r="F1306" s="78"/>
      <c r="G1306" s="79"/>
      <c r="H1306" s="79"/>
      <c r="I1306" s="79"/>
      <c r="J1306" s="79"/>
      <c r="K1306" s="79"/>
      <c r="L1306" s="79"/>
      <c r="M1306" s="79"/>
      <c r="N1306" s="79"/>
      <c r="O1306" s="79"/>
      <c r="P1306" s="79"/>
      <c r="Q1306" s="79"/>
      <c r="R1306" s="79"/>
      <c r="S1306" s="79"/>
      <c r="T1306" s="79"/>
      <c r="U1306" s="80"/>
      <c r="V1306" s="79"/>
      <c r="W1306" s="81"/>
      <c r="X1306" s="79"/>
      <c r="Y1306" s="81"/>
      <c r="Z1306" s="82"/>
    </row>
    <row r="1307" spans="2:26" ht="15" customHeight="1" x14ac:dyDescent="0.3">
      <c r="B1307" s="23"/>
      <c r="C1307" s="83"/>
      <c r="D1307" s="84"/>
      <c r="E1307" s="85"/>
      <c r="F1307" s="86"/>
      <c r="G1307" s="87"/>
      <c r="H1307" s="87"/>
      <c r="I1307" s="87"/>
      <c r="J1307" s="87"/>
      <c r="K1307" s="87"/>
      <c r="L1307" s="87"/>
      <c r="M1307" s="87"/>
      <c r="N1307" s="87"/>
      <c r="O1307" s="87"/>
      <c r="P1307" s="87"/>
      <c r="Q1307" s="87"/>
      <c r="R1307" s="87"/>
      <c r="S1307" s="87"/>
      <c r="T1307" s="87"/>
      <c r="U1307" s="88"/>
      <c r="V1307" s="87"/>
      <c r="W1307" s="89"/>
      <c r="X1307" s="87"/>
      <c r="Y1307" s="89"/>
      <c r="Z1307" s="90"/>
    </row>
    <row r="1308" spans="2:26" ht="15" customHeight="1" x14ac:dyDescent="0.3">
      <c r="B1308" s="22"/>
      <c r="C1308" s="75"/>
      <c r="D1308" s="76"/>
      <c r="E1308" s="77"/>
      <c r="F1308" s="78"/>
      <c r="G1308" s="79"/>
      <c r="H1308" s="79"/>
      <c r="I1308" s="79"/>
      <c r="J1308" s="79"/>
      <c r="K1308" s="79"/>
      <c r="L1308" s="79"/>
      <c r="M1308" s="79"/>
      <c r="N1308" s="79"/>
      <c r="O1308" s="79"/>
      <c r="P1308" s="79"/>
      <c r="Q1308" s="79"/>
      <c r="R1308" s="79"/>
      <c r="S1308" s="79"/>
      <c r="T1308" s="79"/>
      <c r="U1308" s="80"/>
      <c r="V1308" s="79"/>
      <c r="W1308" s="81"/>
      <c r="X1308" s="79"/>
      <c r="Y1308" s="81"/>
      <c r="Z1308" s="82"/>
    </row>
    <row r="1309" spans="2:26" ht="15" customHeight="1" x14ac:dyDescent="0.3">
      <c r="B1309" s="23"/>
      <c r="C1309" s="83"/>
      <c r="D1309" s="84"/>
      <c r="E1309" s="85"/>
      <c r="F1309" s="86"/>
      <c r="G1309" s="87"/>
      <c r="H1309" s="87"/>
      <c r="I1309" s="87"/>
      <c r="J1309" s="87"/>
      <c r="K1309" s="87"/>
      <c r="L1309" s="87"/>
      <c r="M1309" s="87"/>
      <c r="N1309" s="87"/>
      <c r="O1309" s="87"/>
      <c r="P1309" s="87"/>
      <c r="Q1309" s="87"/>
      <c r="R1309" s="87"/>
      <c r="S1309" s="87"/>
      <c r="T1309" s="87"/>
      <c r="U1309" s="88"/>
      <c r="V1309" s="87"/>
      <c r="W1309" s="89"/>
      <c r="X1309" s="87"/>
      <c r="Y1309" s="89"/>
      <c r="Z1309" s="90"/>
    </row>
    <row r="1310" spans="2:26" ht="15" customHeight="1" x14ac:dyDescent="0.3">
      <c r="B1310" s="22"/>
      <c r="C1310" s="75"/>
      <c r="D1310" s="76"/>
      <c r="E1310" s="77"/>
      <c r="F1310" s="78"/>
      <c r="G1310" s="79"/>
      <c r="H1310" s="79"/>
      <c r="I1310" s="79"/>
      <c r="J1310" s="79"/>
      <c r="K1310" s="79"/>
      <c r="L1310" s="79"/>
      <c r="M1310" s="79"/>
      <c r="N1310" s="79"/>
      <c r="O1310" s="79"/>
      <c r="P1310" s="79"/>
      <c r="Q1310" s="79"/>
      <c r="R1310" s="79"/>
      <c r="S1310" s="79"/>
      <c r="T1310" s="79"/>
      <c r="U1310" s="80"/>
      <c r="V1310" s="79"/>
      <c r="W1310" s="81"/>
      <c r="X1310" s="79"/>
      <c r="Y1310" s="81"/>
      <c r="Z1310" s="82"/>
    </row>
    <row r="1311" spans="2:26" ht="15" customHeight="1" x14ac:dyDescent="0.3">
      <c r="B1311" s="23"/>
      <c r="C1311" s="83"/>
      <c r="D1311" s="84"/>
      <c r="E1311" s="85"/>
      <c r="F1311" s="86"/>
      <c r="G1311" s="87"/>
      <c r="H1311" s="87"/>
      <c r="I1311" s="87"/>
      <c r="J1311" s="87"/>
      <c r="K1311" s="87"/>
      <c r="L1311" s="87"/>
      <c r="M1311" s="87"/>
      <c r="N1311" s="87"/>
      <c r="O1311" s="87"/>
      <c r="P1311" s="87"/>
      <c r="Q1311" s="87"/>
      <c r="R1311" s="87"/>
      <c r="S1311" s="87"/>
      <c r="T1311" s="87"/>
      <c r="U1311" s="88"/>
      <c r="V1311" s="87"/>
      <c r="W1311" s="89"/>
      <c r="X1311" s="87"/>
      <c r="Y1311" s="89"/>
      <c r="Z1311" s="90"/>
    </row>
    <row r="1312" spans="2:26" ht="15" customHeight="1" x14ac:dyDescent="0.3">
      <c r="B1312" s="22"/>
      <c r="C1312" s="75"/>
      <c r="D1312" s="76"/>
      <c r="E1312" s="77"/>
      <c r="F1312" s="78"/>
      <c r="G1312" s="79"/>
      <c r="H1312" s="79"/>
      <c r="I1312" s="79"/>
      <c r="J1312" s="79"/>
      <c r="K1312" s="79"/>
      <c r="L1312" s="79"/>
      <c r="M1312" s="79"/>
      <c r="N1312" s="79"/>
      <c r="O1312" s="79"/>
      <c r="P1312" s="79"/>
      <c r="Q1312" s="79"/>
      <c r="R1312" s="79"/>
      <c r="S1312" s="79"/>
      <c r="T1312" s="79"/>
      <c r="U1312" s="80"/>
      <c r="V1312" s="79"/>
      <c r="W1312" s="81"/>
      <c r="X1312" s="79"/>
      <c r="Y1312" s="81"/>
      <c r="Z1312" s="82"/>
    </row>
    <row r="1313" spans="2:26" ht="15" customHeight="1" x14ac:dyDescent="0.3">
      <c r="B1313" s="23"/>
      <c r="C1313" s="83"/>
      <c r="D1313" s="84"/>
      <c r="E1313" s="85"/>
      <c r="F1313" s="86"/>
      <c r="G1313" s="87"/>
      <c r="H1313" s="87"/>
      <c r="I1313" s="87"/>
      <c r="J1313" s="87"/>
      <c r="K1313" s="87"/>
      <c r="L1313" s="87"/>
      <c r="M1313" s="87"/>
      <c r="N1313" s="87"/>
      <c r="O1313" s="87"/>
      <c r="P1313" s="87"/>
      <c r="Q1313" s="87"/>
      <c r="R1313" s="87"/>
      <c r="S1313" s="87"/>
      <c r="T1313" s="87"/>
      <c r="U1313" s="88"/>
      <c r="V1313" s="87"/>
      <c r="W1313" s="89"/>
      <c r="X1313" s="87"/>
      <c r="Y1313" s="89"/>
      <c r="Z1313" s="90"/>
    </row>
    <row r="1314" spans="2:26" ht="15" customHeight="1" x14ac:dyDescent="0.3">
      <c r="B1314" s="22"/>
      <c r="C1314" s="75"/>
      <c r="D1314" s="76"/>
      <c r="E1314" s="77"/>
      <c r="F1314" s="78"/>
      <c r="G1314" s="79"/>
      <c r="H1314" s="79"/>
      <c r="I1314" s="79"/>
      <c r="J1314" s="79"/>
      <c r="K1314" s="79"/>
      <c r="L1314" s="79"/>
      <c r="M1314" s="79"/>
      <c r="N1314" s="79"/>
      <c r="O1314" s="79"/>
      <c r="P1314" s="79"/>
      <c r="Q1314" s="79"/>
      <c r="R1314" s="79"/>
      <c r="S1314" s="79"/>
      <c r="T1314" s="79"/>
      <c r="U1314" s="80"/>
      <c r="V1314" s="79"/>
      <c r="W1314" s="81"/>
      <c r="X1314" s="79"/>
      <c r="Y1314" s="81"/>
      <c r="Z1314" s="82"/>
    </row>
    <row r="1315" spans="2:26" ht="15" customHeight="1" x14ac:dyDescent="0.3">
      <c r="B1315" s="23"/>
      <c r="C1315" s="83"/>
      <c r="D1315" s="84"/>
      <c r="E1315" s="85"/>
      <c r="F1315" s="86"/>
      <c r="G1315" s="87"/>
      <c r="H1315" s="87"/>
      <c r="I1315" s="87"/>
      <c r="J1315" s="87"/>
      <c r="K1315" s="87"/>
      <c r="L1315" s="87"/>
      <c r="M1315" s="87"/>
      <c r="N1315" s="87"/>
      <c r="O1315" s="87"/>
      <c r="P1315" s="87"/>
      <c r="Q1315" s="87"/>
      <c r="R1315" s="87"/>
      <c r="S1315" s="87"/>
      <c r="T1315" s="87"/>
      <c r="U1315" s="88"/>
      <c r="V1315" s="87"/>
      <c r="W1315" s="89"/>
      <c r="X1315" s="87"/>
      <c r="Y1315" s="89"/>
      <c r="Z1315" s="90"/>
    </row>
    <row r="1316" spans="2:26" ht="15" customHeight="1" x14ac:dyDescent="0.3">
      <c r="B1316" s="22"/>
      <c r="C1316" s="75"/>
      <c r="D1316" s="76"/>
      <c r="E1316" s="77"/>
      <c r="F1316" s="78"/>
      <c r="G1316" s="79"/>
      <c r="H1316" s="79"/>
      <c r="I1316" s="79"/>
      <c r="J1316" s="79"/>
      <c r="K1316" s="79"/>
      <c r="L1316" s="79"/>
      <c r="M1316" s="79"/>
      <c r="N1316" s="79"/>
      <c r="O1316" s="79"/>
      <c r="P1316" s="79"/>
      <c r="Q1316" s="79"/>
      <c r="R1316" s="79"/>
      <c r="S1316" s="79"/>
      <c r="T1316" s="79"/>
      <c r="U1316" s="80"/>
      <c r="V1316" s="79"/>
      <c r="W1316" s="81"/>
      <c r="X1316" s="79"/>
      <c r="Y1316" s="81"/>
      <c r="Z1316" s="82"/>
    </row>
    <row r="1317" spans="2:26" ht="15" customHeight="1" x14ac:dyDescent="0.3">
      <c r="B1317" s="23"/>
      <c r="C1317" s="83"/>
      <c r="D1317" s="84"/>
      <c r="E1317" s="85"/>
      <c r="F1317" s="86"/>
      <c r="G1317" s="87"/>
      <c r="H1317" s="87"/>
      <c r="I1317" s="87"/>
      <c r="J1317" s="87"/>
      <c r="K1317" s="87"/>
      <c r="L1317" s="87"/>
      <c r="M1317" s="87"/>
      <c r="N1317" s="87"/>
      <c r="O1317" s="87"/>
      <c r="P1317" s="87"/>
      <c r="Q1317" s="87"/>
      <c r="R1317" s="87"/>
      <c r="S1317" s="87"/>
      <c r="T1317" s="87"/>
      <c r="U1317" s="88"/>
      <c r="V1317" s="87"/>
      <c r="W1317" s="89"/>
      <c r="X1317" s="87"/>
      <c r="Y1317" s="89"/>
      <c r="Z1317" s="90"/>
    </row>
    <row r="1318" spans="2:26" ht="15" customHeight="1" x14ac:dyDescent="0.3">
      <c r="B1318" s="22"/>
      <c r="C1318" s="75"/>
      <c r="D1318" s="76"/>
      <c r="E1318" s="77"/>
      <c r="F1318" s="78"/>
      <c r="G1318" s="79"/>
      <c r="H1318" s="79"/>
      <c r="I1318" s="79"/>
      <c r="J1318" s="79"/>
      <c r="K1318" s="79"/>
      <c r="L1318" s="79"/>
      <c r="M1318" s="79"/>
      <c r="N1318" s="79"/>
      <c r="O1318" s="79"/>
      <c r="P1318" s="79"/>
      <c r="Q1318" s="79"/>
      <c r="R1318" s="79"/>
      <c r="S1318" s="79"/>
      <c r="T1318" s="79"/>
      <c r="U1318" s="80"/>
      <c r="V1318" s="79"/>
      <c r="W1318" s="81"/>
      <c r="X1318" s="79"/>
      <c r="Y1318" s="81"/>
      <c r="Z1318" s="82"/>
    </row>
    <row r="1319" spans="2:26" ht="15" customHeight="1" x14ac:dyDescent="0.3">
      <c r="B1319" s="23"/>
      <c r="C1319" s="83"/>
      <c r="D1319" s="84"/>
      <c r="E1319" s="85"/>
      <c r="F1319" s="86"/>
      <c r="G1319" s="87"/>
      <c r="H1319" s="87"/>
      <c r="I1319" s="87"/>
      <c r="J1319" s="87"/>
      <c r="K1319" s="87"/>
      <c r="L1319" s="87"/>
      <c r="M1319" s="87"/>
      <c r="N1319" s="87"/>
      <c r="O1319" s="87"/>
      <c r="P1319" s="87"/>
      <c r="Q1319" s="87"/>
      <c r="R1319" s="87"/>
      <c r="S1319" s="87"/>
      <c r="T1319" s="87"/>
      <c r="U1319" s="88"/>
      <c r="V1319" s="87"/>
      <c r="W1319" s="89"/>
      <c r="X1319" s="87"/>
      <c r="Y1319" s="89"/>
      <c r="Z1319" s="90"/>
    </row>
    <row r="1320" spans="2:26" ht="15" customHeight="1" x14ac:dyDescent="0.3">
      <c r="B1320" s="22"/>
      <c r="C1320" s="75"/>
      <c r="D1320" s="76"/>
      <c r="E1320" s="77"/>
      <c r="F1320" s="78"/>
      <c r="G1320" s="79"/>
      <c r="H1320" s="79"/>
      <c r="I1320" s="79"/>
      <c r="J1320" s="79"/>
      <c r="K1320" s="79"/>
      <c r="L1320" s="79"/>
      <c r="M1320" s="79"/>
      <c r="N1320" s="79"/>
      <c r="O1320" s="79"/>
      <c r="P1320" s="79"/>
      <c r="Q1320" s="79"/>
      <c r="R1320" s="79"/>
      <c r="S1320" s="79"/>
      <c r="T1320" s="79"/>
      <c r="U1320" s="80"/>
      <c r="V1320" s="79"/>
      <c r="W1320" s="81"/>
      <c r="X1320" s="79"/>
      <c r="Y1320" s="81"/>
      <c r="Z1320" s="82"/>
    </row>
    <row r="1321" spans="2:26" ht="15" customHeight="1" x14ac:dyDescent="0.3">
      <c r="B1321" s="23"/>
      <c r="C1321" s="83"/>
      <c r="D1321" s="84"/>
      <c r="E1321" s="85"/>
      <c r="F1321" s="86"/>
      <c r="G1321" s="87"/>
      <c r="H1321" s="87"/>
      <c r="I1321" s="87"/>
      <c r="J1321" s="87"/>
      <c r="K1321" s="87"/>
      <c r="L1321" s="87"/>
      <c r="M1321" s="87"/>
      <c r="N1321" s="87"/>
      <c r="O1321" s="87"/>
      <c r="P1321" s="87"/>
      <c r="Q1321" s="87"/>
      <c r="R1321" s="87"/>
      <c r="S1321" s="87"/>
      <c r="T1321" s="87"/>
      <c r="U1321" s="88"/>
      <c r="V1321" s="87"/>
      <c r="W1321" s="89"/>
      <c r="X1321" s="87"/>
      <c r="Y1321" s="89"/>
      <c r="Z1321" s="90"/>
    </row>
    <row r="1322" spans="2:26" ht="15" customHeight="1" x14ac:dyDescent="0.3">
      <c r="B1322" s="22"/>
      <c r="C1322" s="75"/>
      <c r="D1322" s="76"/>
      <c r="E1322" s="77"/>
      <c r="F1322" s="78"/>
      <c r="G1322" s="79"/>
      <c r="H1322" s="79"/>
      <c r="I1322" s="79"/>
      <c r="J1322" s="79"/>
      <c r="K1322" s="79"/>
      <c r="L1322" s="79"/>
      <c r="M1322" s="79"/>
      <c r="N1322" s="79"/>
      <c r="O1322" s="79"/>
      <c r="P1322" s="79"/>
      <c r="Q1322" s="79"/>
      <c r="R1322" s="79"/>
      <c r="S1322" s="79"/>
      <c r="T1322" s="79"/>
      <c r="U1322" s="80"/>
      <c r="V1322" s="79"/>
      <c r="W1322" s="81"/>
      <c r="X1322" s="79"/>
      <c r="Y1322" s="81"/>
      <c r="Z1322" s="82"/>
    </row>
    <row r="1323" spans="2:26" ht="15" customHeight="1" x14ac:dyDescent="0.3">
      <c r="B1323" s="23"/>
      <c r="C1323" s="83"/>
      <c r="D1323" s="84"/>
      <c r="E1323" s="85"/>
      <c r="F1323" s="86"/>
      <c r="G1323" s="87"/>
      <c r="H1323" s="87"/>
      <c r="I1323" s="87"/>
      <c r="J1323" s="87"/>
      <c r="K1323" s="87"/>
      <c r="L1323" s="87"/>
      <c r="M1323" s="87"/>
      <c r="N1323" s="87"/>
      <c r="O1323" s="87"/>
      <c r="P1323" s="87"/>
      <c r="Q1323" s="87"/>
      <c r="R1323" s="87"/>
      <c r="S1323" s="87"/>
      <c r="T1323" s="87"/>
      <c r="U1323" s="88"/>
      <c r="V1323" s="87"/>
      <c r="W1323" s="89"/>
      <c r="X1323" s="87"/>
      <c r="Y1323" s="89"/>
      <c r="Z1323" s="90"/>
    </row>
    <row r="1324" spans="2:26" ht="15" customHeight="1" x14ac:dyDescent="0.3">
      <c r="B1324" s="22"/>
      <c r="C1324" s="75"/>
      <c r="D1324" s="76"/>
      <c r="E1324" s="77"/>
      <c r="F1324" s="78"/>
      <c r="G1324" s="79"/>
      <c r="H1324" s="79"/>
      <c r="I1324" s="79"/>
      <c r="J1324" s="79"/>
      <c r="K1324" s="79"/>
      <c r="L1324" s="79"/>
      <c r="M1324" s="79"/>
      <c r="N1324" s="79"/>
      <c r="O1324" s="79"/>
      <c r="P1324" s="79"/>
      <c r="Q1324" s="79"/>
      <c r="R1324" s="79"/>
      <c r="S1324" s="79"/>
      <c r="T1324" s="79"/>
      <c r="U1324" s="80"/>
      <c r="V1324" s="79"/>
      <c r="W1324" s="81"/>
      <c r="X1324" s="79"/>
      <c r="Y1324" s="81"/>
      <c r="Z1324" s="82"/>
    </row>
    <row r="1325" spans="2:26" ht="15" customHeight="1" x14ac:dyDescent="0.3">
      <c r="B1325" s="23"/>
      <c r="C1325" s="83"/>
      <c r="D1325" s="84"/>
      <c r="E1325" s="85"/>
      <c r="F1325" s="86"/>
      <c r="G1325" s="87"/>
      <c r="H1325" s="87"/>
      <c r="I1325" s="87"/>
      <c r="J1325" s="87"/>
      <c r="K1325" s="87"/>
      <c r="L1325" s="87"/>
      <c r="M1325" s="87"/>
      <c r="N1325" s="87"/>
      <c r="O1325" s="87"/>
      <c r="P1325" s="87"/>
      <c r="Q1325" s="87"/>
      <c r="R1325" s="87"/>
      <c r="S1325" s="87"/>
      <c r="T1325" s="87"/>
      <c r="U1325" s="88"/>
      <c r="V1325" s="87"/>
      <c r="W1325" s="89"/>
      <c r="X1325" s="87"/>
      <c r="Y1325" s="89"/>
      <c r="Z1325" s="90"/>
    </row>
    <row r="1326" spans="2:26" ht="15" customHeight="1" x14ac:dyDescent="0.3">
      <c r="B1326" s="22"/>
      <c r="C1326" s="75"/>
      <c r="D1326" s="76"/>
      <c r="E1326" s="77"/>
      <c r="F1326" s="78"/>
      <c r="G1326" s="79"/>
      <c r="H1326" s="79"/>
      <c r="I1326" s="79"/>
      <c r="J1326" s="79"/>
      <c r="K1326" s="79"/>
      <c r="L1326" s="79"/>
      <c r="M1326" s="79"/>
      <c r="N1326" s="79"/>
      <c r="O1326" s="79"/>
      <c r="P1326" s="79"/>
      <c r="Q1326" s="79"/>
      <c r="R1326" s="79"/>
      <c r="S1326" s="79"/>
      <c r="T1326" s="79"/>
      <c r="U1326" s="80"/>
      <c r="V1326" s="79"/>
      <c r="W1326" s="81"/>
      <c r="X1326" s="79"/>
      <c r="Y1326" s="81"/>
      <c r="Z1326" s="82"/>
    </row>
    <row r="1327" spans="2:26" ht="15" customHeight="1" x14ac:dyDescent="0.3">
      <c r="B1327" s="23"/>
      <c r="C1327" s="83"/>
      <c r="D1327" s="84"/>
      <c r="E1327" s="85"/>
      <c r="F1327" s="86"/>
      <c r="G1327" s="87"/>
      <c r="H1327" s="87"/>
      <c r="I1327" s="87"/>
      <c r="J1327" s="87"/>
      <c r="K1327" s="87"/>
      <c r="L1327" s="87"/>
      <c r="M1327" s="87"/>
      <c r="N1327" s="87"/>
      <c r="O1327" s="87"/>
      <c r="P1327" s="87"/>
      <c r="Q1327" s="87"/>
      <c r="R1327" s="87"/>
      <c r="S1327" s="87"/>
      <c r="T1327" s="87"/>
      <c r="U1327" s="88"/>
      <c r="V1327" s="87"/>
      <c r="W1327" s="89"/>
      <c r="X1327" s="87"/>
      <c r="Y1327" s="89"/>
      <c r="Z1327" s="90"/>
    </row>
    <row r="1328" spans="2:26" ht="15" customHeight="1" x14ac:dyDescent="0.3">
      <c r="B1328" s="22"/>
      <c r="C1328" s="75"/>
      <c r="D1328" s="76"/>
      <c r="E1328" s="77"/>
      <c r="F1328" s="78"/>
      <c r="G1328" s="79"/>
      <c r="H1328" s="79"/>
      <c r="I1328" s="79"/>
      <c r="J1328" s="79"/>
      <c r="K1328" s="79"/>
      <c r="L1328" s="79"/>
      <c r="M1328" s="79"/>
      <c r="N1328" s="79"/>
      <c r="O1328" s="79"/>
      <c r="P1328" s="79"/>
      <c r="Q1328" s="79"/>
      <c r="R1328" s="79"/>
      <c r="S1328" s="79"/>
      <c r="T1328" s="79"/>
      <c r="U1328" s="80"/>
      <c r="V1328" s="79"/>
      <c r="W1328" s="81"/>
      <c r="X1328" s="79"/>
      <c r="Y1328" s="81"/>
      <c r="Z1328" s="82"/>
    </row>
    <row r="1329" spans="2:26" ht="15" customHeight="1" x14ac:dyDescent="0.3">
      <c r="B1329" s="23"/>
      <c r="C1329" s="83"/>
      <c r="D1329" s="84"/>
      <c r="E1329" s="85"/>
      <c r="F1329" s="86"/>
      <c r="G1329" s="87"/>
      <c r="H1329" s="87"/>
      <c r="I1329" s="87"/>
      <c r="J1329" s="87"/>
      <c r="K1329" s="87"/>
      <c r="L1329" s="87"/>
      <c r="M1329" s="87"/>
      <c r="N1329" s="87"/>
      <c r="O1329" s="87"/>
      <c r="P1329" s="87"/>
      <c r="Q1329" s="87"/>
      <c r="R1329" s="87"/>
      <c r="S1329" s="87"/>
      <c r="T1329" s="87"/>
      <c r="U1329" s="88"/>
      <c r="V1329" s="87"/>
      <c r="W1329" s="89"/>
      <c r="X1329" s="87"/>
      <c r="Y1329" s="89"/>
      <c r="Z1329" s="90"/>
    </row>
    <row r="1330" spans="2:26" ht="15" customHeight="1" x14ac:dyDescent="0.3">
      <c r="B1330" s="22"/>
      <c r="C1330" s="75"/>
      <c r="D1330" s="76"/>
      <c r="E1330" s="77"/>
      <c r="F1330" s="78"/>
      <c r="G1330" s="79"/>
      <c r="H1330" s="79"/>
      <c r="I1330" s="79"/>
      <c r="J1330" s="79"/>
      <c r="K1330" s="79"/>
      <c r="L1330" s="79"/>
      <c r="M1330" s="79"/>
      <c r="N1330" s="79"/>
      <c r="O1330" s="79"/>
      <c r="P1330" s="79"/>
      <c r="Q1330" s="79"/>
      <c r="R1330" s="79"/>
      <c r="S1330" s="79"/>
      <c r="T1330" s="79"/>
      <c r="U1330" s="80"/>
      <c r="V1330" s="79"/>
      <c r="W1330" s="81"/>
      <c r="X1330" s="79"/>
      <c r="Y1330" s="81"/>
      <c r="Z1330" s="82"/>
    </row>
    <row r="1331" spans="2:26" ht="15" customHeight="1" x14ac:dyDescent="0.3">
      <c r="B1331" s="23"/>
      <c r="C1331" s="83"/>
      <c r="D1331" s="84"/>
      <c r="E1331" s="85"/>
      <c r="F1331" s="86"/>
      <c r="G1331" s="87"/>
      <c r="H1331" s="87"/>
      <c r="I1331" s="87"/>
      <c r="J1331" s="87"/>
      <c r="K1331" s="87"/>
      <c r="L1331" s="87"/>
      <c r="M1331" s="87"/>
      <c r="N1331" s="87"/>
      <c r="O1331" s="87"/>
      <c r="P1331" s="87"/>
      <c r="Q1331" s="87"/>
      <c r="R1331" s="87"/>
      <c r="S1331" s="87"/>
      <c r="T1331" s="87"/>
      <c r="U1331" s="88"/>
      <c r="V1331" s="87"/>
      <c r="W1331" s="89"/>
      <c r="X1331" s="87"/>
      <c r="Y1331" s="89"/>
      <c r="Z1331" s="90"/>
    </row>
    <row r="1332" spans="2:26" ht="15" customHeight="1" x14ac:dyDescent="0.3">
      <c r="B1332" s="22"/>
      <c r="C1332" s="75"/>
      <c r="D1332" s="76"/>
      <c r="E1332" s="77"/>
      <c r="F1332" s="78"/>
      <c r="G1332" s="79"/>
      <c r="H1332" s="79"/>
      <c r="I1332" s="79"/>
      <c r="J1332" s="79"/>
      <c r="K1332" s="79"/>
      <c r="L1332" s="79"/>
      <c r="M1332" s="79"/>
      <c r="N1332" s="79"/>
      <c r="O1332" s="79"/>
      <c r="P1332" s="79"/>
      <c r="Q1332" s="79"/>
      <c r="R1332" s="79"/>
      <c r="S1332" s="79"/>
      <c r="T1332" s="79"/>
      <c r="U1332" s="80"/>
      <c r="V1332" s="79"/>
      <c r="W1332" s="81"/>
      <c r="X1332" s="79"/>
      <c r="Y1332" s="81"/>
      <c r="Z1332" s="82"/>
    </row>
    <row r="1333" spans="2:26" ht="15" customHeight="1" x14ac:dyDescent="0.3">
      <c r="B1333" s="23"/>
      <c r="C1333" s="83"/>
      <c r="D1333" s="84"/>
      <c r="E1333" s="85"/>
      <c r="F1333" s="86"/>
      <c r="G1333" s="87"/>
      <c r="H1333" s="87"/>
      <c r="I1333" s="87"/>
      <c r="J1333" s="87"/>
      <c r="K1333" s="87"/>
      <c r="L1333" s="87"/>
      <c r="M1333" s="87"/>
      <c r="N1333" s="87"/>
      <c r="O1333" s="87"/>
      <c r="P1333" s="87"/>
      <c r="Q1333" s="87"/>
      <c r="R1333" s="87"/>
      <c r="S1333" s="87"/>
      <c r="T1333" s="87"/>
      <c r="U1333" s="88"/>
      <c r="V1333" s="87"/>
      <c r="W1333" s="89"/>
      <c r="X1333" s="87"/>
      <c r="Y1333" s="89"/>
      <c r="Z1333" s="90"/>
    </row>
    <row r="1334" spans="2:26" ht="15" customHeight="1" x14ac:dyDescent="0.3">
      <c r="B1334" s="22"/>
      <c r="C1334" s="75"/>
      <c r="D1334" s="76"/>
      <c r="E1334" s="77"/>
      <c r="F1334" s="78"/>
      <c r="G1334" s="79"/>
      <c r="H1334" s="79"/>
      <c r="I1334" s="79"/>
      <c r="J1334" s="79"/>
      <c r="K1334" s="79"/>
      <c r="L1334" s="79"/>
      <c r="M1334" s="79"/>
      <c r="N1334" s="79"/>
      <c r="O1334" s="79"/>
      <c r="P1334" s="79"/>
      <c r="Q1334" s="79"/>
      <c r="R1334" s="79"/>
      <c r="S1334" s="79"/>
      <c r="T1334" s="79"/>
      <c r="U1334" s="80"/>
      <c r="V1334" s="79"/>
      <c r="W1334" s="81"/>
      <c r="X1334" s="79"/>
      <c r="Y1334" s="81"/>
      <c r="Z1334" s="82"/>
    </row>
    <row r="1335" spans="2:26" ht="15" customHeight="1" x14ac:dyDescent="0.3">
      <c r="B1335" s="23"/>
      <c r="C1335" s="83"/>
      <c r="D1335" s="84"/>
      <c r="E1335" s="85"/>
      <c r="F1335" s="86"/>
      <c r="G1335" s="87"/>
      <c r="H1335" s="87"/>
      <c r="I1335" s="87"/>
      <c r="J1335" s="87"/>
      <c r="K1335" s="87"/>
      <c r="L1335" s="87"/>
      <c r="M1335" s="87"/>
      <c r="N1335" s="87"/>
      <c r="O1335" s="87"/>
      <c r="P1335" s="87"/>
      <c r="Q1335" s="87"/>
      <c r="R1335" s="87"/>
      <c r="S1335" s="87"/>
      <c r="T1335" s="87"/>
      <c r="U1335" s="88"/>
      <c r="V1335" s="87"/>
      <c r="W1335" s="89"/>
      <c r="X1335" s="87"/>
      <c r="Y1335" s="89"/>
      <c r="Z1335" s="90"/>
    </row>
    <row r="1336" spans="2:26" ht="15" customHeight="1" x14ac:dyDescent="0.3">
      <c r="B1336" s="22"/>
      <c r="C1336" s="75"/>
      <c r="D1336" s="76"/>
      <c r="E1336" s="77"/>
      <c r="F1336" s="78"/>
      <c r="G1336" s="79"/>
      <c r="H1336" s="79"/>
      <c r="I1336" s="79"/>
      <c r="J1336" s="79"/>
      <c r="K1336" s="79"/>
      <c r="L1336" s="79"/>
      <c r="M1336" s="79"/>
      <c r="N1336" s="79"/>
      <c r="O1336" s="79"/>
      <c r="P1336" s="79"/>
      <c r="Q1336" s="79"/>
      <c r="R1336" s="79"/>
      <c r="S1336" s="79"/>
      <c r="T1336" s="79"/>
      <c r="U1336" s="80"/>
      <c r="V1336" s="79"/>
      <c r="W1336" s="81"/>
      <c r="X1336" s="79"/>
      <c r="Y1336" s="81"/>
      <c r="Z1336" s="82"/>
    </row>
    <row r="1337" spans="2:26" ht="15" customHeight="1" x14ac:dyDescent="0.3">
      <c r="B1337" s="23"/>
      <c r="C1337" s="83"/>
      <c r="D1337" s="84"/>
      <c r="E1337" s="85"/>
      <c r="F1337" s="86"/>
      <c r="G1337" s="87"/>
      <c r="H1337" s="87"/>
      <c r="I1337" s="87"/>
      <c r="J1337" s="87"/>
      <c r="K1337" s="87"/>
      <c r="L1337" s="87"/>
      <c r="M1337" s="87"/>
      <c r="N1337" s="87"/>
      <c r="O1337" s="87"/>
      <c r="P1337" s="87"/>
      <c r="Q1337" s="87"/>
      <c r="R1337" s="87"/>
      <c r="S1337" s="87"/>
      <c r="T1337" s="87"/>
      <c r="U1337" s="88"/>
      <c r="V1337" s="87"/>
      <c r="W1337" s="89"/>
      <c r="X1337" s="87"/>
      <c r="Y1337" s="89"/>
      <c r="Z1337" s="90"/>
    </row>
    <row r="1338" spans="2:26" ht="15" customHeight="1" x14ac:dyDescent="0.3">
      <c r="B1338" s="22"/>
      <c r="C1338" s="75"/>
      <c r="D1338" s="76"/>
      <c r="E1338" s="77"/>
      <c r="F1338" s="78"/>
      <c r="G1338" s="79"/>
      <c r="H1338" s="79"/>
      <c r="I1338" s="79"/>
      <c r="J1338" s="79"/>
      <c r="K1338" s="79"/>
      <c r="L1338" s="79"/>
      <c r="M1338" s="79"/>
      <c r="N1338" s="79"/>
      <c r="O1338" s="79"/>
      <c r="P1338" s="79"/>
      <c r="Q1338" s="79"/>
      <c r="R1338" s="79"/>
      <c r="S1338" s="79"/>
      <c r="T1338" s="79"/>
      <c r="U1338" s="80"/>
      <c r="V1338" s="79"/>
      <c r="W1338" s="81"/>
      <c r="X1338" s="79"/>
      <c r="Y1338" s="81"/>
      <c r="Z1338" s="82"/>
    </row>
    <row r="1339" spans="2:26" ht="15" customHeight="1" x14ac:dyDescent="0.3">
      <c r="B1339" s="23"/>
      <c r="C1339" s="83"/>
      <c r="D1339" s="84"/>
      <c r="E1339" s="85"/>
      <c r="F1339" s="86"/>
      <c r="G1339" s="87"/>
      <c r="H1339" s="87"/>
      <c r="I1339" s="87"/>
      <c r="J1339" s="87"/>
      <c r="K1339" s="87"/>
      <c r="L1339" s="87"/>
      <c r="M1339" s="87"/>
      <c r="N1339" s="87"/>
      <c r="O1339" s="87"/>
      <c r="P1339" s="87"/>
      <c r="Q1339" s="87"/>
      <c r="R1339" s="87"/>
      <c r="S1339" s="87"/>
      <c r="T1339" s="87"/>
      <c r="U1339" s="88"/>
      <c r="V1339" s="87"/>
      <c r="W1339" s="89"/>
      <c r="X1339" s="87"/>
      <c r="Y1339" s="89"/>
      <c r="Z1339" s="90"/>
    </row>
    <row r="1340" spans="2:26" ht="15" customHeight="1" x14ac:dyDescent="0.3">
      <c r="B1340" s="22"/>
      <c r="C1340" s="75"/>
      <c r="D1340" s="76"/>
      <c r="E1340" s="77"/>
      <c r="F1340" s="78"/>
      <c r="G1340" s="79"/>
      <c r="H1340" s="79"/>
      <c r="I1340" s="79"/>
      <c r="J1340" s="79"/>
      <c r="K1340" s="79"/>
      <c r="L1340" s="79"/>
      <c r="M1340" s="79"/>
      <c r="N1340" s="79"/>
      <c r="O1340" s="79"/>
      <c r="P1340" s="79"/>
      <c r="Q1340" s="79"/>
      <c r="R1340" s="79"/>
      <c r="S1340" s="79"/>
      <c r="T1340" s="79"/>
      <c r="U1340" s="80"/>
      <c r="V1340" s="79"/>
      <c r="W1340" s="81"/>
      <c r="X1340" s="79"/>
      <c r="Y1340" s="81"/>
      <c r="Z1340" s="82"/>
    </row>
    <row r="1341" spans="2:26" ht="15" customHeight="1" x14ac:dyDescent="0.3">
      <c r="B1341" s="23"/>
      <c r="C1341" s="83"/>
      <c r="D1341" s="84"/>
      <c r="E1341" s="85"/>
      <c r="F1341" s="86"/>
      <c r="G1341" s="87"/>
      <c r="H1341" s="87"/>
      <c r="I1341" s="87"/>
      <c r="J1341" s="87"/>
      <c r="K1341" s="87"/>
      <c r="L1341" s="87"/>
      <c r="M1341" s="87"/>
      <c r="N1341" s="87"/>
      <c r="O1341" s="87"/>
      <c r="P1341" s="87"/>
      <c r="Q1341" s="87"/>
      <c r="R1341" s="87"/>
      <c r="S1341" s="87"/>
      <c r="T1341" s="87"/>
      <c r="U1341" s="88"/>
      <c r="V1341" s="87"/>
      <c r="W1341" s="89"/>
      <c r="X1341" s="87"/>
      <c r="Y1341" s="89"/>
      <c r="Z1341" s="90"/>
    </row>
    <row r="1342" spans="2:26" ht="15" customHeight="1" x14ac:dyDescent="0.3">
      <c r="B1342" s="22"/>
      <c r="C1342" s="75"/>
      <c r="D1342" s="76"/>
      <c r="E1342" s="77"/>
      <c r="F1342" s="78"/>
      <c r="G1342" s="79"/>
      <c r="H1342" s="79"/>
      <c r="I1342" s="79"/>
      <c r="J1342" s="79"/>
      <c r="K1342" s="79"/>
      <c r="L1342" s="79"/>
      <c r="M1342" s="79"/>
      <c r="N1342" s="79"/>
      <c r="O1342" s="79"/>
      <c r="P1342" s="79"/>
      <c r="Q1342" s="79"/>
      <c r="R1342" s="79"/>
      <c r="S1342" s="79"/>
      <c r="T1342" s="79"/>
      <c r="U1342" s="80"/>
      <c r="V1342" s="79"/>
      <c r="W1342" s="81"/>
      <c r="X1342" s="79"/>
      <c r="Y1342" s="81"/>
      <c r="Z1342" s="82"/>
    </row>
    <row r="1343" spans="2:26" ht="15" customHeight="1" x14ac:dyDescent="0.3">
      <c r="B1343" s="23"/>
      <c r="C1343" s="83"/>
      <c r="D1343" s="84"/>
      <c r="E1343" s="85"/>
      <c r="F1343" s="86"/>
      <c r="G1343" s="87"/>
      <c r="H1343" s="87"/>
      <c r="I1343" s="87"/>
      <c r="J1343" s="87"/>
      <c r="K1343" s="87"/>
      <c r="L1343" s="87"/>
      <c r="M1343" s="87"/>
      <c r="N1343" s="87"/>
      <c r="O1343" s="87"/>
      <c r="P1343" s="87"/>
      <c r="Q1343" s="87"/>
      <c r="R1343" s="87"/>
      <c r="S1343" s="87"/>
      <c r="T1343" s="87"/>
      <c r="U1343" s="88"/>
      <c r="V1343" s="87"/>
      <c r="W1343" s="89"/>
      <c r="X1343" s="87"/>
      <c r="Y1343" s="89"/>
      <c r="Z1343" s="90"/>
    </row>
    <row r="1344" spans="2:26" ht="15" customHeight="1" x14ac:dyDescent="0.3">
      <c r="B1344" s="22"/>
      <c r="C1344" s="75"/>
      <c r="D1344" s="76"/>
      <c r="E1344" s="77"/>
      <c r="F1344" s="78"/>
      <c r="G1344" s="79"/>
      <c r="H1344" s="79"/>
      <c r="I1344" s="79"/>
      <c r="J1344" s="79"/>
      <c r="K1344" s="79"/>
      <c r="L1344" s="79"/>
      <c r="M1344" s="79"/>
      <c r="N1344" s="79"/>
      <c r="O1344" s="79"/>
      <c r="P1344" s="79"/>
      <c r="Q1344" s="79"/>
      <c r="R1344" s="79"/>
      <c r="S1344" s="79"/>
      <c r="T1344" s="79"/>
      <c r="U1344" s="80"/>
      <c r="V1344" s="79"/>
      <c r="W1344" s="81"/>
      <c r="X1344" s="79"/>
      <c r="Y1344" s="81"/>
      <c r="Z1344" s="82"/>
    </row>
    <row r="1345" spans="2:26" ht="15" customHeight="1" x14ac:dyDescent="0.3">
      <c r="B1345" s="23"/>
      <c r="C1345" s="83"/>
      <c r="D1345" s="84"/>
      <c r="E1345" s="85"/>
      <c r="F1345" s="86"/>
      <c r="G1345" s="87"/>
      <c r="H1345" s="87"/>
      <c r="I1345" s="87"/>
      <c r="J1345" s="87"/>
      <c r="K1345" s="87"/>
      <c r="L1345" s="87"/>
      <c r="M1345" s="87"/>
      <c r="N1345" s="87"/>
      <c r="O1345" s="87"/>
      <c r="P1345" s="87"/>
      <c r="Q1345" s="87"/>
      <c r="R1345" s="87"/>
      <c r="S1345" s="87"/>
      <c r="T1345" s="87"/>
      <c r="U1345" s="88"/>
      <c r="V1345" s="87"/>
      <c r="W1345" s="89"/>
      <c r="X1345" s="87"/>
      <c r="Y1345" s="89"/>
      <c r="Z1345" s="90"/>
    </row>
    <row r="1346" spans="2:26" ht="15" customHeight="1" x14ac:dyDescent="0.3">
      <c r="B1346" s="22"/>
      <c r="C1346" s="75"/>
      <c r="D1346" s="76"/>
      <c r="E1346" s="77"/>
      <c r="F1346" s="78"/>
      <c r="G1346" s="79"/>
      <c r="H1346" s="79"/>
      <c r="I1346" s="79"/>
      <c r="J1346" s="79"/>
      <c r="K1346" s="79"/>
      <c r="L1346" s="79"/>
      <c r="M1346" s="79"/>
      <c r="N1346" s="79"/>
      <c r="O1346" s="79"/>
      <c r="P1346" s="79"/>
      <c r="Q1346" s="79"/>
      <c r="R1346" s="79"/>
      <c r="S1346" s="79"/>
      <c r="T1346" s="79"/>
      <c r="U1346" s="80"/>
      <c r="V1346" s="79"/>
      <c r="W1346" s="81"/>
      <c r="X1346" s="79"/>
      <c r="Y1346" s="81"/>
      <c r="Z1346" s="82"/>
    </row>
    <row r="1347" spans="2:26" ht="15" customHeight="1" x14ac:dyDescent="0.3">
      <c r="B1347" s="23"/>
      <c r="C1347" s="83"/>
      <c r="D1347" s="84"/>
      <c r="E1347" s="85"/>
      <c r="F1347" s="86"/>
      <c r="G1347" s="87"/>
      <c r="H1347" s="87"/>
      <c r="I1347" s="87"/>
      <c r="J1347" s="87"/>
      <c r="K1347" s="87"/>
      <c r="L1347" s="87"/>
      <c r="M1347" s="87"/>
      <c r="N1347" s="87"/>
      <c r="O1347" s="87"/>
      <c r="P1347" s="87"/>
      <c r="Q1347" s="87"/>
      <c r="R1347" s="87"/>
      <c r="S1347" s="87"/>
      <c r="T1347" s="87"/>
      <c r="U1347" s="88"/>
      <c r="V1347" s="87"/>
      <c r="W1347" s="89"/>
      <c r="X1347" s="87"/>
      <c r="Y1347" s="89"/>
      <c r="Z1347" s="90"/>
    </row>
    <row r="1348" spans="2:26" ht="15" customHeight="1" x14ac:dyDescent="0.3">
      <c r="B1348" s="22"/>
      <c r="C1348" s="75"/>
      <c r="D1348" s="76"/>
      <c r="E1348" s="77"/>
      <c r="F1348" s="78"/>
      <c r="G1348" s="79"/>
      <c r="H1348" s="79"/>
      <c r="I1348" s="79"/>
      <c r="J1348" s="79"/>
      <c r="K1348" s="79"/>
      <c r="L1348" s="79"/>
      <c r="M1348" s="79"/>
      <c r="N1348" s="79"/>
      <c r="O1348" s="79"/>
      <c r="P1348" s="79"/>
      <c r="Q1348" s="79"/>
      <c r="R1348" s="79"/>
      <c r="S1348" s="79"/>
      <c r="T1348" s="79"/>
      <c r="U1348" s="80"/>
      <c r="V1348" s="79"/>
      <c r="W1348" s="81"/>
      <c r="X1348" s="79"/>
      <c r="Y1348" s="81"/>
      <c r="Z1348" s="82"/>
    </row>
    <row r="1349" spans="2:26" ht="15" customHeight="1" x14ac:dyDescent="0.3">
      <c r="B1349" s="23"/>
      <c r="C1349" s="83"/>
      <c r="D1349" s="84"/>
      <c r="E1349" s="85"/>
      <c r="F1349" s="86"/>
      <c r="G1349" s="87"/>
      <c r="H1349" s="87"/>
      <c r="I1349" s="87"/>
      <c r="J1349" s="87"/>
      <c r="K1349" s="87"/>
      <c r="L1349" s="87"/>
      <c r="M1349" s="87"/>
      <c r="N1349" s="87"/>
      <c r="O1349" s="87"/>
      <c r="P1349" s="87"/>
      <c r="Q1349" s="87"/>
      <c r="R1349" s="87"/>
      <c r="S1349" s="87"/>
      <c r="T1349" s="87"/>
      <c r="U1349" s="88"/>
      <c r="V1349" s="87"/>
      <c r="W1349" s="89"/>
      <c r="X1349" s="87"/>
      <c r="Y1349" s="89"/>
      <c r="Z1349" s="90"/>
    </row>
    <row r="1350" spans="2:26" ht="15" customHeight="1" x14ac:dyDescent="0.3">
      <c r="B1350" s="22"/>
      <c r="C1350" s="75"/>
      <c r="D1350" s="76"/>
      <c r="E1350" s="77"/>
      <c r="F1350" s="78"/>
      <c r="G1350" s="79"/>
      <c r="H1350" s="79"/>
      <c r="I1350" s="79"/>
      <c r="J1350" s="79"/>
      <c r="K1350" s="79"/>
      <c r="L1350" s="79"/>
      <c r="M1350" s="79"/>
      <c r="N1350" s="79"/>
      <c r="O1350" s="79"/>
      <c r="P1350" s="79"/>
      <c r="Q1350" s="79"/>
      <c r="R1350" s="79"/>
      <c r="S1350" s="79"/>
      <c r="T1350" s="79"/>
      <c r="U1350" s="80"/>
      <c r="V1350" s="79"/>
      <c r="W1350" s="81"/>
      <c r="X1350" s="79"/>
      <c r="Y1350" s="81"/>
      <c r="Z1350" s="82"/>
    </row>
    <row r="1351" spans="2:26" ht="15" customHeight="1" x14ac:dyDescent="0.3">
      <c r="B1351" s="23"/>
      <c r="C1351" s="83"/>
      <c r="D1351" s="84"/>
      <c r="E1351" s="85"/>
      <c r="F1351" s="86"/>
      <c r="G1351" s="87"/>
      <c r="H1351" s="87"/>
      <c r="I1351" s="87"/>
      <c r="J1351" s="87"/>
      <c r="K1351" s="87"/>
      <c r="L1351" s="87"/>
      <c r="M1351" s="87"/>
      <c r="N1351" s="87"/>
      <c r="O1351" s="87"/>
      <c r="P1351" s="87"/>
      <c r="Q1351" s="87"/>
      <c r="R1351" s="87"/>
      <c r="S1351" s="87"/>
      <c r="T1351" s="87"/>
      <c r="U1351" s="88"/>
      <c r="V1351" s="87"/>
      <c r="W1351" s="89"/>
      <c r="X1351" s="87"/>
      <c r="Y1351" s="89"/>
      <c r="Z1351" s="90"/>
    </row>
    <row r="1352" spans="2:26" ht="15" customHeight="1" x14ac:dyDescent="0.3">
      <c r="B1352" s="22"/>
      <c r="C1352" s="75"/>
      <c r="D1352" s="76"/>
      <c r="E1352" s="77"/>
      <c r="F1352" s="78"/>
      <c r="G1352" s="79"/>
      <c r="H1352" s="79"/>
      <c r="I1352" s="79"/>
      <c r="J1352" s="79"/>
      <c r="K1352" s="79"/>
      <c r="L1352" s="79"/>
      <c r="M1352" s="79"/>
      <c r="N1352" s="79"/>
      <c r="O1352" s="79"/>
      <c r="P1352" s="79"/>
      <c r="Q1352" s="79"/>
      <c r="R1352" s="79"/>
      <c r="S1352" s="79"/>
      <c r="T1352" s="79"/>
      <c r="U1352" s="80"/>
      <c r="V1352" s="79"/>
      <c r="W1352" s="81"/>
      <c r="X1352" s="79"/>
      <c r="Y1352" s="81"/>
      <c r="Z1352" s="82"/>
    </row>
    <row r="1353" spans="2:26" ht="15" customHeight="1" x14ac:dyDescent="0.3">
      <c r="B1353" s="23"/>
      <c r="C1353" s="83"/>
      <c r="D1353" s="84"/>
      <c r="E1353" s="85"/>
      <c r="F1353" s="86"/>
      <c r="G1353" s="87"/>
      <c r="H1353" s="87"/>
      <c r="I1353" s="87"/>
      <c r="J1353" s="87"/>
      <c r="K1353" s="87"/>
      <c r="L1353" s="87"/>
      <c r="M1353" s="87"/>
      <c r="N1353" s="87"/>
      <c r="O1353" s="87"/>
      <c r="P1353" s="87"/>
      <c r="Q1353" s="87"/>
      <c r="R1353" s="87"/>
      <c r="S1353" s="87"/>
      <c r="T1353" s="87"/>
      <c r="U1353" s="88"/>
      <c r="V1353" s="87"/>
      <c r="W1353" s="89"/>
      <c r="X1353" s="87"/>
      <c r="Y1353" s="89"/>
      <c r="Z1353" s="90"/>
    </row>
    <row r="1354" spans="2:26" ht="15" customHeight="1" x14ac:dyDescent="0.3">
      <c r="B1354" s="22"/>
      <c r="C1354" s="75"/>
      <c r="D1354" s="76"/>
      <c r="E1354" s="77"/>
      <c r="F1354" s="78"/>
      <c r="G1354" s="79"/>
      <c r="H1354" s="79"/>
      <c r="I1354" s="79"/>
      <c r="J1354" s="79"/>
      <c r="K1354" s="79"/>
      <c r="L1354" s="79"/>
      <c r="M1354" s="79"/>
      <c r="N1354" s="79"/>
      <c r="O1354" s="79"/>
      <c r="P1354" s="79"/>
      <c r="Q1354" s="79"/>
      <c r="R1354" s="79"/>
      <c r="S1354" s="79"/>
      <c r="T1354" s="79"/>
      <c r="U1354" s="80"/>
      <c r="V1354" s="79"/>
      <c r="W1354" s="81"/>
      <c r="X1354" s="79"/>
      <c r="Y1354" s="81"/>
      <c r="Z1354" s="82"/>
    </row>
    <row r="1355" spans="2:26" ht="15" customHeight="1" x14ac:dyDescent="0.3">
      <c r="B1355" s="23"/>
      <c r="C1355" s="83"/>
      <c r="D1355" s="84"/>
      <c r="E1355" s="85"/>
      <c r="F1355" s="86"/>
      <c r="G1355" s="87"/>
      <c r="H1355" s="87"/>
      <c r="I1355" s="87"/>
      <c r="J1355" s="87"/>
      <c r="K1355" s="87"/>
      <c r="L1355" s="87"/>
      <c r="M1355" s="87"/>
      <c r="N1355" s="87"/>
      <c r="O1355" s="87"/>
      <c r="P1355" s="87"/>
      <c r="Q1355" s="87"/>
      <c r="R1355" s="87"/>
      <c r="S1355" s="87"/>
      <c r="T1355" s="87"/>
      <c r="U1355" s="88"/>
      <c r="V1355" s="87"/>
      <c r="W1355" s="89"/>
      <c r="X1355" s="87"/>
      <c r="Y1355" s="89"/>
      <c r="Z1355" s="90"/>
    </row>
    <row r="1356" spans="2:26" ht="15" customHeight="1" x14ac:dyDescent="0.3">
      <c r="B1356" s="22"/>
      <c r="C1356" s="75"/>
      <c r="D1356" s="76"/>
      <c r="E1356" s="77"/>
      <c r="F1356" s="78"/>
      <c r="G1356" s="79"/>
      <c r="H1356" s="79"/>
      <c r="I1356" s="79"/>
      <c r="J1356" s="79"/>
      <c r="K1356" s="79"/>
      <c r="L1356" s="79"/>
      <c r="M1356" s="79"/>
      <c r="N1356" s="79"/>
      <c r="O1356" s="79"/>
      <c r="P1356" s="79"/>
      <c r="Q1356" s="79"/>
      <c r="R1356" s="79"/>
      <c r="S1356" s="79"/>
      <c r="T1356" s="79"/>
      <c r="U1356" s="80"/>
      <c r="V1356" s="79"/>
      <c r="W1356" s="81"/>
      <c r="X1356" s="79"/>
      <c r="Y1356" s="81"/>
      <c r="Z1356" s="82"/>
    </row>
    <row r="1357" spans="2:26" ht="15" customHeight="1" x14ac:dyDescent="0.3">
      <c r="B1357" s="23"/>
      <c r="C1357" s="83"/>
      <c r="D1357" s="84"/>
      <c r="E1357" s="85"/>
      <c r="F1357" s="86"/>
      <c r="G1357" s="87"/>
      <c r="H1357" s="87"/>
      <c r="I1357" s="87"/>
      <c r="J1357" s="87"/>
      <c r="K1357" s="87"/>
      <c r="L1357" s="87"/>
      <c r="M1357" s="87"/>
      <c r="N1357" s="87"/>
      <c r="O1357" s="87"/>
      <c r="P1357" s="87"/>
      <c r="Q1357" s="87"/>
      <c r="R1357" s="87"/>
      <c r="S1357" s="87"/>
      <c r="T1357" s="87"/>
      <c r="U1357" s="88"/>
      <c r="V1357" s="87"/>
      <c r="W1357" s="89"/>
      <c r="X1357" s="87"/>
      <c r="Y1357" s="89"/>
      <c r="Z1357" s="90"/>
    </row>
    <row r="1358" spans="2:26" ht="15" customHeight="1" x14ac:dyDescent="0.3">
      <c r="B1358" s="22"/>
      <c r="C1358" s="75"/>
      <c r="D1358" s="76"/>
      <c r="E1358" s="77"/>
      <c r="F1358" s="78"/>
      <c r="G1358" s="79"/>
      <c r="H1358" s="79"/>
      <c r="I1358" s="79"/>
      <c r="J1358" s="79"/>
      <c r="K1358" s="79"/>
      <c r="L1358" s="79"/>
      <c r="M1358" s="79"/>
      <c r="N1358" s="79"/>
      <c r="O1358" s="79"/>
      <c r="P1358" s="79"/>
      <c r="Q1358" s="79"/>
      <c r="R1358" s="79"/>
      <c r="S1358" s="79"/>
      <c r="T1358" s="79"/>
      <c r="U1358" s="80"/>
      <c r="V1358" s="79"/>
      <c r="W1358" s="81"/>
      <c r="X1358" s="79"/>
      <c r="Y1358" s="81"/>
      <c r="Z1358" s="82"/>
    </row>
    <row r="1359" spans="2:26" ht="15" customHeight="1" x14ac:dyDescent="0.3">
      <c r="B1359" s="23"/>
      <c r="C1359" s="83"/>
      <c r="D1359" s="84"/>
      <c r="E1359" s="85"/>
      <c r="F1359" s="86"/>
      <c r="G1359" s="87"/>
      <c r="H1359" s="87"/>
      <c r="I1359" s="87"/>
      <c r="J1359" s="87"/>
      <c r="K1359" s="87"/>
      <c r="L1359" s="87"/>
      <c r="M1359" s="87"/>
      <c r="N1359" s="87"/>
      <c r="O1359" s="87"/>
      <c r="P1359" s="87"/>
      <c r="Q1359" s="87"/>
      <c r="R1359" s="87"/>
      <c r="S1359" s="87"/>
      <c r="T1359" s="87"/>
      <c r="U1359" s="88"/>
      <c r="V1359" s="87"/>
      <c r="W1359" s="89"/>
      <c r="X1359" s="87"/>
      <c r="Y1359" s="89"/>
      <c r="Z1359" s="90"/>
    </row>
    <row r="1360" spans="2:26" ht="15" customHeight="1" x14ac:dyDescent="0.3">
      <c r="B1360" s="22"/>
      <c r="C1360" s="75"/>
      <c r="D1360" s="76"/>
      <c r="E1360" s="77"/>
      <c r="F1360" s="78"/>
      <c r="G1360" s="79"/>
      <c r="H1360" s="79"/>
      <c r="I1360" s="79"/>
      <c r="J1360" s="79"/>
      <c r="K1360" s="79"/>
      <c r="L1360" s="79"/>
      <c r="M1360" s="79"/>
      <c r="N1360" s="79"/>
      <c r="O1360" s="79"/>
      <c r="P1360" s="79"/>
      <c r="Q1360" s="79"/>
      <c r="R1360" s="79"/>
      <c r="S1360" s="79"/>
      <c r="T1360" s="79"/>
      <c r="U1360" s="80"/>
      <c r="V1360" s="79"/>
      <c r="W1360" s="81"/>
      <c r="X1360" s="79"/>
      <c r="Y1360" s="81"/>
      <c r="Z1360" s="82"/>
    </row>
    <row r="1361" spans="2:26" ht="15" customHeight="1" x14ac:dyDescent="0.3">
      <c r="B1361" s="23"/>
      <c r="C1361" s="83"/>
      <c r="D1361" s="84"/>
      <c r="E1361" s="85"/>
      <c r="F1361" s="86"/>
      <c r="G1361" s="87"/>
      <c r="H1361" s="87"/>
      <c r="I1361" s="87"/>
      <c r="J1361" s="87"/>
      <c r="K1361" s="87"/>
      <c r="L1361" s="87"/>
      <c r="M1361" s="87"/>
      <c r="N1361" s="87"/>
      <c r="O1361" s="87"/>
      <c r="P1361" s="87"/>
      <c r="Q1361" s="87"/>
      <c r="R1361" s="87"/>
      <c r="S1361" s="87"/>
      <c r="T1361" s="87"/>
      <c r="U1361" s="88"/>
      <c r="V1361" s="87"/>
      <c r="W1361" s="89"/>
      <c r="X1361" s="87"/>
      <c r="Y1361" s="89"/>
      <c r="Z1361" s="90"/>
    </row>
    <row r="1362" spans="2:26" ht="15" customHeight="1" x14ac:dyDescent="0.3">
      <c r="B1362" s="22"/>
      <c r="C1362" s="75"/>
      <c r="D1362" s="76"/>
      <c r="E1362" s="77"/>
      <c r="F1362" s="78"/>
      <c r="G1362" s="79"/>
      <c r="H1362" s="79"/>
      <c r="I1362" s="79"/>
      <c r="J1362" s="79"/>
      <c r="K1362" s="79"/>
      <c r="L1362" s="79"/>
      <c r="M1362" s="79"/>
      <c r="N1362" s="79"/>
      <c r="O1362" s="79"/>
      <c r="P1362" s="79"/>
      <c r="Q1362" s="79"/>
      <c r="R1362" s="79"/>
      <c r="S1362" s="79"/>
      <c r="T1362" s="79"/>
      <c r="U1362" s="80"/>
      <c r="V1362" s="79"/>
      <c r="W1362" s="81"/>
      <c r="X1362" s="79"/>
      <c r="Y1362" s="81"/>
      <c r="Z1362" s="82"/>
    </row>
    <row r="1363" spans="2:26" ht="15" customHeight="1" x14ac:dyDescent="0.3">
      <c r="B1363" s="23"/>
      <c r="C1363" s="83"/>
      <c r="D1363" s="84"/>
      <c r="E1363" s="85"/>
      <c r="F1363" s="86"/>
      <c r="G1363" s="87"/>
      <c r="H1363" s="87"/>
      <c r="I1363" s="87"/>
      <c r="J1363" s="87"/>
      <c r="K1363" s="87"/>
      <c r="L1363" s="87"/>
      <c r="M1363" s="87"/>
      <c r="N1363" s="87"/>
      <c r="O1363" s="87"/>
      <c r="P1363" s="87"/>
      <c r="Q1363" s="87"/>
      <c r="R1363" s="87"/>
      <c r="S1363" s="87"/>
      <c r="T1363" s="87"/>
      <c r="U1363" s="88"/>
      <c r="V1363" s="87"/>
      <c r="W1363" s="89"/>
      <c r="X1363" s="87"/>
      <c r="Y1363" s="89"/>
      <c r="Z1363" s="90"/>
    </row>
    <row r="1364" spans="2:26" ht="15" customHeight="1" x14ac:dyDescent="0.3">
      <c r="B1364" s="22"/>
      <c r="C1364" s="75"/>
      <c r="D1364" s="76"/>
      <c r="E1364" s="77"/>
      <c r="F1364" s="78"/>
      <c r="G1364" s="79"/>
      <c r="H1364" s="79"/>
      <c r="I1364" s="79"/>
      <c r="J1364" s="79"/>
      <c r="K1364" s="79"/>
      <c r="L1364" s="79"/>
      <c r="M1364" s="79"/>
      <c r="N1364" s="79"/>
      <c r="O1364" s="79"/>
      <c r="P1364" s="79"/>
      <c r="Q1364" s="79"/>
      <c r="R1364" s="79"/>
      <c r="S1364" s="79"/>
      <c r="T1364" s="79"/>
      <c r="U1364" s="80"/>
      <c r="V1364" s="79"/>
      <c r="W1364" s="81"/>
      <c r="X1364" s="79"/>
      <c r="Y1364" s="81"/>
      <c r="Z1364" s="82"/>
    </row>
    <row r="1365" spans="2:26" ht="15" customHeight="1" x14ac:dyDescent="0.3">
      <c r="B1365" s="23"/>
      <c r="C1365" s="83"/>
      <c r="D1365" s="84"/>
      <c r="E1365" s="85"/>
      <c r="F1365" s="86"/>
      <c r="G1365" s="87"/>
      <c r="H1365" s="87"/>
      <c r="I1365" s="87"/>
      <c r="J1365" s="87"/>
      <c r="K1365" s="87"/>
      <c r="L1365" s="87"/>
      <c r="M1365" s="87"/>
      <c r="N1365" s="87"/>
      <c r="O1365" s="87"/>
      <c r="P1365" s="87"/>
      <c r="Q1365" s="87"/>
      <c r="R1365" s="87"/>
      <c r="S1365" s="87"/>
      <c r="T1365" s="87"/>
      <c r="U1365" s="88"/>
      <c r="V1365" s="87"/>
      <c r="W1365" s="89"/>
      <c r="X1365" s="87"/>
      <c r="Y1365" s="89"/>
      <c r="Z1365" s="90"/>
    </row>
    <row r="1366" spans="2:26" ht="15" customHeight="1" x14ac:dyDescent="0.3">
      <c r="B1366" s="22"/>
      <c r="C1366" s="75"/>
      <c r="D1366" s="76"/>
      <c r="E1366" s="77"/>
      <c r="F1366" s="78"/>
      <c r="G1366" s="79"/>
      <c r="H1366" s="79"/>
      <c r="I1366" s="79"/>
      <c r="J1366" s="79"/>
      <c r="K1366" s="79"/>
      <c r="L1366" s="79"/>
      <c r="M1366" s="79"/>
      <c r="N1366" s="79"/>
      <c r="O1366" s="79"/>
      <c r="P1366" s="79"/>
      <c r="Q1366" s="79"/>
      <c r="R1366" s="79"/>
      <c r="S1366" s="79"/>
      <c r="T1366" s="79"/>
      <c r="U1366" s="80"/>
      <c r="V1366" s="79"/>
      <c r="W1366" s="81"/>
      <c r="X1366" s="79"/>
      <c r="Y1366" s="81"/>
      <c r="Z1366" s="82"/>
    </row>
    <row r="1367" spans="2:26" ht="15" customHeight="1" x14ac:dyDescent="0.3">
      <c r="B1367" s="23"/>
      <c r="C1367" s="83"/>
      <c r="D1367" s="84"/>
      <c r="E1367" s="85"/>
      <c r="F1367" s="86"/>
      <c r="G1367" s="87"/>
      <c r="H1367" s="87"/>
      <c r="I1367" s="87"/>
      <c r="J1367" s="87"/>
      <c r="K1367" s="87"/>
      <c r="L1367" s="87"/>
      <c r="M1367" s="87"/>
      <c r="N1367" s="87"/>
      <c r="O1367" s="87"/>
      <c r="P1367" s="87"/>
      <c r="Q1367" s="87"/>
      <c r="R1367" s="87"/>
      <c r="S1367" s="87"/>
      <c r="T1367" s="87"/>
      <c r="U1367" s="88"/>
      <c r="V1367" s="87"/>
      <c r="W1367" s="89"/>
      <c r="X1367" s="87"/>
      <c r="Y1367" s="89"/>
      <c r="Z1367" s="90"/>
    </row>
    <row r="1368" spans="2:26" ht="15" customHeight="1" x14ac:dyDescent="0.3">
      <c r="B1368" s="22"/>
      <c r="C1368" s="75"/>
      <c r="D1368" s="76"/>
      <c r="E1368" s="77"/>
      <c r="F1368" s="78"/>
      <c r="G1368" s="79"/>
      <c r="H1368" s="79"/>
      <c r="I1368" s="79"/>
      <c r="J1368" s="79"/>
      <c r="K1368" s="79"/>
      <c r="L1368" s="79"/>
      <c r="M1368" s="79"/>
      <c r="N1368" s="79"/>
      <c r="O1368" s="79"/>
      <c r="P1368" s="79"/>
      <c r="Q1368" s="79"/>
      <c r="R1368" s="79"/>
      <c r="S1368" s="79"/>
      <c r="T1368" s="79"/>
      <c r="U1368" s="80"/>
      <c r="V1368" s="79"/>
      <c r="W1368" s="81"/>
      <c r="X1368" s="79"/>
      <c r="Y1368" s="81"/>
      <c r="Z1368" s="82"/>
    </row>
    <row r="1369" spans="2:26" ht="15" customHeight="1" x14ac:dyDescent="0.3">
      <c r="B1369" s="23"/>
      <c r="C1369" s="83"/>
      <c r="D1369" s="84"/>
      <c r="E1369" s="85"/>
      <c r="F1369" s="86"/>
      <c r="G1369" s="87"/>
      <c r="H1369" s="87"/>
      <c r="I1369" s="87"/>
      <c r="J1369" s="87"/>
      <c r="K1369" s="87"/>
      <c r="L1369" s="87"/>
      <c r="M1369" s="87"/>
      <c r="N1369" s="87"/>
      <c r="O1369" s="87"/>
      <c r="P1369" s="87"/>
      <c r="Q1369" s="87"/>
      <c r="R1369" s="87"/>
      <c r="S1369" s="87"/>
      <c r="T1369" s="87"/>
      <c r="U1369" s="88"/>
      <c r="V1369" s="87"/>
      <c r="W1369" s="89"/>
      <c r="X1369" s="87"/>
      <c r="Y1369" s="89"/>
      <c r="Z1369" s="90"/>
    </row>
    <row r="1370" spans="2:26" ht="15" customHeight="1" x14ac:dyDescent="0.3">
      <c r="B1370" s="22"/>
      <c r="C1370" s="75"/>
      <c r="D1370" s="76"/>
      <c r="E1370" s="77"/>
      <c r="F1370" s="78"/>
      <c r="G1370" s="79"/>
      <c r="H1370" s="79"/>
      <c r="I1370" s="79"/>
      <c r="J1370" s="79"/>
      <c r="K1370" s="79"/>
      <c r="L1370" s="79"/>
      <c r="M1370" s="79"/>
      <c r="N1370" s="79"/>
      <c r="O1370" s="79"/>
      <c r="P1370" s="79"/>
      <c r="Q1370" s="79"/>
      <c r="R1370" s="79"/>
      <c r="S1370" s="79"/>
      <c r="T1370" s="79"/>
      <c r="U1370" s="80"/>
      <c r="V1370" s="79"/>
      <c r="W1370" s="81"/>
      <c r="X1370" s="79"/>
      <c r="Y1370" s="81"/>
      <c r="Z1370" s="82"/>
    </row>
    <row r="1371" spans="2:26" ht="15" customHeight="1" x14ac:dyDescent="0.3">
      <c r="B1371" s="23"/>
      <c r="C1371" s="83"/>
      <c r="D1371" s="84"/>
      <c r="E1371" s="85"/>
      <c r="F1371" s="86"/>
      <c r="G1371" s="87"/>
      <c r="H1371" s="87"/>
      <c r="I1371" s="87"/>
      <c r="J1371" s="87"/>
      <c r="K1371" s="87"/>
      <c r="L1371" s="87"/>
      <c r="M1371" s="87"/>
      <c r="N1371" s="87"/>
      <c r="O1371" s="87"/>
      <c r="P1371" s="87"/>
      <c r="Q1371" s="87"/>
      <c r="R1371" s="87"/>
      <c r="S1371" s="87"/>
      <c r="T1371" s="87"/>
      <c r="U1371" s="88"/>
      <c r="V1371" s="87"/>
      <c r="W1371" s="89"/>
      <c r="X1371" s="87"/>
      <c r="Y1371" s="89"/>
      <c r="Z1371" s="90"/>
    </row>
    <row r="1372" spans="2:26" ht="15" customHeight="1" x14ac:dyDescent="0.3">
      <c r="B1372" s="22"/>
      <c r="C1372" s="75"/>
      <c r="D1372" s="76"/>
      <c r="E1372" s="77"/>
      <c r="F1372" s="78"/>
      <c r="G1372" s="79"/>
      <c r="H1372" s="79"/>
      <c r="I1372" s="79"/>
      <c r="J1372" s="79"/>
      <c r="K1372" s="79"/>
      <c r="L1372" s="79"/>
      <c r="M1372" s="79"/>
      <c r="N1372" s="79"/>
      <c r="O1372" s="79"/>
      <c r="P1372" s="79"/>
      <c r="Q1372" s="79"/>
      <c r="R1372" s="79"/>
      <c r="S1372" s="79"/>
      <c r="T1372" s="79"/>
      <c r="U1372" s="80"/>
      <c r="V1372" s="79"/>
      <c r="W1372" s="81"/>
      <c r="X1372" s="79"/>
      <c r="Y1372" s="81"/>
      <c r="Z1372" s="82"/>
    </row>
    <row r="1373" spans="2:26" ht="15" customHeight="1" x14ac:dyDescent="0.3">
      <c r="B1373" s="23"/>
      <c r="C1373" s="83"/>
      <c r="D1373" s="84"/>
      <c r="E1373" s="85"/>
      <c r="F1373" s="86"/>
      <c r="G1373" s="87"/>
      <c r="H1373" s="87"/>
      <c r="I1373" s="87"/>
      <c r="J1373" s="87"/>
      <c r="K1373" s="87"/>
      <c r="L1373" s="87"/>
      <c r="M1373" s="87"/>
      <c r="N1373" s="87"/>
      <c r="O1373" s="87"/>
      <c r="P1373" s="87"/>
      <c r="Q1373" s="87"/>
      <c r="R1373" s="87"/>
      <c r="S1373" s="87"/>
      <c r="T1373" s="87"/>
      <c r="U1373" s="88"/>
      <c r="V1373" s="87"/>
      <c r="W1373" s="89"/>
      <c r="X1373" s="87"/>
      <c r="Y1373" s="89"/>
      <c r="Z1373" s="90"/>
    </row>
    <row r="1374" spans="2:26" ht="15" customHeight="1" x14ac:dyDescent="0.3">
      <c r="B1374" s="22"/>
      <c r="C1374" s="75"/>
      <c r="D1374" s="76"/>
      <c r="E1374" s="77"/>
      <c r="F1374" s="78"/>
      <c r="G1374" s="79"/>
      <c r="H1374" s="79"/>
      <c r="I1374" s="79"/>
      <c r="J1374" s="79"/>
      <c r="K1374" s="79"/>
      <c r="L1374" s="79"/>
      <c r="M1374" s="79"/>
      <c r="N1374" s="79"/>
      <c r="O1374" s="79"/>
      <c r="P1374" s="79"/>
      <c r="Q1374" s="79"/>
      <c r="R1374" s="79"/>
      <c r="S1374" s="79"/>
      <c r="T1374" s="79"/>
      <c r="U1374" s="80"/>
      <c r="V1374" s="79"/>
      <c r="W1374" s="81"/>
      <c r="X1374" s="79"/>
      <c r="Y1374" s="81"/>
      <c r="Z1374" s="82"/>
    </row>
    <row r="1375" spans="2:26" ht="15" customHeight="1" x14ac:dyDescent="0.3">
      <c r="B1375" s="23"/>
      <c r="C1375" s="83"/>
      <c r="D1375" s="84"/>
      <c r="E1375" s="85"/>
      <c r="F1375" s="86"/>
      <c r="G1375" s="87"/>
      <c r="H1375" s="87"/>
      <c r="I1375" s="87"/>
      <c r="J1375" s="87"/>
      <c r="K1375" s="87"/>
      <c r="L1375" s="87"/>
      <c r="M1375" s="87"/>
      <c r="N1375" s="87"/>
      <c r="O1375" s="87"/>
      <c r="P1375" s="87"/>
      <c r="Q1375" s="87"/>
      <c r="R1375" s="87"/>
      <c r="S1375" s="87"/>
      <c r="T1375" s="87"/>
      <c r="U1375" s="88"/>
      <c r="V1375" s="87"/>
      <c r="W1375" s="89"/>
      <c r="X1375" s="87"/>
      <c r="Y1375" s="89"/>
      <c r="Z1375" s="90"/>
    </row>
    <row r="1376" spans="2:26" ht="15" customHeight="1" x14ac:dyDescent="0.3">
      <c r="B1376" s="22"/>
      <c r="C1376" s="75"/>
      <c r="D1376" s="76"/>
      <c r="E1376" s="77"/>
      <c r="F1376" s="78"/>
      <c r="G1376" s="79"/>
      <c r="H1376" s="79"/>
      <c r="I1376" s="79"/>
      <c r="J1376" s="79"/>
      <c r="K1376" s="79"/>
      <c r="L1376" s="79"/>
      <c r="M1376" s="79"/>
      <c r="N1376" s="79"/>
      <c r="O1376" s="79"/>
      <c r="P1376" s="79"/>
      <c r="Q1376" s="79"/>
      <c r="R1376" s="79"/>
      <c r="S1376" s="79"/>
      <c r="T1376" s="79"/>
      <c r="U1376" s="80"/>
      <c r="V1376" s="79"/>
      <c r="W1376" s="81"/>
      <c r="X1376" s="79"/>
      <c r="Y1376" s="81"/>
      <c r="Z1376" s="82"/>
    </row>
    <row r="1377" spans="2:26" ht="15" customHeight="1" x14ac:dyDescent="0.3">
      <c r="B1377" s="23"/>
      <c r="C1377" s="83"/>
      <c r="D1377" s="84"/>
      <c r="E1377" s="85"/>
      <c r="F1377" s="86"/>
      <c r="G1377" s="87"/>
      <c r="H1377" s="87"/>
      <c r="I1377" s="87"/>
      <c r="J1377" s="87"/>
      <c r="K1377" s="87"/>
      <c r="L1377" s="87"/>
      <c r="M1377" s="87"/>
      <c r="N1377" s="87"/>
      <c r="O1377" s="87"/>
      <c r="P1377" s="87"/>
      <c r="Q1377" s="87"/>
      <c r="R1377" s="87"/>
      <c r="S1377" s="87"/>
      <c r="T1377" s="87"/>
      <c r="U1377" s="88"/>
      <c r="V1377" s="87"/>
      <c r="W1377" s="89"/>
      <c r="X1377" s="87"/>
      <c r="Y1377" s="89"/>
      <c r="Z1377" s="90"/>
    </row>
    <row r="1378" spans="2:26" ht="15" customHeight="1" x14ac:dyDescent="0.3">
      <c r="B1378" s="22"/>
      <c r="C1378" s="75"/>
      <c r="D1378" s="76"/>
      <c r="E1378" s="77"/>
      <c r="F1378" s="78"/>
      <c r="G1378" s="79"/>
      <c r="H1378" s="79"/>
      <c r="I1378" s="79"/>
      <c r="J1378" s="79"/>
      <c r="K1378" s="79"/>
      <c r="L1378" s="79"/>
      <c r="M1378" s="79"/>
      <c r="N1378" s="79"/>
      <c r="O1378" s="79"/>
      <c r="P1378" s="79"/>
      <c r="Q1378" s="79"/>
      <c r="R1378" s="79"/>
      <c r="S1378" s="79"/>
      <c r="T1378" s="79"/>
      <c r="U1378" s="80"/>
      <c r="V1378" s="79"/>
      <c r="W1378" s="81"/>
      <c r="X1378" s="79"/>
      <c r="Y1378" s="81"/>
      <c r="Z1378" s="82"/>
    </row>
    <row r="1379" spans="2:26" ht="15" customHeight="1" x14ac:dyDescent="0.3">
      <c r="B1379" s="23"/>
      <c r="C1379" s="83"/>
      <c r="D1379" s="84"/>
      <c r="E1379" s="85"/>
      <c r="F1379" s="86"/>
      <c r="G1379" s="87"/>
      <c r="H1379" s="87"/>
      <c r="I1379" s="87"/>
      <c r="J1379" s="87"/>
      <c r="K1379" s="87"/>
      <c r="L1379" s="87"/>
      <c r="M1379" s="87"/>
      <c r="N1379" s="87"/>
      <c r="O1379" s="87"/>
      <c r="P1379" s="87"/>
      <c r="Q1379" s="87"/>
      <c r="R1379" s="87"/>
      <c r="S1379" s="87"/>
      <c r="T1379" s="87"/>
      <c r="U1379" s="88"/>
      <c r="V1379" s="87"/>
      <c r="W1379" s="89"/>
      <c r="X1379" s="87"/>
      <c r="Y1379" s="89"/>
      <c r="Z1379" s="90"/>
    </row>
    <row r="1380" spans="2:26" ht="15" customHeight="1" x14ac:dyDescent="0.3">
      <c r="B1380" s="22"/>
      <c r="C1380" s="75"/>
      <c r="D1380" s="76"/>
      <c r="E1380" s="77"/>
      <c r="F1380" s="78"/>
      <c r="G1380" s="79"/>
      <c r="H1380" s="79"/>
      <c r="I1380" s="79"/>
      <c r="J1380" s="79"/>
      <c r="K1380" s="79"/>
      <c r="L1380" s="79"/>
      <c r="M1380" s="79"/>
      <c r="N1380" s="79"/>
      <c r="O1380" s="79"/>
      <c r="P1380" s="79"/>
      <c r="Q1380" s="79"/>
      <c r="R1380" s="79"/>
      <c r="S1380" s="79"/>
      <c r="T1380" s="79"/>
      <c r="U1380" s="80"/>
      <c r="V1380" s="79"/>
      <c r="W1380" s="81"/>
      <c r="X1380" s="79"/>
      <c r="Y1380" s="81"/>
      <c r="Z1380" s="82"/>
    </row>
    <row r="1381" spans="2:26" ht="15" customHeight="1" x14ac:dyDescent="0.3">
      <c r="B1381" s="23"/>
      <c r="C1381" s="83"/>
      <c r="D1381" s="84"/>
      <c r="E1381" s="85"/>
      <c r="F1381" s="86"/>
      <c r="G1381" s="87"/>
      <c r="H1381" s="87"/>
      <c r="I1381" s="87"/>
      <c r="J1381" s="87"/>
      <c r="K1381" s="87"/>
      <c r="L1381" s="87"/>
      <c r="M1381" s="87"/>
      <c r="N1381" s="87"/>
      <c r="O1381" s="87"/>
      <c r="P1381" s="87"/>
      <c r="Q1381" s="87"/>
      <c r="R1381" s="87"/>
      <c r="S1381" s="87"/>
      <c r="T1381" s="87"/>
      <c r="U1381" s="88"/>
      <c r="V1381" s="87"/>
      <c r="W1381" s="89"/>
      <c r="X1381" s="87"/>
      <c r="Y1381" s="89"/>
      <c r="Z1381" s="90"/>
    </row>
    <row r="1382" spans="2:26" ht="15" customHeight="1" x14ac:dyDescent="0.3">
      <c r="B1382" s="22"/>
      <c r="C1382" s="75"/>
      <c r="D1382" s="76"/>
      <c r="E1382" s="77"/>
      <c r="F1382" s="78"/>
      <c r="G1382" s="79"/>
      <c r="H1382" s="79"/>
      <c r="I1382" s="79"/>
      <c r="J1382" s="79"/>
      <c r="K1382" s="79"/>
      <c r="L1382" s="79"/>
      <c r="M1382" s="79"/>
      <c r="N1382" s="79"/>
      <c r="O1382" s="79"/>
      <c r="P1382" s="79"/>
      <c r="Q1382" s="79"/>
      <c r="R1382" s="79"/>
      <c r="S1382" s="79"/>
      <c r="T1382" s="79"/>
      <c r="U1382" s="80"/>
      <c r="V1382" s="79"/>
      <c r="W1382" s="81"/>
      <c r="X1382" s="79"/>
      <c r="Y1382" s="81"/>
      <c r="Z1382" s="82"/>
    </row>
    <row r="1383" spans="2:26" ht="15" customHeight="1" x14ac:dyDescent="0.3">
      <c r="B1383" s="23"/>
      <c r="C1383" s="83"/>
      <c r="D1383" s="84"/>
      <c r="E1383" s="85"/>
      <c r="F1383" s="86"/>
      <c r="G1383" s="87"/>
      <c r="H1383" s="87"/>
      <c r="I1383" s="87"/>
      <c r="J1383" s="87"/>
      <c r="K1383" s="87"/>
      <c r="L1383" s="87"/>
      <c r="M1383" s="87"/>
      <c r="N1383" s="87"/>
      <c r="O1383" s="87"/>
      <c r="P1383" s="87"/>
      <c r="Q1383" s="87"/>
      <c r="R1383" s="87"/>
      <c r="S1383" s="87"/>
      <c r="T1383" s="87"/>
      <c r="U1383" s="88"/>
      <c r="V1383" s="87"/>
      <c r="W1383" s="89"/>
      <c r="X1383" s="87"/>
      <c r="Y1383" s="89"/>
      <c r="Z1383" s="90"/>
    </row>
    <row r="1384" spans="2:26" ht="15" customHeight="1" x14ac:dyDescent="0.3">
      <c r="B1384" s="22"/>
      <c r="C1384" s="75"/>
      <c r="D1384" s="76"/>
      <c r="E1384" s="77"/>
      <c r="F1384" s="78"/>
      <c r="G1384" s="79"/>
      <c r="H1384" s="79"/>
      <c r="I1384" s="79"/>
      <c r="J1384" s="79"/>
      <c r="K1384" s="79"/>
      <c r="L1384" s="79"/>
      <c r="M1384" s="79"/>
      <c r="N1384" s="79"/>
      <c r="O1384" s="79"/>
      <c r="P1384" s="79"/>
      <c r="Q1384" s="79"/>
      <c r="R1384" s="79"/>
      <c r="S1384" s="79"/>
      <c r="T1384" s="79"/>
      <c r="U1384" s="80"/>
      <c r="V1384" s="79"/>
      <c r="W1384" s="81"/>
      <c r="X1384" s="79"/>
      <c r="Y1384" s="81"/>
      <c r="Z1384" s="82"/>
    </row>
    <row r="1385" spans="2:26" ht="15" customHeight="1" x14ac:dyDescent="0.3">
      <c r="B1385" s="23"/>
      <c r="C1385" s="83"/>
      <c r="D1385" s="84"/>
      <c r="E1385" s="85"/>
      <c r="F1385" s="86"/>
      <c r="G1385" s="87"/>
      <c r="H1385" s="87"/>
      <c r="I1385" s="87"/>
      <c r="J1385" s="87"/>
      <c r="K1385" s="87"/>
      <c r="L1385" s="87"/>
      <c r="M1385" s="87"/>
      <c r="N1385" s="87"/>
      <c r="O1385" s="87"/>
      <c r="P1385" s="87"/>
      <c r="Q1385" s="87"/>
      <c r="R1385" s="87"/>
      <c r="S1385" s="87"/>
      <c r="T1385" s="87"/>
      <c r="U1385" s="88"/>
      <c r="V1385" s="87"/>
      <c r="W1385" s="89"/>
      <c r="X1385" s="87"/>
      <c r="Y1385" s="89"/>
      <c r="Z1385" s="90"/>
    </row>
    <row r="1386" spans="2:26" ht="15" customHeight="1" x14ac:dyDescent="0.3">
      <c r="B1386" s="22"/>
      <c r="C1386" s="75"/>
      <c r="D1386" s="76"/>
      <c r="E1386" s="77"/>
      <c r="F1386" s="78"/>
      <c r="G1386" s="79"/>
      <c r="H1386" s="79"/>
      <c r="I1386" s="79"/>
      <c r="J1386" s="79"/>
      <c r="K1386" s="79"/>
      <c r="L1386" s="79"/>
      <c r="M1386" s="79"/>
      <c r="N1386" s="79"/>
      <c r="O1386" s="79"/>
      <c r="P1386" s="79"/>
      <c r="Q1386" s="79"/>
      <c r="R1386" s="79"/>
      <c r="S1386" s="79"/>
      <c r="T1386" s="79"/>
      <c r="U1386" s="80"/>
      <c r="V1386" s="79"/>
      <c r="W1386" s="81"/>
      <c r="X1386" s="79"/>
      <c r="Y1386" s="81"/>
      <c r="Z1386" s="82"/>
    </row>
    <row r="1387" spans="2:26" ht="15" customHeight="1" x14ac:dyDescent="0.3">
      <c r="B1387" s="23"/>
      <c r="C1387" s="83"/>
      <c r="D1387" s="84"/>
      <c r="E1387" s="85"/>
      <c r="F1387" s="86"/>
      <c r="G1387" s="87"/>
      <c r="H1387" s="87"/>
      <c r="I1387" s="87"/>
      <c r="J1387" s="87"/>
      <c r="K1387" s="87"/>
      <c r="L1387" s="87"/>
      <c r="M1387" s="87"/>
      <c r="N1387" s="87"/>
      <c r="O1387" s="87"/>
      <c r="P1387" s="87"/>
      <c r="Q1387" s="87"/>
      <c r="R1387" s="87"/>
      <c r="S1387" s="87"/>
      <c r="T1387" s="87"/>
      <c r="U1387" s="88"/>
      <c r="V1387" s="87"/>
      <c r="W1387" s="89"/>
      <c r="X1387" s="87"/>
      <c r="Y1387" s="89"/>
      <c r="Z1387" s="90"/>
    </row>
    <row r="1388" spans="2:26" ht="15" customHeight="1" x14ac:dyDescent="0.3">
      <c r="B1388" s="22"/>
      <c r="C1388" s="75"/>
      <c r="D1388" s="76"/>
      <c r="E1388" s="77"/>
      <c r="F1388" s="78"/>
      <c r="G1388" s="79"/>
      <c r="H1388" s="79"/>
      <c r="I1388" s="79"/>
      <c r="J1388" s="79"/>
      <c r="K1388" s="79"/>
      <c r="L1388" s="79"/>
      <c r="M1388" s="79"/>
      <c r="N1388" s="79"/>
      <c r="O1388" s="79"/>
      <c r="P1388" s="79"/>
      <c r="Q1388" s="79"/>
      <c r="R1388" s="79"/>
      <c r="S1388" s="79"/>
      <c r="T1388" s="79"/>
      <c r="U1388" s="80"/>
      <c r="V1388" s="79"/>
      <c r="W1388" s="81"/>
      <c r="X1388" s="79"/>
      <c r="Y1388" s="81"/>
      <c r="Z1388" s="82"/>
    </row>
    <row r="1389" spans="2:26" ht="15" customHeight="1" x14ac:dyDescent="0.3">
      <c r="B1389" s="23"/>
      <c r="C1389" s="83"/>
      <c r="D1389" s="84"/>
      <c r="E1389" s="85"/>
      <c r="F1389" s="86"/>
      <c r="G1389" s="87"/>
      <c r="H1389" s="87"/>
      <c r="I1389" s="87"/>
      <c r="J1389" s="87"/>
      <c r="K1389" s="87"/>
      <c r="L1389" s="87"/>
      <c r="M1389" s="87"/>
      <c r="N1389" s="87"/>
      <c r="O1389" s="87"/>
      <c r="P1389" s="87"/>
      <c r="Q1389" s="87"/>
      <c r="R1389" s="87"/>
      <c r="S1389" s="87"/>
      <c r="T1389" s="87"/>
      <c r="U1389" s="88"/>
      <c r="V1389" s="87"/>
      <c r="W1389" s="89"/>
      <c r="X1389" s="87"/>
      <c r="Y1389" s="89"/>
      <c r="Z1389" s="90"/>
    </row>
    <row r="1390" spans="2:26" ht="15" customHeight="1" x14ac:dyDescent="0.3">
      <c r="B1390" s="22"/>
      <c r="C1390" s="75"/>
      <c r="D1390" s="76"/>
      <c r="E1390" s="77"/>
      <c r="F1390" s="78"/>
      <c r="G1390" s="79"/>
      <c r="H1390" s="79"/>
      <c r="I1390" s="79"/>
      <c r="J1390" s="79"/>
      <c r="K1390" s="79"/>
      <c r="L1390" s="79"/>
      <c r="M1390" s="79"/>
      <c r="N1390" s="79"/>
      <c r="O1390" s="79"/>
      <c r="P1390" s="79"/>
      <c r="Q1390" s="79"/>
      <c r="R1390" s="79"/>
      <c r="S1390" s="79"/>
      <c r="T1390" s="79"/>
      <c r="U1390" s="80"/>
      <c r="V1390" s="79"/>
      <c r="W1390" s="81"/>
      <c r="X1390" s="79"/>
      <c r="Y1390" s="81"/>
      <c r="Z1390" s="82"/>
    </row>
    <row r="1391" spans="2:26" ht="15" customHeight="1" x14ac:dyDescent="0.3">
      <c r="B1391" s="23"/>
      <c r="C1391" s="83"/>
      <c r="D1391" s="84"/>
      <c r="E1391" s="85"/>
      <c r="F1391" s="86"/>
      <c r="G1391" s="87"/>
      <c r="H1391" s="87"/>
      <c r="I1391" s="87"/>
      <c r="J1391" s="87"/>
      <c r="K1391" s="87"/>
      <c r="L1391" s="87"/>
      <c r="M1391" s="87"/>
      <c r="N1391" s="87"/>
      <c r="O1391" s="87"/>
      <c r="P1391" s="87"/>
      <c r="Q1391" s="87"/>
      <c r="R1391" s="87"/>
      <c r="S1391" s="87"/>
      <c r="T1391" s="87"/>
      <c r="U1391" s="88"/>
      <c r="V1391" s="87"/>
      <c r="W1391" s="89"/>
      <c r="X1391" s="87"/>
      <c r="Y1391" s="89"/>
      <c r="Z1391" s="90"/>
    </row>
    <row r="1392" spans="2:26" ht="15" customHeight="1" x14ac:dyDescent="0.3">
      <c r="B1392" s="22"/>
      <c r="C1392" s="75"/>
      <c r="D1392" s="76"/>
      <c r="E1392" s="77"/>
      <c r="F1392" s="78"/>
      <c r="G1392" s="79"/>
      <c r="H1392" s="79"/>
      <c r="I1392" s="79"/>
      <c r="J1392" s="79"/>
      <c r="K1392" s="79"/>
      <c r="L1392" s="79"/>
      <c r="M1392" s="79"/>
      <c r="N1392" s="79"/>
      <c r="O1392" s="79"/>
      <c r="P1392" s="79"/>
      <c r="Q1392" s="79"/>
      <c r="R1392" s="79"/>
      <c r="S1392" s="79"/>
      <c r="T1392" s="79"/>
      <c r="U1392" s="80"/>
      <c r="V1392" s="79"/>
      <c r="W1392" s="81"/>
      <c r="X1392" s="79"/>
      <c r="Y1392" s="81"/>
      <c r="Z1392" s="82"/>
    </row>
    <row r="1393" spans="2:26" ht="15" customHeight="1" x14ac:dyDescent="0.3">
      <c r="B1393" s="23"/>
      <c r="C1393" s="83"/>
      <c r="D1393" s="84"/>
      <c r="E1393" s="85"/>
      <c r="F1393" s="86"/>
      <c r="G1393" s="87"/>
      <c r="H1393" s="87"/>
      <c r="I1393" s="87"/>
      <c r="J1393" s="87"/>
      <c r="K1393" s="87"/>
      <c r="L1393" s="87"/>
      <c r="M1393" s="87"/>
      <c r="N1393" s="87"/>
      <c r="O1393" s="87"/>
      <c r="P1393" s="87"/>
      <c r="Q1393" s="87"/>
      <c r="R1393" s="87"/>
      <c r="S1393" s="87"/>
      <c r="T1393" s="87"/>
      <c r="U1393" s="88"/>
      <c r="V1393" s="87"/>
      <c r="W1393" s="89"/>
      <c r="X1393" s="87"/>
      <c r="Y1393" s="89"/>
      <c r="Z1393" s="90"/>
    </row>
    <row r="1394" spans="2:26" ht="15" customHeight="1" x14ac:dyDescent="0.3">
      <c r="B1394" s="22"/>
      <c r="C1394" s="75"/>
      <c r="D1394" s="76"/>
      <c r="E1394" s="77"/>
      <c r="F1394" s="78"/>
      <c r="G1394" s="79"/>
      <c r="H1394" s="79"/>
      <c r="I1394" s="79"/>
      <c r="J1394" s="79"/>
      <c r="K1394" s="79"/>
      <c r="L1394" s="79"/>
      <c r="M1394" s="79"/>
      <c r="N1394" s="79"/>
      <c r="O1394" s="79"/>
      <c r="P1394" s="79"/>
      <c r="Q1394" s="79"/>
      <c r="R1394" s="79"/>
      <c r="S1394" s="79"/>
      <c r="T1394" s="79"/>
      <c r="U1394" s="80"/>
      <c r="V1394" s="79"/>
      <c r="W1394" s="81"/>
      <c r="X1394" s="79"/>
      <c r="Y1394" s="81"/>
      <c r="Z1394" s="82"/>
    </row>
    <row r="1395" spans="2:26" ht="15" customHeight="1" x14ac:dyDescent="0.3">
      <c r="B1395" s="23"/>
      <c r="C1395" s="83"/>
      <c r="D1395" s="84"/>
      <c r="E1395" s="85"/>
      <c r="F1395" s="86"/>
      <c r="G1395" s="87"/>
      <c r="H1395" s="87"/>
      <c r="I1395" s="87"/>
      <c r="J1395" s="87"/>
      <c r="K1395" s="87"/>
      <c r="L1395" s="87"/>
      <c r="M1395" s="87"/>
      <c r="N1395" s="87"/>
      <c r="O1395" s="87"/>
      <c r="P1395" s="87"/>
      <c r="Q1395" s="87"/>
      <c r="R1395" s="87"/>
      <c r="S1395" s="87"/>
      <c r="T1395" s="87"/>
      <c r="U1395" s="88"/>
      <c r="V1395" s="87"/>
      <c r="W1395" s="89"/>
      <c r="X1395" s="87"/>
      <c r="Y1395" s="89"/>
      <c r="Z1395" s="90"/>
    </row>
    <row r="1396" spans="2:26" ht="15" customHeight="1" x14ac:dyDescent="0.3">
      <c r="B1396" s="22"/>
      <c r="C1396" s="75"/>
      <c r="D1396" s="76"/>
      <c r="E1396" s="77"/>
      <c r="F1396" s="78"/>
      <c r="G1396" s="79"/>
      <c r="H1396" s="79"/>
      <c r="I1396" s="79"/>
      <c r="J1396" s="79"/>
      <c r="K1396" s="79"/>
      <c r="L1396" s="79"/>
      <c r="M1396" s="79"/>
      <c r="N1396" s="79"/>
      <c r="O1396" s="79"/>
      <c r="P1396" s="79"/>
      <c r="Q1396" s="79"/>
      <c r="R1396" s="79"/>
      <c r="S1396" s="79"/>
      <c r="T1396" s="79"/>
      <c r="U1396" s="80"/>
      <c r="V1396" s="79"/>
      <c r="W1396" s="81"/>
      <c r="X1396" s="79"/>
      <c r="Y1396" s="81"/>
      <c r="Z1396" s="82"/>
    </row>
    <row r="1397" spans="2:26" ht="15" customHeight="1" x14ac:dyDescent="0.3">
      <c r="B1397" s="23"/>
      <c r="C1397" s="83"/>
      <c r="D1397" s="84"/>
      <c r="E1397" s="85"/>
      <c r="F1397" s="86"/>
      <c r="G1397" s="87"/>
      <c r="H1397" s="87"/>
      <c r="I1397" s="87"/>
      <c r="J1397" s="87"/>
      <c r="K1397" s="87"/>
      <c r="L1397" s="87"/>
      <c r="M1397" s="87"/>
      <c r="N1397" s="87"/>
      <c r="O1397" s="87"/>
      <c r="P1397" s="87"/>
      <c r="Q1397" s="87"/>
      <c r="R1397" s="87"/>
      <c r="S1397" s="87"/>
      <c r="T1397" s="87"/>
      <c r="U1397" s="88"/>
      <c r="V1397" s="87"/>
      <c r="W1397" s="89"/>
      <c r="X1397" s="87"/>
      <c r="Y1397" s="89"/>
      <c r="Z1397" s="90"/>
    </row>
    <row r="1398" spans="2:26" ht="15" customHeight="1" x14ac:dyDescent="0.3">
      <c r="B1398" s="22"/>
      <c r="C1398" s="75"/>
      <c r="D1398" s="76"/>
      <c r="E1398" s="77"/>
      <c r="F1398" s="78"/>
      <c r="G1398" s="79"/>
      <c r="H1398" s="79"/>
      <c r="I1398" s="79"/>
      <c r="J1398" s="79"/>
      <c r="K1398" s="79"/>
      <c r="L1398" s="79"/>
      <c r="M1398" s="79"/>
      <c r="N1398" s="79"/>
      <c r="O1398" s="79"/>
      <c r="P1398" s="79"/>
      <c r="Q1398" s="79"/>
      <c r="R1398" s="79"/>
      <c r="S1398" s="79"/>
      <c r="T1398" s="79"/>
      <c r="U1398" s="80"/>
      <c r="V1398" s="79"/>
      <c r="W1398" s="81"/>
      <c r="X1398" s="79"/>
      <c r="Y1398" s="81"/>
      <c r="Z1398" s="82"/>
    </row>
    <row r="1399" spans="2:26" ht="15" customHeight="1" x14ac:dyDescent="0.3">
      <c r="B1399" s="23"/>
      <c r="C1399" s="83"/>
      <c r="D1399" s="84"/>
      <c r="E1399" s="85"/>
      <c r="F1399" s="86"/>
      <c r="G1399" s="87"/>
      <c r="H1399" s="87"/>
      <c r="I1399" s="87"/>
      <c r="J1399" s="87"/>
      <c r="K1399" s="87"/>
      <c r="L1399" s="87"/>
      <c r="M1399" s="87"/>
      <c r="N1399" s="87"/>
      <c r="O1399" s="87"/>
      <c r="P1399" s="87"/>
      <c r="Q1399" s="87"/>
      <c r="R1399" s="87"/>
      <c r="S1399" s="87"/>
      <c r="T1399" s="87"/>
      <c r="U1399" s="88"/>
      <c r="V1399" s="87"/>
      <c r="W1399" s="89"/>
      <c r="X1399" s="87"/>
      <c r="Y1399" s="89"/>
      <c r="Z1399" s="90"/>
    </row>
    <row r="1400" spans="2:26" ht="15" customHeight="1" x14ac:dyDescent="0.3">
      <c r="B1400" s="22"/>
      <c r="C1400" s="75"/>
      <c r="D1400" s="76"/>
      <c r="E1400" s="77"/>
      <c r="F1400" s="78"/>
      <c r="G1400" s="79"/>
      <c r="H1400" s="79"/>
      <c r="I1400" s="79"/>
      <c r="J1400" s="79"/>
      <c r="K1400" s="79"/>
      <c r="L1400" s="79"/>
      <c r="M1400" s="79"/>
      <c r="N1400" s="79"/>
      <c r="O1400" s="79"/>
      <c r="P1400" s="79"/>
      <c r="Q1400" s="79"/>
      <c r="R1400" s="79"/>
      <c r="S1400" s="79"/>
      <c r="T1400" s="79"/>
      <c r="U1400" s="80"/>
      <c r="V1400" s="79"/>
      <c r="W1400" s="81"/>
      <c r="X1400" s="79"/>
      <c r="Y1400" s="81"/>
      <c r="Z1400" s="82"/>
    </row>
    <row r="1401" spans="2:26" ht="15" customHeight="1" x14ac:dyDescent="0.3">
      <c r="B1401" s="23"/>
      <c r="C1401" s="83"/>
      <c r="D1401" s="84"/>
      <c r="E1401" s="85"/>
      <c r="F1401" s="86"/>
      <c r="G1401" s="87"/>
      <c r="H1401" s="87"/>
      <c r="I1401" s="87"/>
      <c r="J1401" s="87"/>
      <c r="K1401" s="87"/>
      <c r="L1401" s="87"/>
      <c r="M1401" s="87"/>
      <c r="N1401" s="87"/>
      <c r="O1401" s="87"/>
      <c r="P1401" s="87"/>
      <c r="Q1401" s="87"/>
      <c r="R1401" s="87"/>
      <c r="S1401" s="87"/>
      <c r="T1401" s="87"/>
      <c r="U1401" s="88"/>
      <c r="V1401" s="87"/>
      <c r="W1401" s="89"/>
      <c r="X1401" s="87"/>
      <c r="Y1401" s="89"/>
      <c r="Z1401" s="90"/>
    </row>
    <row r="1402" spans="2:26" ht="15" customHeight="1" x14ac:dyDescent="0.3">
      <c r="B1402" s="22"/>
      <c r="C1402" s="75"/>
      <c r="D1402" s="76"/>
      <c r="E1402" s="77"/>
      <c r="F1402" s="78"/>
      <c r="G1402" s="79"/>
      <c r="H1402" s="79"/>
      <c r="I1402" s="79"/>
      <c r="J1402" s="79"/>
      <c r="K1402" s="79"/>
      <c r="L1402" s="79"/>
      <c r="M1402" s="79"/>
      <c r="N1402" s="79"/>
      <c r="O1402" s="79"/>
      <c r="P1402" s="79"/>
      <c r="Q1402" s="79"/>
      <c r="R1402" s="79"/>
      <c r="S1402" s="79"/>
      <c r="T1402" s="79"/>
      <c r="U1402" s="80"/>
      <c r="V1402" s="79"/>
      <c r="W1402" s="81"/>
      <c r="X1402" s="79"/>
      <c r="Y1402" s="81"/>
      <c r="Z1402" s="82"/>
    </row>
    <row r="1403" spans="2:26" ht="15" customHeight="1" x14ac:dyDescent="0.3">
      <c r="B1403" s="23"/>
      <c r="C1403" s="83"/>
      <c r="D1403" s="84"/>
      <c r="E1403" s="85"/>
      <c r="F1403" s="86"/>
      <c r="G1403" s="87"/>
      <c r="H1403" s="87"/>
      <c r="I1403" s="87"/>
      <c r="J1403" s="87"/>
      <c r="K1403" s="87"/>
      <c r="L1403" s="87"/>
      <c r="M1403" s="87"/>
      <c r="N1403" s="87"/>
      <c r="O1403" s="87"/>
      <c r="P1403" s="87"/>
      <c r="Q1403" s="87"/>
      <c r="R1403" s="87"/>
      <c r="S1403" s="87"/>
      <c r="T1403" s="87"/>
      <c r="U1403" s="88"/>
      <c r="V1403" s="87"/>
      <c r="W1403" s="89"/>
      <c r="X1403" s="87"/>
      <c r="Y1403" s="89"/>
      <c r="Z1403" s="90"/>
    </row>
    <row r="1404" spans="2:26" ht="15" customHeight="1" x14ac:dyDescent="0.3">
      <c r="B1404" s="22"/>
      <c r="C1404" s="75"/>
      <c r="D1404" s="76"/>
      <c r="E1404" s="77"/>
      <c r="F1404" s="78"/>
      <c r="G1404" s="79"/>
      <c r="H1404" s="79"/>
      <c r="I1404" s="79"/>
      <c r="J1404" s="79"/>
      <c r="K1404" s="79"/>
      <c r="L1404" s="79"/>
      <c r="M1404" s="79"/>
      <c r="N1404" s="79"/>
      <c r="O1404" s="79"/>
      <c r="P1404" s="79"/>
      <c r="Q1404" s="79"/>
      <c r="R1404" s="79"/>
      <c r="S1404" s="79"/>
      <c r="T1404" s="79"/>
      <c r="U1404" s="80"/>
      <c r="V1404" s="79"/>
      <c r="W1404" s="81"/>
      <c r="X1404" s="79"/>
      <c r="Y1404" s="81"/>
      <c r="Z1404" s="82"/>
    </row>
    <row r="1405" spans="2:26" ht="15" customHeight="1" x14ac:dyDescent="0.3">
      <c r="B1405" s="23"/>
      <c r="C1405" s="83"/>
      <c r="D1405" s="84"/>
      <c r="E1405" s="85"/>
      <c r="F1405" s="86"/>
      <c r="G1405" s="87"/>
      <c r="H1405" s="87"/>
      <c r="I1405" s="87"/>
      <c r="J1405" s="87"/>
      <c r="K1405" s="87"/>
      <c r="L1405" s="87"/>
      <c r="M1405" s="87"/>
      <c r="N1405" s="87"/>
      <c r="O1405" s="87"/>
      <c r="P1405" s="87"/>
      <c r="Q1405" s="87"/>
      <c r="R1405" s="87"/>
      <c r="S1405" s="87"/>
      <c r="T1405" s="87"/>
      <c r="U1405" s="88"/>
      <c r="V1405" s="87"/>
      <c r="W1405" s="89"/>
      <c r="X1405" s="87"/>
      <c r="Y1405" s="89"/>
      <c r="Z1405" s="90"/>
    </row>
    <row r="1406" spans="2:26" ht="15" customHeight="1" x14ac:dyDescent="0.3">
      <c r="B1406" s="22"/>
      <c r="C1406" s="75"/>
      <c r="D1406" s="76"/>
      <c r="E1406" s="77"/>
      <c r="F1406" s="78"/>
      <c r="G1406" s="79"/>
      <c r="H1406" s="79"/>
      <c r="I1406" s="79"/>
      <c r="J1406" s="79"/>
      <c r="K1406" s="79"/>
      <c r="L1406" s="79"/>
      <c r="M1406" s="79"/>
      <c r="N1406" s="79"/>
      <c r="O1406" s="79"/>
      <c r="P1406" s="79"/>
      <c r="Q1406" s="79"/>
      <c r="R1406" s="79"/>
      <c r="S1406" s="79"/>
      <c r="T1406" s="79"/>
      <c r="U1406" s="80"/>
      <c r="V1406" s="79"/>
      <c r="W1406" s="81"/>
      <c r="X1406" s="79"/>
      <c r="Y1406" s="81"/>
      <c r="Z1406" s="82"/>
    </row>
    <row r="1407" spans="2:26" ht="15" customHeight="1" x14ac:dyDescent="0.3">
      <c r="B1407" s="23"/>
      <c r="C1407" s="83"/>
      <c r="D1407" s="84"/>
      <c r="E1407" s="85"/>
      <c r="F1407" s="86"/>
      <c r="G1407" s="87"/>
      <c r="H1407" s="87"/>
      <c r="I1407" s="87"/>
      <c r="J1407" s="87"/>
      <c r="K1407" s="87"/>
      <c r="L1407" s="87"/>
      <c r="M1407" s="87"/>
      <c r="N1407" s="87"/>
      <c r="O1407" s="87"/>
      <c r="P1407" s="87"/>
      <c r="Q1407" s="87"/>
      <c r="R1407" s="87"/>
      <c r="S1407" s="87"/>
      <c r="T1407" s="87"/>
      <c r="U1407" s="88"/>
      <c r="V1407" s="87"/>
      <c r="W1407" s="89"/>
      <c r="X1407" s="87"/>
      <c r="Y1407" s="89"/>
      <c r="Z1407" s="90"/>
    </row>
    <row r="1408" spans="2:26" ht="15" customHeight="1" x14ac:dyDescent="0.3">
      <c r="B1408" s="22"/>
      <c r="C1408" s="75"/>
      <c r="D1408" s="76"/>
      <c r="E1408" s="77"/>
      <c r="F1408" s="78"/>
      <c r="G1408" s="79"/>
      <c r="H1408" s="79"/>
      <c r="I1408" s="79"/>
      <c r="J1408" s="79"/>
      <c r="K1408" s="79"/>
      <c r="L1408" s="79"/>
      <c r="M1408" s="79"/>
      <c r="N1408" s="79"/>
      <c r="O1408" s="79"/>
      <c r="P1408" s="79"/>
      <c r="Q1408" s="79"/>
      <c r="R1408" s="79"/>
      <c r="S1408" s="79"/>
      <c r="T1408" s="79"/>
      <c r="U1408" s="80"/>
      <c r="V1408" s="79"/>
      <c r="W1408" s="81"/>
      <c r="X1408" s="79"/>
      <c r="Y1408" s="81"/>
      <c r="Z1408" s="82"/>
    </row>
    <row r="1409" spans="2:26" ht="15" customHeight="1" x14ac:dyDescent="0.3">
      <c r="B1409" s="23"/>
      <c r="C1409" s="83"/>
      <c r="D1409" s="84"/>
      <c r="E1409" s="85"/>
      <c r="F1409" s="86"/>
      <c r="G1409" s="87"/>
      <c r="H1409" s="87"/>
      <c r="I1409" s="87"/>
      <c r="J1409" s="87"/>
      <c r="K1409" s="87"/>
      <c r="L1409" s="87"/>
      <c r="M1409" s="87"/>
      <c r="N1409" s="87"/>
      <c r="O1409" s="87"/>
      <c r="P1409" s="87"/>
      <c r="Q1409" s="87"/>
      <c r="R1409" s="87"/>
      <c r="S1409" s="87"/>
      <c r="T1409" s="87"/>
      <c r="U1409" s="88"/>
      <c r="V1409" s="87"/>
      <c r="W1409" s="89"/>
      <c r="X1409" s="87"/>
      <c r="Y1409" s="89"/>
      <c r="Z1409" s="90"/>
    </row>
    <row r="1410" spans="2:26" ht="15" customHeight="1" x14ac:dyDescent="0.3">
      <c r="B1410" s="22"/>
      <c r="C1410" s="75"/>
      <c r="D1410" s="76"/>
      <c r="E1410" s="77"/>
      <c r="F1410" s="78"/>
      <c r="G1410" s="79"/>
      <c r="H1410" s="79"/>
      <c r="I1410" s="79"/>
      <c r="J1410" s="79"/>
      <c r="K1410" s="79"/>
      <c r="L1410" s="79"/>
      <c r="M1410" s="79"/>
      <c r="N1410" s="79"/>
      <c r="O1410" s="79"/>
      <c r="P1410" s="79"/>
      <c r="Q1410" s="79"/>
      <c r="R1410" s="79"/>
      <c r="S1410" s="79"/>
      <c r="T1410" s="79"/>
      <c r="U1410" s="80"/>
      <c r="V1410" s="79"/>
      <c r="W1410" s="81"/>
      <c r="X1410" s="79"/>
      <c r="Y1410" s="81"/>
      <c r="Z1410" s="82"/>
    </row>
    <row r="1411" spans="2:26" ht="15" customHeight="1" x14ac:dyDescent="0.3">
      <c r="B1411" s="23"/>
      <c r="C1411" s="83"/>
      <c r="D1411" s="84"/>
      <c r="E1411" s="85"/>
      <c r="F1411" s="86"/>
      <c r="G1411" s="87"/>
      <c r="H1411" s="87"/>
      <c r="I1411" s="87"/>
      <c r="J1411" s="87"/>
      <c r="K1411" s="87"/>
      <c r="L1411" s="87"/>
      <c r="M1411" s="87"/>
      <c r="N1411" s="87"/>
      <c r="O1411" s="87"/>
      <c r="P1411" s="87"/>
      <c r="Q1411" s="87"/>
      <c r="R1411" s="87"/>
      <c r="S1411" s="87"/>
      <c r="T1411" s="87"/>
      <c r="U1411" s="88"/>
      <c r="V1411" s="87"/>
      <c r="W1411" s="89"/>
      <c r="X1411" s="87"/>
      <c r="Y1411" s="89"/>
      <c r="Z1411" s="90"/>
    </row>
    <row r="1412" spans="2:26" ht="15" customHeight="1" x14ac:dyDescent="0.3">
      <c r="B1412" s="22"/>
      <c r="C1412" s="75"/>
      <c r="D1412" s="76"/>
      <c r="E1412" s="77"/>
      <c r="F1412" s="78"/>
      <c r="G1412" s="79"/>
      <c r="H1412" s="79"/>
      <c r="I1412" s="79"/>
      <c r="J1412" s="79"/>
      <c r="K1412" s="79"/>
      <c r="L1412" s="79"/>
      <c r="M1412" s="79"/>
      <c r="N1412" s="79"/>
      <c r="O1412" s="79"/>
      <c r="P1412" s="79"/>
      <c r="Q1412" s="79"/>
      <c r="R1412" s="79"/>
      <c r="S1412" s="79"/>
      <c r="T1412" s="79"/>
      <c r="U1412" s="80"/>
      <c r="V1412" s="79"/>
      <c r="W1412" s="81"/>
      <c r="X1412" s="79"/>
      <c r="Y1412" s="81"/>
      <c r="Z1412" s="82"/>
    </row>
    <row r="1413" spans="2:26" ht="15" customHeight="1" x14ac:dyDescent="0.3">
      <c r="B1413" s="23"/>
      <c r="C1413" s="83"/>
      <c r="D1413" s="84"/>
      <c r="E1413" s="85"/>
      <c r="F1413" s="86"/>
      <c r="G1413" s="87"/>
      <c r="H1413" s="87"/>
      <c r="I1413" s="87"/>
      <c r="J1413" s="87"/>
      <c r="K1413" s="87"/>
      <c r="L1413" s="87"/>
      <c r="M1413" s="87"/>
      <c r="N1413" s="87"/>
      <c r="O1413" s="87"/>
      <c r="P1413" s="87"/>
      <c r="Q1413" s="87"/>
      <c r="R1413" s="87"/>
      <c r="S1413" s="87"/>
      <c r="T1413" s="87"/>
      <c r="U1413" s="88"/>
      <c r="V1413" s="87"/>
      <c r="W1413" s="89"/>
      <c r="X1413" s="87"/>
      <c r="Y1413" s="89"/>
      <c r="Z1413" s="90"/>
    </row>
    <row r="1414" spans="2:26" ht="15" customHeight="1" x14ac:dyDescent="0.3">
      <c r="B1414" s="22"/>
      <c r="C1414" s="75"/>
      <c r="D1414" s="76"/>
      <c r="E1414" s="77"/>
      <c r="F1414" s="78"/>
      <c r="G1414" s="79"/>
      <c r="H1414" s="79"/>
      <c r="I1414" s="79"/>
      <c r="J1414" s="79"/>
      <c r="K1414" s="79"/>
      <c r="L1414" s="79"/>
      <c r="M1414" s="79"/>
      <c r="N1414" s="79"/>
      <c r="O1414" s="79"/>
      <c r="P1414" s="79"/>
      <c r="Q1414" s="79"/>
      <c r="R1414" s="79"/>
      <c r="S1414" s="79"/>
      <c r="T1414" s="79"/>
      <c r="U1414" s="80"/>
      <c r="V1414" s="79"/>
      <c r="W1414" s="81"/>
      <c r="X1414" s="79"/>
      <c r="Y1414" s="81"/>
      <c r="Z1414" s="82"/>
    </row>
    <row r="1415" spans="2:26" ht="15" customHeight="1" x14ac:dyDescent="0.3">
      <c r="B1415" s="23"/>
      <c r="C1415" s="83"/>
      <c r="D1415" s="84"/>
      <c r="E1415" s="85"/>
      <c r="F1415" s="86"/>
      <c r="G1415" s="87"/>
      <c r="H1415" s="87"/>
      <c r="I1415" s="87"/>
      <c r="J1415" s="87"/>
      <c r="K1415" s="87"/>
      <c r="L1415" s="87"/>
      <c r="M1415" s="87"/>
      <c r="N1415" s="87"/>
      <c r="O1415" s="87"/>
      <c r="P1415" s="87"/>
      <c r="Q1415" s="87"/>
      <c r="R1415" s="87"/>
      <c r="S1415" s="87"/>
      <c r="T1415" s="87"/>
      <c r="U1415" s="88"/>
      <c r="V1415" s="87"/>
      <c r="W1415" s="89"/>
      <c r="X1415" s="87"/>
      <c r="Y1415" s="89"/>
      <c r="Z1415" s="90"/>
    </row>
    <row r="1416" spans="2:26" ht="15" customHeight="1" x14ac:dyDescent="0.3">
      <c r="B1416" s="22"/>
      <c r="C1416" s="75"/>
      <c r="D1416" s="76"/>
      <c r="E1416" s="77"/>
      <c r="F1416" s="78"/>
      <c r="G1416" s="79"/>
      <c r="H1416" s="79"/>
      <c r="I1416" s="79"/>
      <c r="J1416" s="79"/>
      <c r="K1416" s="79"/>
      <c r="L1416" s="79"/>
      <c r="M1416" s="79"/>
      <c r="N1416" s="79"/>
      <c r="O1416" s="79"/>
      <c r="P1416" s="79"/>
      <c r="Q1416" s="79"/>
      <c r="R1416" s="79"/>
      <c r="S1416" s="79"/>
      <c r="T1416" s="79"/>
      <c r="U1416" s="80"/>
      <c r="V1416" s="79"/>
      <c r="W1416" s="81"/>
      <c r="X1416" s="79"/>
      <c r="Y1416" s="81"/>
      <c r="Z1416" s="82"/>
    </row>
    <row r="1417" spans="2:26" ht="15" customHeight="1" x14ac:dyDescent="0.3">
      <c r="B1417" s="23"/>
      <c r="C1417" s="83"/>
      <c r="D1417" s="84"/>
      <c r="E1417" s="85"/>
      <c r="F1417" s="86"/>
      <c r="G1417" s="87"/>
      <c r="H1417" s="87"/>
      <c r="I1417" s="87"/>
      <c r="J1417" s="87"/>
      <c r="K1417" s="87"/>
      <c r="L1417" s="87"/>
      <c r="M1417" s="87"/>
      <c r="N1417" s="87"/>
      <c r="O1417" s="87"/>
      <c r="P1417" s="87"/>
      <c r="Q1417" s="87"/>
      <c r="R1417" s="87"/>
      <c r="S1417" s="87"/>
      <c r="T1417" s="87"/>
      <c r="U1417" s="88"/>
      <c r="V1417" s="87"/>
      <c r="W1417" s="89"/>
      <c r="X1417" s="87"/>
      <c r="Y1417" s="89"/>
      <c r="Z1417" s="90"/>
    </row>
    <row r="1418" spans="2:26" ht="15" customHeight="1" x14ac:dyDescent="0.3">
      <c r="B1418" s="22"/>
      <c r="C1418" s="75"/>
      <c r="D1418" s="76"/>
      <c r="E1418" s="77"/>
      <c r="F1418" s="78"/>
      <c r="G1418" s="79"/>
      <c r="H1418" s="79"/>
      <c r="I1418" s="79"/>
      <c r="J1418" s="79"/>
      <c r="K1418" s="79"/>
      <c r="L1418" s="79"/>
      <c r="M1418" s="79"/>
      <c r="N1418" s="79"/>
      <c r="O1418" s="79"/>
      <c r="P1418" s="79"/>
      <c r="Q1418" s="79"/>
      <c r="R1418" s="79"/>
      <c r="S1418" s="79"/>
      <c r="T1418" s="79"/>
      <c r="U1418" s="80"/>
      <c r="V1418" s="79"/>
      <c r="W1418" s="81"/>
      <c r="X1418" s="79"/>
      <c r="Y1418" s="81"/>
      <c r="Z1418" s="82"/>
    </row>
    <row r="1419" spans="2:26" ht="15" customHeight="1" x14ac:dyDescent="0.3">
      <c r="B1419" s="23"/>
      <c r="C1419" s="83"/>
      <c r="D1419" s="84"/>
      <c r="E1419" s="85"/>
      <c r="F1419" s="86"/>
      <c r="G1419" s="87"/>
      <c r="H1419" s="87"/>
      <c r="I1419" s="87"/>
      <c r="J1419" s="87"/>
      <c r="K1419" s="87"/>
      <c r="L1419" s="87"/>
      <c r="M1419" s="87"/>
      <c r="N1419" s="87"/>
      <c r="O1419" s="87"/>
      <c r="P1419" s="87"/>
      <c r="Q1419" s="87"/>
      <c r="R1419" s="87"/>
      <c r="S1419" s="87"/>
      <c r="T1419" s="87"/>
      <c r="U1419" s="88"/>
      <c r="V1419" s="87"/>
      <c r="W1419" s="89"/>
      <c r="X1419" s="87"/>
      <c r="Y1419" s="89"/>
      <c r="Z1419" s="90"/>
    </row>
    <row r="1420" spans="2:26" ht="15" customHeight="1" x14ac:dyDescent="0.3">
      <c r="B1420" s="22"/>
      <c r="C1420" s="75"/>
      <c r="D1420" s="76"/>
      <c r="E1420" s="77"/>
      <c r="F1420" s="78"/>
      <c r="G1420" s="79"/>
      <c r="H1420" s="79"/>
      <c r="I1420" s="79"/>
      <c r="J1420" s="79"/>
      <c r="K1420" s="79"/>
      <c r="L1420" s="79"/>
      <c r="M1420" s="79"/>
      <c r="N1420" s="79"/>
      <c r="O1420" s="79"/>
      <c r="P1420" s="79"/>
      <c r="Q1420" s="79"/>
      <c r="R1420" s="79"/>
      <c r="S1420" s="79"/>
      <c r="T1420" s="79"/>
      <c r="U1420" s="80"/>
      <c r="V1420" s="79"/>
      <c r="W1420" s="81"/>
      <c r="X1420" s="79"/>
      <c r="Y1420" s="81"/>
      <c r="Z1420" s="82"/>
    </row>
    <row r="1421" spans="2:26" ht="15" customHeight="1" x14ac:dyDescent="0.3">
      <c r="B1421" s="23"/>
      <c r="C1421" s="83"/>
      <c r="D1421" s="84"/>
      <c r="E1421" s="85"/>
      <c r="F1421" s="86"/>
      <c r="G1421" s="87"/>
      <c r="H1421" s="87"/>
      <c r="I1421" s="87"/>
      <c r="J1421" s="87"/>
      <c r="K1421" s="87"/>
      <c r="L1421" s="87"/>
      <c r="M1421" s="87"/>
      <c r="N1421" s="87"/>
      <c r="O1421" s="87"/>
      <c r="P1421" s="87"/>
      <c r="Q1421" s="87"/>
      <c r="R1421" s="87"/>
      <c r="S1421" s="87"/>
      <c r="T1421" s="87"/>
      <c r="U1421" s="88"/>
      <c r="V1421" s="87"/>
      <c r="W1421" s="89"/>
      <c r="X1421" s="87"/>
      <c r="Y1421" s="89"/>
      <c r="Z1421" s="90"/>
    </row>
    <row r="1422" spans="2:26" ht="15" customHeight="1" x14ac:dyDescent="0.3">
      <c r="B1422" s="22"/>
      <c r="C1422" s="75"/>
      <c r="D1422" s="76"/>
      <c r="E1422" s="77"/>
      <c r="F1422" s="78"/>
      <c r="G1422" s="79"/>
      <c r="H1422" s="79"/>
      <c r="I1422" s="79"/>
      <c r="J1422" s="79"/>
      <c r="K1422" s="79"/>
      <c r="L1422" s="79"/>
      <c r="M1422" s="79"/>
      <c r="N1422" s="79"/>
      <c r="O1422" s="79"/>
      <c r="P1422" s="79"/>
      <c r="Q1422" s="79"/>
      <c r="R1422" s="79"/>
      <c r="S1422" s="79"/>
      <c r="T1422" s="79"/>
      <c r="U1422" s="80"/>
      <c r="V1422" s="79"/>
      <c r="W1422" s="81"/>
      <c r="X1422" s="79"/>
      <c r="Y1422" s="81"/>
      <c r="Z1422" s="82"/>
    </row>
    <row r="1423" spans="2:26" ht="15" customHeight="1" x14ac:dyDescent="0.3">
      <c r="B1423" s="23"/>
      <c r="C1423" s="83"/>
      <c r="D1423" s="84"/>
      <c r="E1423" s="85"/>
      <c r="F1423" s="86"/>
      <c r="G1423" s="87"/>
      <c r="H1423" s="87"/>
      <c r="I1423" s="87"/>
      <c r="J1423" s="87"/>
      <c r="K1423" s="87"/>
      <c r="L1423" s="87"/>
      <c r="M1423" s="87"/>
      <c r="N1423" s="87"/>
      <c r="O1423" s="87"/>
      <c r="P1423" s="87"/>
      <c r="Q1423" s="87"/>
      <c r="R1423" s="87"/>
      <c r="S1423" s="87"/>
      <c r="T1423" s="87"/>
      <c r="U1423" s="88"/>
      <c r="V1423" s="87"/>
      <c r="W1423" s="89"/>
      <c r="X1423" s="87"/>
      <c r="Y1423" s="89"/>
      <c r="Z1423" s="90"/>
    </row>
    <row r="1424" spans="2:26" ht="15" customHeight="1" x14ac:dyDescent="0.3">
      <c r="B1424" s="22"/>
      <c r="C1424" s="75"/>
      <c r="D1424" s="76"/>
      <c r="E1424" s="77"/>
      <c r="F1424" s="78"/>
      <c r="G1424" s="79"/>
      <c r="H1424" s="79"/>
      <c r="I1424" s="79"/>
      <c r="J1424" s="79"/>
      <c r="K1424" s="79"/>
      <c r="L1424" s="79"/>
      <c r="M1424" s="79"/>
      <c r="N1424" s="79"/>
      <c r="O1424" s="79"/>
      <c r="P1424" s="79"/>
      <c r="Q1424" s="79"/>
      <c r="R1424" s="79"/>
      <c r="S1424" s="79"/>
      <c r="T1424" s="79"/>
      <c r="U1424" s="80"/>
      <c r="V1424" s="79"/>
      <c r="W1424" s="81"/>
      <c r="X1424" s="79"/>
      <c r="Y1424" s="81"/>
      <c r="Z1424" s="82"/>
    </row>
    <row r="1425" spans="2:26" ht="15" customHeight="1" x14ac:dyDescent="0.3">
      <c r="B1425" s="23"/>
      <c r="C1425" s="83"/>
      <c r="D1425" s="84"/>
      <c r="E1425" s="85"/>
      <c r="F1425" s="86"/>
      <c r="G1425" s="87"/>
      <c r="H1425" s="87"/>
      <c r="I1425" s="87"/>
      <c r="J1425" s="87"/>
      <c r="K1425" s="87"/>
      <c r="L1425" s="87"/>
      <c r="M1425" s="87"/>
      <c r="N1425" s="87"/>
      <c r="O1425" s="87"/>
      <c r="P1425" s="87"/>
      <c r="Q1425" s="87"/>
      <c r="R1425" s="87"/>
      <c r="S1425" s="87"/>
      <c r="T1425" s="87"/>
      <c r="U1425" s="88"/>
      <c r="V1425" s="87"/>
      <c r="W1425" s="89"/>
      <c r="X1425" s="87"/>
      <c r="Y1425" s="89"/>
      <c r="Z1425" s="90"/>
    </row>
    <row r="1426" spans="2:26" ht="15" customHeight="1" x14ac:dyDescent="0.3">
      <c r="B1426" s="22"/>
      <c r="C1426" s="75"/>
      <c r="D1426" s="76"/>
      <c r="E1426" s="77"/>
      <c r="F1426" s="78"/>
      <c r="G1426" s="79"/>
      <c r="H1426" s="79"/>
      <c r="I1426" s="79"/>
      <c r="J1426" s="79"/>
      <c r="K1426" s="79"/>
      <c r="L1426" s="79"/>
      <c r="M1426" s="79"/>
      <c r="N1426" s="79"/>
      <c r="O1426" s="79"/>
      <c r="P1426" s="79"/>
      <c r="Q1426" s="79"/>
      <c r="R1426" s="79"/>
      <c r="S1426" s="79"/>
      <c r="T1426" s="79"/>
      <c r="U1426" s="80"/>
      <c r="V1426" s="79"/>
      <c r="W1426" s="81"/>
      <c r="X1426" s="79"/>
      <c r="Y1426" s="81"/>
      <c r="Z1426" s="82"/>
    </row>
    <row r="1427" spans="2:26" ht="15" customHeight="1" x14ac:dyDescent="0.3">
      <c r="B1427" s="23"/>
      <c r="C1427" s="83"/>
      <c r="D1427" s="84"/>
      <c r="E1427" s="85"/>
      <c r="F1427" s="86"/>
      <c r="G1427" s="87"/>
      <c r="H1427" s="87"/>
      <c r="I1427" s="87"/>
      <c r="J1427" s="87"/>
      <c r="K1427" s="87"/>
      <c r="L1427" s="87"/>
      <c r="M1427" s="87"/>
      <c r="N1427" s="87"/>
      <c r="O1427" s="87"/>
      <c r="P1427" s="87"/>
      <c r="Q1427" s="87"/>
      <c r="R1427" s="87"/>
      <c r="S1427" s="87"/>
      <c r="T1427" s="87"/>
      <c r="U1427" s="88"/>
      <c r="V1427" s="87"/>
      <c r="W1427" s="89"/>
      <c r="X1427" s="87"/>
      <c r="Y1427" s="89"/>
      <c r="Z1427" s="90"/>
    </row>
    <row r="1428" spans="2:26" ht="15" customHeight="1" x14ac:dyDescent="0.3">
      <c r="B1428" s="22"/>
      <c r="C1428" s="75"/>
      <c r="D1428" s="76"/>
      <c r="E1428" s="77"/>
      <c r="F1428" s="78"/>
      <c r="G1428" s="79"/>
      <c r="H1428" s="79"/>
      <c r="I1428" s="79"/>
      <c r="J1428" s="79"/>
      <c r="K1428" s="79"/>
      <c r="L1428" s="79"/>
      <c r="M1428" s="79"/>
      <c r="N1428" s="79"/>
      <c r="O1428" s="79"/>
      <c r="P1428" s="79"/>
      <c r="Q1428" s="79"/>
      <c r="R1428" s="79"/>
      <c r="S1428" s="79"/>
      <c r="T1428" s="79"/>
      <c r="U1428" s="80"/>
      <c r="V1428" s="79"/>
      <c r="W1428" s="81"/>
      <c r="X1428" s="79"/>
      <c r="Y1428" s="81"/>
      <c r="Z1428" s="82"/>
    </row>
    <row r="1429" spans="2:26" ht="15" customHeight="1" x14ac:dyDescent="0.3">
      <c r="B1429" s="23"/>
      <c r="C1429" s="83"/>
      <c r="D1429" s="84"/>
      <c r="E1429" s="85"/>
      <c r="F1429" s="86"/>
      <c r="G1429" s="87"/>
      <c r="H1429" s="87"/>
      <c r="I1429" s="87"/>
      <c r="J1429" s="87"/>
      <c r="K1429" s="87"/>
      <c r="L1429" s="87"/>
      <c r="M1429" s="87"/>
      <c r="N1429" s="87"/>
      <c r="O1429" s="87"/>
      <c r="P1429" s="87"/>
      <c r="Q1429" s="87"/>
      <c r="R1429" s="87"/>
      <c r="S1429" s="87"/>
      <c r="T1429" s="87"/>
      <c r="U1429" s="88"/>
      <c r="V1429" s="87"/>
      <c r="W1429" s="89"/>
      <c r="X1429" s="87"/>
      <c r="Y1429" s="89"/>
      <c r="Z1429" s="90"/>
    </row>
    <row r="1430" spans="2:26" ht="15" customHeight="1" x14ac:dyDescent="0.3">
      <c r="B1430" s="22"/>
      <c r="C1430" s="75"/>
      <c r="D1430" s="76"/>
      <c r="E1430" s="77"/>
      <c r="F1430" s="78"/>
      <c r="G1430" s="79"/>
      <c r="H1430" s="79"/>
      <c r="I1430" s="79"/>
      <c r="J1430" s="79"/>
      <c r="K1430" s="79"/>
      <c r="L1430" s="79"/>
      <c r="M1430" s="79"/>
      <c r="N1430" s="79"/>
      <c r="O1430" s="79"/>
      <c r="P1430" s="79"/>
      <c r="Q1430" s="79"/>
      <c r="R1430" s="79"/>
      <c r="S1430" s="79"/>
      <c r="T1430" s="79"/>
      <c r="U1430" s="80"/>
      <c r="V1430" s="79"/>
      <c r="W1430" s="81"/>
      <c r="X1430" s="79"/>
      <c r="Y1430" s="81"/>
      <c r="Z1430" s="82"/>
    </row>
    <row r="1431" spans="2:26" ht="15" customHeight="1" x14ac:dyDescent="0.3">
      <c r="B1431" s="23"/>
      <c r="C1431" s="83"/>
      <c r="D1431" s="84"/>
      <c r="E1431" s="85"/>
      <c r="F1431" s="86"/>
      <c r="G1431" s="87"/>
      <c r="H1431" s="87"/>
      <c r="I1431" s="87"/>
      <c r="J1431" s="87"/>
      <c r="K1431" s="87"/>
      <c r="L1431" s="87"/>
      <c r="M1431" s="87"/>
      <c r="N1431" s="87"/>
      <c r="O1431" s="87"/>
      <c r="P1431" s="87"/>
      <c r="Q1431" s="87"/>
      <c r="R1431" s="87"/>
      <c r="S1431" s="87"/>
      <c r="T1431" s="87"/>
      <c r="U1431" s="88"/>
      <c r="V1431" s="87"/>
      <c r="W1431" s="89"/>
      <c r="X1431" s="87"/>
      <c r="Y1431" s="89"/>
      <c r="Z1431" s="90"/>
    </row>
    <row r="1432" spans="2:26" ht="15" customHeight="1" x14ac:dyDescent="0.3">
      <c r="B1432" s="22"/>
      <c r="C1432" s="75"/>
      <c r="D1432" s="76"/>
      <c r="E1432" s="77"/>
      <c r="F1432" s="78"/>
      <c r="G1432" s="79"/>
      <c r="H1432" s="79"/>
      <c r="I1432" s="79"/>
      <c r="J1432" s="79"/>
      <c r="K1432" s="79"/>
      <c r="L1432" s="79"/>
      <c r="M1432" s="79"/>
      <c r="N1432" s="79"/>
      <c r="O1432" s="79"/>
      <c r="P1432" s="79"/>
      <c r="Q1432" s="79"/>
      <c r="R1432" s="79"/>
      <c r="S1432" s="79"/>
      <c r="T1432" s="79"/>
      <c r="U1432" s="80"/>
      <c r="V1432" s="79"/>
      <c r="W1432" s="81"/>
      <c r="X1432" s="79"/>
      <c r="Y1432" s="81"/>
      <c r="Z1432" s="82"/>
    </row>
    <row r="1433" spans="2:26" ht="15" customHeight="1" x14ac:dyDescent="0.3">
      <c r="B1433" s="23"/>
      <c r="C1433" s="83"/>
      <c r="D1433" s="84"/>
      <c r="E1433" s="85"/>
      <c r="F1433" s="86"/>
      <c r="G1433" s="87"/>
      <c r="H1433" s="87"/>
      <c r="I1433" s="87"/>
      <c r="J1433" s="87"/>
      <c r="K1433" s="87"/>
      <c r="L1433" s="87"/>
      <c r="M1433" s="87"/>
      <c r="N1433" s="87"/>
      <c r="O1433" s="87"/>
      <c r="P1433" s="87"/>
      <c r="Q1433" s="87"/>
      <c r="R1433" s="87"/>
      <c r="S1433" s="87"/>
      <c r="T1433" s="87"/>
      <c r="U1433" s="88"/>
      <c r="V1433" s="87"/>
      <c r="W1433" s="89"/>
      <c r="X1433" s="87"/>
      <c r="Y1433" s="89"/>
      <c r="Z1433" s="90"/>
    </row>
    <row r="1434" spans="2:26" ht="15" customHeight="1" x14ac:dyDescent="0.3">
      <c r="B1434" s="22"/>
      <c r="C1434" s="75"/>
      <c r="D1434" s="76"/>
      <c r="E1434" s="77"/>
      <c r="F1434" s="78"/>
      <c r="G1434" s="79"/>
      <c r="H1434" s="79"/>
      <c r="I1434" s="79"/>
      <c r="J1434" s="79"/>
      <c r="K1434" s="79"/>
      <c r="L1434" s="79"/>
      <c r="M1434" s="79"/>
      <c r="N1434" s="79"/>
      <c r="O1434" s="79"/>
      <c r="P1434" s="79"/>
      <c r="Q1434" s="79"/>
      <c r="R1434" s="79"/>
      <c r="S1434" s="79"/>
      <c r="T1434" s="79"/>
      <c r="U1434" s="80"/>
      <c r="V1434" s="79"/>
      <c r="W1434" s="81"/>
      <c r="X1434" s="79"/>
      <c r="Y1434" s="81"/>
      <c r="Z1434" s="82"/>
    </row>
    <row r="1435" spans="2:26" ht="15" customHeight="1" x14ac:dyDescent="0.3">
      <c r="B1435" s="23"/>
      <c r="C1435" s="83"/>
      <c r="D1435" s="84"/>
      <c r="E1435" s="85"/>
      <c r="F1435" s="86"/>
      <c r="G1435" s="87"/>
      <c r="H1435" s="87"/>
      <c r="I1435" s="87"/>
      <c r="J1435" s="87"/>
      <c r="K1435" s="87"/>
      <c r="L1435" s="87"/>
      <c r="M1435" s="87"/>
      <c r="N1435" s="87"/>
      <c r="O1435" s="87"/>
      <c r="P1435" s="87"/>
      <c r="Q1435" s="87"/>
      <c r="R1435" s="87"/>
      <c r="S1435" s="87"/>
      <c r="T1435" s="87"/>
      <c r="U1435" s="88"/>
      <c r="V1435" s="87"/>
      <c r="W1435" s="89"/>
      <c r="X1435" s="87"/>
      <c r="Y1435" s="89"/>
      <c r="Z1435" s="90"/>
    </row>
    <row r="1436" spans="2:26" ht="15" customHeight="1" x14ac:dyDescent="0.3">
      <c r="B1436" s="22"/>
      <c r="C1436" s="75"/>
      <c r="D1436" s="76"/>
      <c r="E1436" s="77"/>
      <c r="F1436" s="78"/>
      <c r="G1436" s="79"/>
      <c r="H1436" s="79"/>
      <c r="I1436" s="79"/>
      <c r="J1436" s="79"/>
      <c r="K1436" s="79"/>
      <c r="L1436" s="79"/>
      <c r="M1436" s="79"/>
      <c r="N1436" s="79"/>
      <c r="O1436" s="79"/>
      <c r="P1436" s="79"/>
      <c r="Q1436" s="79"/>
      <c r="R1436" s="79"/>
      <c r="S1436" s="79"/>
      <c r="T1436" s="79"/>
      <c r="U1436" s="80"/>
      <c r="V1436" s="79"/>
      <c r="W1436" s="81"/>
      <c r="X1436" s="79"/>
      <c r="Y1436" s="81"/>
      <c r="Z1436" s="82"/>
    </row>
    <row r="1437" spans="2:26" ht="15" customHeight="1" x14ac:dyDescent="0.3">
      <c r="B1437" s="23"/>
      <c r="C1437" s="83"/>
      <c r="D1437" s="84"/>
      <c r="E1437" s="85"/>
      <c r="F1437" s="86"/>
      <c r="G1437" s="87"/>
      <c r="H1437" s="87"/>
      <c r="I1437" s="87"/>
      <c r="J1437" s="87"/>
      <c r="K1437" s="87"/>
      <c r="L1437" s="87"/>
      <c r="M1437" s="87"/>
      <c r="N1437" s="87"/>
      <c r="O1437" s="87"/>
      <c r="P1437" s="87"/>
      <c r="Q1437" s="87"/>
      <c r="R1437" s="87"/>
      <c r="S1437" s="87"/>
      <c r="T1437" s="87"/>
      <c r="U1437" s="88"/>
      <c r="V1437" s="87"/>
      <c r="W1437" s="89"/>
      <c r="X1437" s="87"/>
      <c r="Y1437" s="89"/>
      <c r="Z1437" s="90"/>
    </row>
    <row r="1438" spans="2:26" ht="15" customHeight="1" x14ac:dyDescent="0.3">
      <c r="B1438" s="22"/>
      <c r="C1438" s="75"/>
      <c r="D1438" s="76"/>
      <c r="E1438" s="77"/>
      <c r="F1438" s="78"/>
      <c r="G1438" s="79"/>
      <c r="H1438" s="79"/>
      <c r="I1438" s="79"/>
      <c r="J1438" s="79"/>
      <c r="K1438" s="79"/>
      <c r="L1438" s="79"/>
      <c r="M1438" s="79"/>
      <c r="N1438" s="79"/>
      <c r="O1438" s="79"/>
      <c r="P1438" s="79"/>
      <c r="Q1438" s="79"/>
      <c r="R1438" s="79"/>
      <c r="S1438" s="79"/>
      <c r="T1438" s="79"/>
      <c r="U1438" s="80"/>
      <c r="V1438" s="79"/>
      <c r="W1438" s="81"/>
      <c r="X1438" s="79"/>
      <c r="Y1438" s="81"/>
      <c r="Z1438" s="82"/>
    </row>
    <row r="1439" spans="2:26" ht="15" customHeight="1" x14ac:dyDescent="0.3">
      <c r="B1439" s="23"/>
      <c r="C1439" s="83"/>
      <c r="D1439" s="84"/>
      <c r="E1439" s="85"/>
      <c r="F1439" s="86"/>
      <c r="G1439" s="87"/>
      <c r="H1439" s="87"/>
      <c r="I1439" s="87"/>
      <c r="J1439" s="87"/>
      <c r="K1439" s="87"/>
      <c r="L1439" s="87"/>
      <c r="M1439" s="87"/>
      <c r="N1439" s="87"/>
      <c r="O1439" s="87"/>
      <c r="P1439" s="87"/>
      <c r="Q1439" s="87"/>
      <c r="R1439" s="87"/>
      <c r="S1439" s="87"/>
      <c r="T1439" s="87"/>
      <c r="U1439" s="88"/>
      <c r="V1439" s="87"/>
      <c r="W1439" s="89"/>
      <c r="X1439" s="87"/>
      <c r="Y1439" s="89"/>
      <c r="Z1439" s="90"/>
    </row>
    <row r="1440" spans="2:26" ht="15" customHeight="1" x14ac:dyDescent="0.3">
      <c r="B1440" s="22"/>
      <c r="C1440" s="75"/>
      <c r="D1440" s="76"/>
      <c r="E1440" s="77"/>
      <c r="F1440" s="78"/>
      <c r="G1440" s="79"/>
      <c r="H1440" s="79"/>
      <c r="I1440" s="79"/>
      <c r="J1440" s="79"/>
      <c r="K1440" s="79"/>
      <c r="L1440" s="79"/>
      <c r="M1440" s="79"/>
      <c r="N1440" s="79"/>
      <c r="O1440" s="79"/>
      <c r="P1440" s="79"/>
      <c r="Q1440" s="79"/>
      <c r="R1440" s="79"/>
      <c r="S1440" s="79"/>
      <c r="T1440" s="79"/>
      <c r="U1440" s="80"/>
      <c r="V1440" s="79"/>
      <c r="W1440" s="81"/>
      <c r="X1440" s="79"/>
      <c r="Y1440" s="81"/>
      <c r="Z1440" s="82"/>
    </row>
    <row r="1441" spans="2:26" ht="15" customHeight="1" x14ac:dyDescent="0.3">
      <c r="B1441" s="23"/>
      <c r="C1441" s="83"/>
      <c r="D1441" s="84"/>
      <c r="E1441" s="85"/>
      <c r="F1441" s="86"/>
      <c r="G1441" s="87"/>
      <c r="H1441" s="87"/>
      <c r="I1441" s="87"/>
      <c r="J1441" s="87"/>
      <c r="K1441" s="87"/>
      <c r="L1441" s="87"/>
      <c r="M1441" s="87"/>
      <c r="N1441" s="87"/>
      <c r="O1441" s="87"/>
      <c r="P1441" s="87"/>
      <c r="Q1441" s="87"/>
      <c r="R1441" s="87"/>
      <c r="S1441" s="87"/>
      <c r="T1441" s="87"/>
      <c r="U1441" s="88"/>
      <c r="V1441" s="87"/>
      <c r="W1441" s="89"/>
      <c r="X1441" s="87"/>
      <c r="Y1441" s="89"/>
      <c r="Z1441" s="90"/>
    </row>
    <row r="1442" spans="2:26" ht="15" customHeight="1" x14ac:dyDescent="0.3">
      <c r="B1442" s="22"/>
      <c r="C1442" s="75"/>
      <c r="D1442" s="76"/>
      <c r="E1442" s="77"/>
      <c r="F1442" s="78"/>
      <c r="G1442" s="79"/>
      <c r="H1442" s="79"/>
      <c r="I1442" s="79"/>
      <c r="J1442" s="79"/>
      <c r="K1442" s="79"/>
      <c r="L1442" s="79"/>
      <c r="M1442" s="79"/>
      <c r="N1442" s="79"/>
      <c r="O1442" s="79"/>
      <c r="P1442" s="79"/>
      <c r="Q1442" s="79"/>
      <c r="R1442" s="79"/>
      <c r="S1442" s="79"/>
      <c r="T1442" s="79"/>
      <c r="U1442" s="80"/>
      <c r="V1442" s="79"/>
      <c r="W1442" s="81"/>
      <c r="X1442" s="79"/>
      <c r="Y1442" s="81"/>
      <c r="Z1442" s="82"/>
    </row>
    <row r="1443" spans="2:26" ht="15" customHeight="1" x14ac:dyDescent="0.3">
      <c r="B1443" s="23"/>
      <c r="C1443" s="83"/>
      <c r="D1443" s="84"/>
      <c r="E1443" s="85"/>
      <c r="F1443" s="86"/>
      <c r="G1443" s="87"/>
      <c r="H1443" s="87"/>
      <c r="I1443" s="87"/>
      <c r="J1443" s="87"/>
      <c r="K1443" s="87"/>
      <c r="L1443" s="87"/>
      <c r="M1443" s="87"/>
      <c r="N1443" s="87"/>
      <c r="O1443" s="87"/>
      <c r="P1443" s="87"/>
      <c r="Q1443" s="87"/>
      <c r="R1443" s="87"/>
      <c r="S1443" s="87"/>
      <c r="T1443" s="87"/>
      <c r="U1443" s="88"/>
      <c r="V1443" s="87"/>
      <c r="W1443" s="89"/>
      <c r="X1443" s="87"/>
      <c r="Y1443" s="89"/>
      <c r="Z1443" s="90"/>
    </row>
    <row r="1444" spans="2:26" ht="15" customHeight="1" x14ac:dyDescent="0.3">
      <c r="B1444" s="22"/>
      <c r="C1444" s="75"/>
      <c r="D1444" s="76"/>
      <c r="E1444" s="77"/>
      <c r="F1444" s="78"/>
      <c r="G1444" s="79"/>
      <c r="H1444" s="79"/>
      <c r="I1444" s="79"/>
      <c r="J1444" s="79"/>
      <c r="K1444" s="79"/>
      <c r="L1444" s="79"/>
      <c r="M1444" s="79"/>
      <c r="N1444" s="79"/>
      <c r="O1444" s="79"/>
      <c r="P1444" s="79"/>
      <c r="Q1444" s="79"/>
      <c r="R1444" s="79"/>
      <c r="S1444" s="79"/>
      <c r="T1444" s="79"/>
      <c r="U1444" s="80"/>
      <c r="V1444" s="79"/>
      <c r="W1444" s="81"/>
      <c r="X1444" s="79"/>
      <c r="Y1444" s="81"/>
      <c r="Z1444" s="82"/>
    </row>
    <row r="1445" spans="2:26" ht="15" customHeight="1" x14ac:dyDescent="0.3">
      <c r="B1445" s="23"/>
      <c r="C1445" s="83"/>
      <c r="D1445" s="84"/>
      <c r="E1445" s="85"/>
      <c r="F1445" s="86"/>
      <c r="G1445" s="87"/>
      <c r="H1445" s="87"/>
      <c r="I1445" s="87"/>
      <c r="J1445" s="87"/>
      <c r="K1445" s="87"/>
      <c r="L1445" s="87"/>
      <c r="M1445" s="87"/>
      <c r="N1445" s="87"/>
      <c r="O1445" s="87"/>
      <c r="P1445" s="87"/>
      <c r="Q1445" s="87"/>
      <c r="R1445" s="87"/>
      <c r="S1445" s="87"/>
      <c r="T1445" s="87"/>
      <c r="U1445" s="88"/>
      <c r="V1445" s="87"/>
      <c r="W1445" s="89"/>
      <c r="X1445" s="87"/>
      <c r="Y1445" s="89"/>
      <c r="Z1445" s="90"/>
    </row>
    <row r="1446" spans="2:26" ht="15" customHeight="1" x14ac:dyDescent="0.3">
      <c r="B1446" s="22"/>
      <c r="C1446" s="75"/>
      <c r="D1446" s="76"/>
      <c r="E1446" s="77"/>
      <c r="F1446" s="78"/>
      <c r="G1446" s="79"/>
      <c r="H1446" s="79"/>
      <c r="I1446" s="79"/>
      <c r="J1446" s="79"/>
      <c r="K1446" s="79"/>
      <c r="L1446" s="79"/>
      <c r="M1446" s="79"/>
      <c r="N1446" s="79"/>
      <c r="O1446" s="79"/>
      <c r="P1446" s="79"/>
      <c r="Q1446" s="79"/>
      <c r="R1446" s="79"/>
      <c r="S1446" s="79"/>
      <c r="T1446" s="79"/>
      <c r="U1446" s="80"/>
      <c r="V1446" s="79"/>
      <c r="W1446" s="81"/>
      <c r="X1446" s="79"/>
      <c r="Y1446" s="81"/>
      <c r="Z1446" s="82"/>
    </row>
    <row r="1447" spans="2:26" ht="15" customHeight="1" x14ac:dyDescent="0.3">
      <c r="B1447" s="23"/>
      <c r="C1447" s="83"/>
      <c r="D1447" s="84"/>
      <c r="E1447" s="85"/>
      <c r="F1447" s="86"/>
      <c r="G1447" s="87"/>
      <c r="H1447" s="87"/>
      <c r="I1447" s="87"/>
      <c r="J1447" s="87"/>
      <c r="K1447" s="87"/>
      <c r="L1447" s="87"/>
      <c r="M1447" s="87"/>
      <c r="N1447" s="87"/>
      <c r="O1447" s="87"/>
      <c r="P1447" s="87"/>
      <c r="Q1447" s="87"/>
      <c r="R1447" s="87"/>
      <c r="S1447" s="87"/>
      <c r="T1447" s="87"/>
      <c r="U1447" s="88"/>
      <c r="V1447" s="87"/>
      <c r="W1447" s="89"/>
      <c r="X1447" s="87"/>
      <c r="Y1447" s="89"/>
      <c r="Z1447" s="90"/>
    </row>
    <row r="1448" spans="2:26" ht="15" customHeight="1" x14ac:dyDescent="0.3">
      <c r="B1448" s="22"/>
      <c r="C1448" s="75"/>
      <c r="D1448" s="76"/>
      <c r="E1448" s="77"/>
      <c r="F1448" s="78"/>
      <c r="G1448" s="79"/>
      <c r="H1448" s="79"/>
      <c r="I1448" s="79"/>
      <c r="J1448" s="79"/>
      <c r="K1448" s="79"/>
      <c r="L1448" s="79"/>
      <c r="M1448" s="79"/>
      <c r="N1448" s="79"/>
      <c r="O1448" s="79"/>
      <c r="P1448" s="79"/>
      <c r="Q1448" s="79"/>
      <c r="R1448" s="79"/>
      <c r="S1448" s="79"/>
      <c r="T1448" s="79"/>
      <c r="U1448" s="80"/>
      <c r="V1448" s="79"/>
      <c r="W1448" s="81"/>
      <c r="X1448" s="79"/>
      <c r="Y1448" s="81"/>
      <c r="Z1448" s="82"/>
    </row>
    <row r="1449" spans="2:26" ht="15" customHeight="1" x14ac:dyDescent="0.3">
      <c r="B1449" s="23"/>
      <c r="C1449" s="83"/>
      <c r="D1449" s="84"/>
      <c r="E1449" s="85"/>
      <c r="F1449" s="86"/>
      <c r="G1449" s="87"/>
      <c r="H1449" s="87"/>
      <c r="I1449" s="87"/>
      <c r="J1449" s="87"/>
      <c r="K1449" s="87"/>
      <c r="L1449" s="87"/>
      <c r="M1449" s="87"/>
      <c r="N1449" s="87"/>
      <c r="O1449" s="87"/>
      <c r="P1449" s="87"/>
      <c r="Q1449" s="87"/>
      <c r="R1449" s="87"/>
      <c r="S1449" s="87"/>
      <c r="T1449" s="87"/>
      <c r="U1449" s="88"/>
      <c r="V1449" s="87"/>
      <c r="W1449" s="89"/>
      <c r="X1449" s="87"/>
      <c r="Y1449" s="89"/>
      <c r="Z1449" s="90"/>
    </row>
    <row r="1450" spans="2:26" ht="15" customHeight="1" x14ac:dyDescent="0.3">
      <c r="B1450" s="22"/>
      <c r="C1450" s="75"/>
      <c r="D1450" s="76"/>
      <c r="E1450" s="77"/>
      <c r="F1450" s="78"/>
      <c r="G1450" s="79"/>
      <c r="H1450" s="79"/>
      <c r="I1450" s="79"/>
      <c r="J1450" s="79"/>
      <c r="K1450" s="79"/>
      <c r="L1450" s="79"/>
      <c r="M1450" s="79"/>
      <c r="N1450" s="79"/>
      <c r="O1450" s="79"/>
      <c r="P1450" s="79"/>
      <c r="Q1450" s="79"/>
      <c r="R1450" s="79"/>
      <c r="S1450" s="79"/>
      <c r="T1450" s="79"/>
      <c r="U1450" s="80"/>
      <c r="V1450" s="79"/>
      <c r="W1450" s="81"/>
      <c r="X1450" s="79"/>
      <c r="Y1450" s="81"/>
      <c r="Z1450" s="82"/>
    </row>
    <row r="1451" spans="2:26" ht="15" customHeight="1" x14ac:dyDescent="0.3">
      <c r="B1451" s="23"/>
      <c r="C1451" s="83"/>
      <c r="D1451" s="84"/>
      <c r="E1451" s="85"/>
      <c r="F1451" s="86"/>
      <c r="G1451" s="87"/>
      <c r="H1451" s="87"/>
      <c r="I1451" s="87"/>
      <c r="J1451" s="87"/>
      <c r="K1451" s="87"/>
      <c r="L1451" s="87"/>
      <c r="M1451" s="87"/>
      <c r="N1451" s="87"/>
      <c r="O1451" s="87"/>
      <c r="P1451" s="87"/>
      <c r="Q1451" s="87"/>
      <c r="R1451" s="87"/>
      <c r="S1451" s="87"/>
      <c r="T1451" s="87"/>
      <c r="U1451" s="88"/>
      <c r="V1451" s="87"/>
      <c r="W1451" s="89"/>
      <c r="X1451" s="87"/>
      <c r="Y1451" s="89"/>
      <c r="Z1451" s="90"/>
    </row>
    <row r="1452" spans="2:26" ht="15" customHeight="1" x14ac:dyDescent="0.3">
      <c r="B1452" s="22"/>
      <c r="C1452" s="75"/>
      <c r="D1452" s="76"/>
      <c r="E1452" s="77"/>
      <c r="F1452" s="78"/>
      <c r="G1452" s="79"/>
      <c r="H1452" s="79"/>
      <c r="I1452" s="79"/>
      <c r="J1452" s="79"/>
      <c r="K1452" s="79"/>
      <c r="L1452" s="79"/>
      <c r="M1452" s="79"/>
      <c r="N1452" s="79"/>
      <c r="O1452" s="79"/>
      <c r="P1452" s="79"/>
      <c r="Q1452" s="79"/>
      <c r="R1452" s="79"/>
      <c r="S1452" s="79"/>
      <c r="T1452" s="79"/>
      <c r="U1452" s="80"/>
      <c r="V1452" s="79"/>
      <c r="W1452" s="81"/>
      <c r="X1452" s="79"/>
      <c r="Y1452" s="81"/>
      <c r="Z1452" s="82"/>
    </row>
    <row r="1453" spans="2:26" ht="15" customHeight="1" x14ac:dyDescent="0.3">
      <c r="B1453" s="23"/>
      <c r="C1453" s="83"/>
      <c r="D1453" s="84"/>
      <c r="E1453" s="85"/>
      <c r="F1453" s="86"/>
      <c r="G1453" s="87"/>
      <c r="H1453" s="87"/>
      <c r="I1453" s="87"/>
      <c r="J1453" s="87"/>
      <c r="K1453" s="87"/>
      <c r="L1453" s="87"/>
      <c r="M1453" s="87"/>
      <c r="N1453" s="87"/>
      <c r="O1453" s="87"/>
      <c r="P1453" s="87"/>
      <c r="Q1453" s="87"/>
      <c r="R1453" s="87"/>
      <c r="S1453" s="87"/>
      <c r="T1453" s="87"/>
      <c r="U1453" s="88"/>
      <c r="V1453" s="87"/>
      <c r="W1453" s="89"/>
      <c r="X1453" s="87"/>
      <c r="Y1453" s="89"/>
      <c r="Z1453" s="90"/>
    </row>
    <row r="1454" spans="2:26" ht="15" customHeight="1" x14ac:dyDescent="0.3">
      <c r="B1454" s="22"/>
      <c r="C1454" s="75"/>
      <c r="D1454" s="76"/>
      <c r="E1454" s="77"/>
      <c r="F1454" s="78"/>
      <c r="G1454" s="79"/>
      <c r="H1454" s="79"/>
      <c r="I1454" s="79"/>
      <c r="J1454" s="79"/>
      <c r="K1454" s="79"/>
      <c r="L1454" s="79"/>
      <c r="M1454" s="79"/>
      <c r="N1454" s="79"/>
      <c r="O1454" s="79"/>
      <c r="P1454" s="79"/>
      <c r="Q1454" s="79"/>
      <c r="R1454" s="79"/>
      <c r="S1454" s="79"/>
      <c r="T1454" s="79"/>
      <c r="U1454" s="80"/>
      <c r="V1454" s="79"/>
      <c r="W1454" s="81"/>
      <c r="X1454" s="79"/>
      <c r="Y1454" s="81"/>
      <c r="Z1454" s="82"/>
    </row>
    <row r="1455" spans="2:26" ht="15" customHeight="1" x14ac:dyDescent="0.3">
      <c r="B1455" s="23"/>
      <c r="C1455" s="83"/>
      <c r="D1455" s="84"/>
      <c r="E1455" s="85"/>
      <c r="F1455" s="86"/>
      <c r="G1455" s="87"/>
      <c r="H1455" s="87"/>
      <c r="I1455" s="87"/>
      <c r="J1455" s="87"/>
      <c r="K1455" s="87"/>
      <c r="L1455" s="87"/>
      <c r="M1455" s="87"/>
      <c r="N1455" s="87"/>
      <c r="O1455" s="87"/>
      <c r="P1455" s="87"/>
      <c r="Q1455" s="87"/>
      <c r="R1455" s="87"/>
      <c r="S1455" s="87"/>
      <c r="T1455" s="87"/>
      <c r="U1455" s="88"/>
      <c r="V1455" s="87"/>
      <c r="W1455" s="89"/>
      <c r="X1455" s="87"/>
      <c r="Y1455" s="89"/>
      <c r="Z1455" s="90"/>
    </row>
    <row r="1456" spans="2:26" ht="15" customHeight="1" x14ac:dyDescent="0.3">
      <c r="B1456" s="22"/>
      <c r="C1456" s="75"/>
      <c r="D1456" s="76"/>
      <c r="E1456" s="77"/>
      <c r="F1456" s="78"/>
      <c r="G1456" s="79"/>
      <c r="H1456" s="79"/>
      <c r="I1456" s="79"/>
      <c r="J1456" s="79"/>
      <c r="K1456" s="79"/>
      <c r="L1456" s="79"/>
      <c r="M1456" s="79"/>
      <c r="N1456" s="79"/>
      <c r="O1456" s="79"/>
      <c r="P1456" s="79"/>
      <c r="Q1456" s="79"/>
      <c r="R1456" s="79"/>
      <c r="S1456" s="79"/>
      <c r="T1456" s="79"/>
      <c r="U1456" s="80"/>
      <c r="V1456" s="79"/>
      <c r="W1456" s="81"/>
      <c r="X1456" s="79"/>
      <c r="Y1456" s="81"/>
      <c r="Z1456" s="82"/>
    </row>
    <row r="1457" spans="2:26" ht="15" customHeight="1" x14ac:dyDescent="0.3">
      <c r="B1457" s="23"/>
      <c r="C1457" s="83"/>
      <c r="D1457" s="84"/>
      <c r="E1457" s="85"/>
      <c r="F1457" s="86"/>
      <c r="G1457" s="87"/>
      <c r="H1457" s="87"/>
      <c r="I1457" s="87"/>
      <c r="J1457" s="87"/>
      <c r="K1457" s="87"/>
      <c r="L1457" s="87"/>
      <c r="M1457" s="87"/>
      <c r="N1457" s="87"/>
      <c r="O1457" s="87"/>
      <c r="P1457" s="87"/>
      <c r="Q1457" s="87"/>
      <c r="R1457" s="87"/>
      <c r="S1457" s="87"/>
      <c r="T1457" s="87"/>
      <c r="U1457" s="88"/>
      <c r="V1457" s="87"/>
      <c r="W1457" s="89"/>
      <c r="X1457" s="87"/>
      <c r="Y1457" s="89"/>
      <c r="Z1457" s="90"/>
    </row>
    <row r="1458" spans="2:26" ht="15" customHeight="1" x14ac:dyDescent="0.3">
      <c r="B1458" s="22"/>
      <c r="C1458" s="75"/>
      <c r="D1458" s="76"/>
      <c r="E1458" s="77"/>
      <c r="F1458" s="78"/>
      <c r="G1458" s="79"/>
      <c r="H1458" s="79"/>
      <c r="I1458" s="79"/>
      <c r="J1458" s="79"/>
      <c r="K1458" s="79"/>
      <c r="L1458" s="79"/>
      <c r="M1458" s="79"/>
      <c r="N1458" s="79"/>
      <c r="O1458" s="79"/>
      <c r="P1458" s="79"/>
      <c r="Q1458" s="79"/>
      <c r="R1458" s="79"/>
      <c r="S1458" s="79"/>
      <c r="T1458" s="79"/>
      <c r="U1458" s="80"/>
      <c r="V1458" s="79"/>
      <c r="W1458" s="81"/>
      <c r="X1458" s="79"/>
      <c r="Y1458" s="81"/>
      <c r="Z1458" s="82"/>
    </row>
    <row r="1459" spans="2:26" ht="15" customHeight="1" x14ac:dyDescent="0.3">
      <c r="B1459" s="23"/>
      <c r="C1459" s="83"/>
      <c r="D1459" s="84"/>
      <c r="E1459" s="85"/>
      <c r="F1459" s="86"/>
      <c r="G1459" s="87"/>
      <c r="H1459" s="87"/>
      <c r="I1459" s="87"/>
      <c r="J1459" s="87"/>
      <c r="K1459" s="87"/>
      <c r="L1459" s="87"/>
      <c r="M1459" s="87"/>
      <c r="N1459" s="87"/>
      <c r="O1459" s="87"/>
      <c r="P1459" s="87"/>
      <c r="Q1459" s="87"/>
      <c r="R1459" s="87"/>
      <c r="S1459" s="87"/>
      <c r="T1459" s="87"/>
      <c r="U1459" s="88"/>
      <c r="V1459" s="87"/>
      <c r="W1459" s="89"/>
      <c r="X1459" s="87"/>
      <c r="Y1459" s="89"/>
      <c r="Z1459" s="90"/>
    </row>
    <row r="1460" spans="2:26" ht="15" customHeight="1" x14ac:dyDescent="0.3">
      <c r="B1460" s="22"/>
      <c r="C1460" s="75"/>
      <c r="D1460" s="76"/>
      <c r="E1460" s="77"/>
      <c r="F1460" s="78"/>
      <c r="G1460" s="79"/>
      <c r="H1460" s="79"/>
      <c r="I1460" s="79"/>
      <c r="J1460" s="79"/>
      <c r="K1460" s="79"/>
      <c r="L1460" s="79"/>
      <c r="M1460" s="79"/>
      <c r="N1460" s="79"/>
      <c r="O1460" s="79"/>
      <c r="P1460" s="79"/>
      <c r="Q1460" s="79"/>
      <c r="R1460" s="79"/>
      <c r="S1460" s="79"/>
      <c r="T1460" s="79"/>
      <c r="U1460" s="80"/>
      <c r="V1460" s="79"/>
      <c r="W1460" s="81"/>
      <c r="X1460" s="79"/>
      <c r="Y1460" s="81"/>
      <c r="Z1460" s="82"/>
    </row>
    <row r="1461" spans="2:26" ht="15" customHeight="1" x14ac:dyDescent="0.3">
      <c r="B1461" s="23"/>
      <c r="C1461" s="83"/>
      <c r="D1461" s="84"/>
      <c r="E1461" s="85"/>
      <c r="F1461" s="86"/>
      <c r="G1461" s="87"/>
      <c r="H1461" s="87"/>
      <c r="I1461" s="87"/>
      <c r="J1461" s="87"/>
      <c r="K1461" s="87"/>
      <c r="L1461" s="87"/>
      <c r="M1461" s="87"/>
      <c r="N1461" s="87"/>
      <c r="O1461" s="87"/>
      <c r="P1461" s="87"/>
      <c r="Q1461" s="87"/>
      <c r="R1461" s="87"/>
      <c r="S1461" s="87"/>
      <c r="T1461" s="87"/>
      <c r="U1461" s="88"/>
      <c r="V1461" s="87"/>
      <c r="W1461" s="89"/>
      <c r="X1461" s="87"/>
      <c r="Y1461" s="89"/>
      <c r="Z1461" s="90"/>
    </row>
    <row r="1462" spans="2:26" ht="15" customHeight="1" x14ac:dyDescent="0.3">
      <c r="B1462" s="22"/>
      <c r="C1462" s="75"/>
      <c r="D1462" s="76"/>
      <c r="E1462" s="77"/>
      <c r="F1462" s="78"/>
      <c r="G1462" s="79"/>
      <c r="H1462" s="79"/>
      <c r="I1462" s="79"/>
      <c r="J1462" s="79"/>
      <c r="K1462" s="79"/>
      <c r="L1462" s="79"/>
      <c r="M1462" s="79"/>
      <c r="N1462" s="79"/>
      <c r="O1462" s="79"/>
      <c r="P1462" s="79"/>
      <c r="Q1462" s="79"/>
      <c r="R1462" s="79"/>
      <c r="S1462" s="79"/>
      <c r="T1462" s="79"/>
      <c r="U1462" s="80"/>
      <c r="V1462" s="79"/>
      <c r="W1462" s="81"/>
      <c r="X1462" s="79"/>
      <c r="Y1462" s="81"/>
      <c r="Z1462" s="82"/>
    </row>
    <row r="1463" spans="2:26" ht="15" customHeight="1" x14ac:dyDescent="0.3">
      <c r="B1463" s="23"/>
      <c r="C1463" s="83"/>
      <c r="D1463" s="84"/>
      <c r="E1463" s="85"/>
      <c r="F1463" s="86"/>
      <c r="G1463" s="87"/>
      <c r="H1463" s="87"/>
      <c r="I1463" s="87"/>
      <c r="J1463" s="87"/>
      <c r="K1463" s="87"/>
      <c r="L1463" s="87"/>
      <c r="M1463" s="87"/>
      <c r="N1463" s="87"/>
      <c r="O1463" s="87"/>
      <c r="P1463" s="87"/>
      <c r="Q1463" s="87"/>
      <c r="R1463" s="87"/>
      <c r="S1463" s="87"/>
      <c r="T1463" s="87"/>
      <c r="U1463" s="88"/>
      <c r="V1463" s="87"/>
      <c r="W1463" s="89"/>
      <c r="X1463" s="87"/>
      <c r="Y1463" s="89"/>
      <c r="Z1463" s="90"/>
    </row>
    <row r="1464" spans="2:26" ht="15" customHeight="1" x14ac:dyDescent="0.3">
      <c r="B1464" s="22"/>
      <c r="C1464" s="75"/>
      <c r="D1464" s="76"/>
      <c r="E1464" s="77"/>
      <c r="F1464" s="78"/>
      <c r="G1464" s="79"/>
      <c r="H1464" s="79"/>
      <c r="I1464" s="79"/>
      <c r="J1464" s="79"/>
      <c r="K1464" s="79"/>
      <c r="L1464" s="79"/>
      <c r="M1464" s="79"/>
      <c r="N1464" s="79"/>
      <c r="O1464" s="79"/>
      <c r="P1464" s="79"/>
      <c r="Q1464" s="79"/>
      <c r="R1464" s="79"/>
      <c r="S1464" s="79"/>
      <c r="T1464" s="79"/>
      <c r="U1464" s="80"/>
      <c r="V1464" s="79"/>
      <c r="W1464" s="81"/>
      <c r="X1464" s="79"/>
      <c r="Y1464" s="81"/>
      <c r="Z1464" s="82"/>
    </row>
    <row r="1465" spans="2:26" ht="15" customHeight="1" x14ac:dyDescent="0.3">
      <c r="B1465" s="23"/>
      <c r="C1465" s="83"/>
      <c r="D1465" s="84"/>
      <c r="E1465" s="85"/>
      <c r="F1465" s="86"/>
      <c r="G1465" s="87"/>
      <c r="H1465" s="87"/>
      <c r="I1465" s="87"/>
      <c r="J1465" s="87"/>
      <c r="K1465" s="87"/>
      <c r="L1465" s="87"/>
      <c r="M1465" s="87"/>
      <c r="N1465" s="87"/>
      <c r="O1465" s="87"/>
      <c r="P1465" s="87"/>
      <c r="Q1465" s="87"/>
      <c r="R1465" s="87"/>
      <c r="S1465" s="87"/>
      <c r="T1465" s="87"/>
      <c r="U1465" s="88"/>
      <c r="V1465" s="87"/>
      <c r="W1465" s="89"/>
      <c r="X1465" s="87"/>
      <c r="Y1465" s="89"/>
      <c r="Z1465" s="90"/>
    </row>
    <row r="1466" spans="2:26" ht="15" customHeight="1" x14ac:dyDescent="0.3">
      <c r="B1466" s="22"/>
      <c r="C1466" s="75"/>
      <c r="D1466" s="76"/>
      <c r="E1466" s="77"/>
      <c r="F1466" s="78"/>
      <c r="G1466" s="79"/>
      <c r="H1466" s="79"/>
      <c r="I1466" s="79"/>
      <c r="J1466" s="79"/>
      <c r="K1466" s="79"/>
      <c r="L1466" s="79"/>
      <c r="M1466" s="79"/>
      <c r="N1466" s="79"/>
      <c r="O1466" s="79"/>
      <c r="P1466" s="79"/>
      <c r="Q1466" s="79"/>
      <c r="R1466" s="79"/>
      <c r="S1466" s="79"/>
      <c r="T1466" s="79"/>
      <c r="U1466" s="80"/>
      <c r="V1466" s="79"/>
      <c r="W1466" s="81"/>
      <c r="X1466" s="79"/>
      <c r="Y1466" s="81"/>
      <c r="Z1466" s="82"/>
    </row>
    <row r="1467" spans="2:26" ht="15" customHeight="1" x14ac:dyDescent="0.3">
      <c r="B1467" s="23"/>
      <c r="C1467" s="83"/>
      <c r="D1467" s="84"/>
      <c r="E1467" s="85"/>
      <c r="F1467" s="86"/>
      <c r="G1467" s="87"/>
      <c r="H1467" s="87"/>
      <c r="I1467" s="87"/>
      <c r="J1467" s="87"/>
      <c r="K1467" s="87"/>
      <c r="L1467" s="87"/>
      <c r="M1467" s="87"/>
      <c r="N1467" s="87"/>
      <c r="O1467" s="87"/>
      <c r="P1467" s="87"/>
      <c r="Q1467" s="87"/>
      <c r="R1467" s="87"/>
      <c r="S1467" s="87"/>
      <c r="T1467" s="87"/>
      <c r="U1467" s="88"/>
      <c r="V1467" s="87"/>
      <c r="W1467" s="89"/>
      <c r="X1467" s="87"/>
      <c r="Y1467" s="89"/>
      <c r="Z1467" s="90"/>
    </row>
    <row r="1468" spans="2:26" ht="15" customHeight="1" x14ac:dyDescent="0.3">
      <c r="B1468" s="22"/>
      <c r="C1468" s="75"/>
      <c r="D1468" s="76"/>
      <c r="E1468" s="77"/>
      <c r="F1468" s="78"/>
      <c r="G1468" s="79"/>
      <c r="H1468" s="79"/>
      <c r="I1468" s="79"/>
      <c r="J1468" s="79"/>
      <c r="K1468" s="79"/>
      <c r="L1468" s="79"/>
      <c r="M1468" s="79"/>
      <c r="N1468" s="79"/>
      <c r="O1468" s="79"/>
      <c r="P1468" s="79"/>
      <c r="Q1468" s="79"/>
      <c r="R1468" s="79"/>
      <c r="S1468" s="79"/>
      <c r="T1468" s="79"/>
      <c r="U1468" s="80"/>
      <c r="V1468" s="79"/>
      <c r="W1468" s="81"/>
      <c r="X1468" s="79"/>
      <c r="Y1468" s="81"/>
      <c r="Z1468" s="82"/>
    </row>
    <row r="1469" spans="2:26" ht="15" customHeight="1" x14ac:dyDescent="0.3">
      <c r="B1469" s="23"/>
      <c r="C1469" s="83"/>
      <c r="D1469" s="84"/>
      <c r="E1469" s="85"/>
      <c r="F1469" s="86"/>
      <c r="G1469" s="87"/>
      <c r="H1469" s="87"/>
      <c r="I1469" s="87"/>
      <c r="J1469" s="87"/>
      <c r="K1469" s="87"/>
      <c r="L1469" s="87"/>
      <c r="M1469" s="87"/>
      <c r="N1469" s="87"/>
      <c r="O1469" s="87"/>
      <c r="P1469" s="87"/>
      <c r="Q1469" s="87"/>
      <c r="R1469" s="87"/>
      <c r="S1469" s="87"/>
      <c r="T1469" s="87"/>
      <c r="U1469" s="88"/>
      <c r="V1469" s="87"/>
      <c r="W1469" s="89"/>
      <c r="X1469" s="87"/>
      <c r="Y1469" s="89"/>
      <c r="Z1469" s="90"/>
    </row>
    <row r="1470" spans="2:26" ht="15" customHeight="1" x14ac:dyDescent="0.3">
      <c r="B1470" s="22"/>
      <c r="C1470" s="75"/>
      <c r="D1470" s="76"/>
      <c r="E1470" s="77"/>
      <c r="F1470" s="78"/>
      <c r="G1470" s="79"/>
      <c r="H1470" s="79"/>
      <c r="I1470" s="79"/>
      <c r="J1470" s="79"/>
      <c r="K1470" s="79"/>
      <c r="L1470" s="79"/>
      <c r="M1470" s="79"/>
      <c r="N1470" s="79"/>
      <c r="O1470" s="79"/>
      <c r="P1470" s="79"/>
      <c r="Q1470" s="79"/>
      <c r="R1470" s="79"/>
      <c r="S1470" s="79"/>
      <c r="T1470" s="79"/>
      <c r="U1470" s="80"/>
      <c r="V1470" s="79"/>
      <c r="W1470" s="81"/>
      <c r="X1470" s="79"/>
      <c r="Y1470" s="81"/>
      <c r="Z1470" s="82"/>
    </row>
    <row r="1471" spans="2:26" ht="15" customHeight="1" x14ac:dyDescent="0.3">
      <c r="B1471" s="23"/>
      <c r="C1471" s="83"/>
      <c r="D1471" s="84"/>
      <c r="E1471" s="85"/>
      <c r="F1471" s="86"/>
      <c r="G1471" s="87"/>
      <c r="H1471" s="87"/>
      <c r="I1471" s="87"/>
      <c r="J1471" s="87"/>
      <c r="K1471" s="87"/>
      <c r="L1471" s="87"/>
      <c r="M1471" s="87"/>
      <c r="N1471" s="87"/>
      <c r="O1471" s="87"/>
      <c r="P1471" s="87"/>
      <c r="Q1471" s="87"/>
      <c r="R1471" s="87"/>
      <c r="S1471" s="87"/>
      <c r="T1471" s="87"/>
      <c r="U1471" s="88"/>
      <c r="V1471" s="87"/>
      <c r="W1471" s="89"/>
      <c r="X1471" s="87"/>
      <c r="Y1471" s="89"/>
      <c r="Z1471" s="90"/>
    </row>
    <row r="1472" spans="2:26" ht="15" customHeight="1" x14ac:dyDescent="0.3">
      <c r="B1472" s="22"/>
      <c r="C1472" s="75"/>
      <c r="D1472" s="76"/>
      <c r="E1472" s="77"/>
      <c r="F1472" s="78"/>
      <c r="G1472" s="79"/>
      <c r="H1472" s="79"/>
      <c r="I1472" s="79"/>
      <c r="J1472" s="79"/>
      <c r="K1472" s="79"/>
      <c r="L1472" s="79"/>
      <c r="M1472" s="79"/>
      <c r="N1472" s="79"/>
      <c r="O1472" s="79"/>
      <c r="P1472" s="79"/>
      <c r="Q1472" s="79"/>
      <c r="R1472" s="79"/>
      <c r="S1472" s="79"/>
      <c r="T1472" s="79"/>
      <c r="U1472" s="80"/>
      <c r="V1472" s="79"/>
      <c r="W1472" s="81"/>
      <c r="X1472" s="79"/>
      <c r="Y1472" s="81"/>
      <c r="Z1472" s="82"/>
    </row>
    <row r="1473" spans="2:26" ht="15" customHeight="1" x14ac:dyDescent="0.3">
      <c r="B1473" s="23"/>
      <c r="C1473" s="83"/>
      <c r="D1473" s="84"/>
      <c r="E1473" s="85"/>
      <c r="F1473" s="86"/>
      <c r="G1473" s="87"/>
      <c r="H1473" s="87"/>
      <c r="I1473" s="87"/>
      <c r="J1473" s="87"/>
      <c r="K1473" s="87"/>
      <c r="L1473" s="87"/>
      <c r="M1473" s="87"/>
      <c r="N1473" s="87"/>
      <c r="O1473" s="87"/>
      <c r="P1473" s="87"/>
      <c r="Q1473" s="87"/>
      <c r="R1473" s="87"/>
      <c r="S1473" s="87"/>
      <c r="T1473" s="87"/>
      <c r="U1473" s="88"/>
      <c r="V1473" s="87"/>
      <c r="W1473" s="89"/>
      <c r="X1473" s="87"/>
      <c r="Y1473" s="89"/>
      <c r="Z1473" s="90"/>
    </row>
    <row r="1474" spans="2:26" ht="15" customHeight="1" x14ac:dyDescent="0.3">
      <c r="B1474" s="22"/>
      <c r="C1474" s="75"/>
      <c r="D1474" s="76"/>
      <c r="E1474" s="77"/>
      <c r="F1474" s="78"/>
      <c r="G1474" s="79"/>
      <c r="H1474" s="79"/>
      <c r="I1474" s="79"/>
      <c r="J1474" s="79"/>
      <c r="K1474" s="79"/>
      <c r="L1474" s="79"/>
      <c r="M1474" s="79"/>
      <c r="N1474" s="79"/>
      <c r="O1474" s="79"/>
      <c r="P1474" s="79"/>
      <c r="Q1474" s="79"/>
      <c r="R1474" s="79"/>
      <c r="S1474" s="79"/>
      <c r="T1474" s="79"/>
      <c r="U1474" s="80"/>
      <c r="V1474" s="79"/>
      <c r="W1474" s="81"/>
      <c r="X1474" s="79"/>
      <c r="Y1474" s="81"/>
      <c r="Z1474" s="82"/>
    </row>
    <row r="1475" spans="2:26" ht="15" customHeight="1" x14ac:dyDescent="0.3">
      <c r="B1475" s="23"/>
      <c r="C1475" s="83"/>
      <c r="D1475" s="84"/>
      <c r="E1475" s="85"/>
      <c r="F1475" s="86"/>
      <c r="G1475" s="87"/>
      <c r="H1475" s="87"/>
      <c r="I1475" s="87"/>
      <c r="J1475" s="87"/>
      <c r="K1475" s="87"/>
      <c r="L1475" s="87"/>
      <c r="M1475" s="87"/>
      <c r="N1475" s="87"/>
      <c r="O1475" s="87"/>
      <c r="P1475" s="87"/>
      <c r="Q1475" s="87"/>
      <c r="R1475" s="87"/>
      <c r="S1475" s="87"/>
      <c r="T1475" s="87"/>
      <c r="U1475" s="88"/>
      <c r="V1475" s="87"/>
      <c r="W1475" s="89"/>
      <c r="X1475" s="87"/>
      <c r="Y1475" s="89"/>
      <c r="Z1475" s="90"/>
    </row>
    <row r="1476" spans="2:26" ht="15" customHeight="1" x14ac:dyDescent="0.3">
      <c r="B1476" s="22"/>
      <c r="C1476" s="75"/>
      <c r="D1476" s="76"/>
      <c r="E1476" s="77"/>
      <c r="F1476" s="78"/>
      <c r="G1476" s="79"/>
      <c r="H1476" s="79"/>
      <c r="I1476" s="79"/>
      <c r="J1476" s="79"/>
      <c r="K1476" s="79"/>
      <c r="L1476" s="79"/>
      <c r="M1476" s="79"/>
      <c r="N1476" s="79"/>
      <c r="O1476" s="79"/>
      <c r="P1476" s="79"/>
      <c r="Q1476" s="79"/>
      <c r="R1476" s="79"/>
      <c r="S1476" s="79"/>
      <c r="T1476" s="79"/>
      <c r="U1476" s="80"/>
      <c r="V1476" s="79"/>
      <c r="W1476" s="81"/>
      <c r="X1476" s="79"/>
      <c r="Y1476" s="81"/>
      <c r="Z1476" s="82"/>
    </row>
    <row r="1477" spans="2:26" ht="15" customHeight="1" x14ac:dyDescent="0.3">
      <c r="B1477" s="23"/>
      <c r="C1477" s="83"/>
      <c r="D1477" s="84"/>
      <c r="E1477" s="85"/>
      <c r="F1477" s="86"/>
      <c r="G1477" s="87"/>
      <c r="H1477" s="87"/>
      <c r="I1477" s="87"/>
      <c r="J1477" s="87"/>
      <c r="K1477" s="87"/>
      <c r="L1477" s="87"/>
      <c r="M1477" s="87"/>
      <c r="N1477" s="87"/>
      <c r="O1477" s="87"/>
      <c r="P1477" s="87"/>
      <c r="Q1477" s="87"/>
      <c r="R1477" s="87"/>
      <c r="S1477" s="87"/>
      <c r="T1477" s="87"/>
      <c r="U1477" s="88"/>
      <c r="V1477" s="87"/>
      <c r="W1477" s="89"/>
      <c r="X1477" s="87"/>
      <c r="Y1477" s="89"/>
      <c r="Z1477" s="90"/>
    </row>
    <row r="1478" spans="2:26" ht="15" customHeight="1" x14ac:dyDescent="0.3">
      <c r="B1478" s="22"/>
      <c r="C1478" s="75"/>
      <c r="D1478" s="76"/>
      <c r="E1478" s="77"/>
      <c r="F1478" s="78"/>
      <c r="G1478" s="79"/>
      <c r="H1478" s="79"/>
      <c r="I1478" s="79"/>
      <c r="J1478" s="79"/>
      <c r="K1478" s="79"/>
      <c r="L1478" s="79"/>
      <c r="M1478" s="79"/>
      <c r="N1478" s="79"/>
      <c r="O1478" s="79"/>
      <c r="P1478" s="79"/>
      <c r="Q1478" s="79"/>
      <c r="R1478" s="79"/>
      <c r="S1478" s="79"/>
      <c r="T1478" s="79"/>
      <c r="U1478" s="80"/>
      <c r="V1478" s="79"/>
      <c r="W1478" s="81"/>
      <c r="X1478" s="79"/>
      <c r="Y1478" s="81"/>
      <c r="Z1478" s="82"/>
    </row>
    <row r="1479" spans="2:26" ht="15" customHeight="1" x14ac:dyDescent="0.3">
      <c r="B1479" s="23"/>
      <c r="C1479" s="83"/>
      <c r="D1479" s="84"/>
      <c r="E1479" s="85"/>
      <c r="F1479" s="86"/>
      <c r="G1479" s="87"/>
      <c r="H1479" s="87"/>
      <c r="I1479" s="87"/>
      <c r="J1479" s="87"/>
      <c r="K1479" s="87"/>
      <c r="L1479" s="87"/>
      <c r="M1479" s="87"/>
      <c r="N1479" s="87"/>
      <c r="O1479" s="87"/>
      <c r="P1479" s="87"/>
      <c r="Q1479" s="87"/>
      <c r="R1479" s="87"/>
      <c r="S1479" s="87"/>
      <c r="T1479" s="87"/>
      <c r="U1479" s="88"/>
      <c r="V1479" s="87"/>
      <c r="W1479" s="89"/>
      <c r="X1479" s="87"/>
      <c r="Y1479" s="89"/>
      <c r="Z1479" s="90"/>
    </row>
    <row r="1480" spans="2:26" ht="15" customHeight="1" x14ac:dyDescent="0.3">
      <c r="B1480" s="22"/>
      <c r="C1480" s="75"/>
      <c r="D1480" s="76"/>
      <c r="E1480" s="77"/>
      <c r="F1480" s="78"/>
      <c r="G1480" s="79"/>
      <c r="H1480" s="79"/>
      <c r="I1480" s="79"/>
      <c r="J1480" s="79"/>
      <c r="K1480" s="79"/>
      <c r="L1480" s="79"/>
      <c r="M1480" s="79"/>
      <c r="N1480" s="79"/>
      <c r="O1480" s="79"/>
      <c r="P1480" s="79"/>
      <c r="Q1480" s="79"/>
      <c r="R1480" s="79"/>
      <c r="S1480" s="79"/>
      <c r="T1480" s="79"/>
      <c r="U1480" s="80"/>
      <c r="V1480" s="79"/>
      <c r="W1480" s="81"/>
      <c r="X1480" s="79"/>
      <c r="Y1480" s="81"/>
      <c r="Z1480" s="82"/>
    </row>
    <row r="1481" spans="2:26" ht="15" customHeight="1" x14ac:dyDescent="0.3">
      <c r="B1481" s="23"/>
      <c r="C1481" s="83"/>
      <c r="D1481" s="84"/>
      <c r="E1481" s="85"/>
      <c r="F1481" s="86"/>
      <c r="G1481" s="87"/>
      <c r="H1481" s="87"/>
      <c r="I1481" s="87"/>
      <c r="J1481" s="87"/>
      <c r="K1481" s="87"/>
      <c r="L1481" s="87"/>
      <c r="M1481" s="87"/>
      <c r="N1481" s="87"/>
      <c r="O1481" s="87"/>
      <c r="P1481" s="87"/>
      <c r="Q1481" s="87"/>
      <c r="R1481" s="87"/>
      <c r="S1481" s="87"/>
      <c r="T1481" s="87"/>
      <c r="U1481" s="88"/>
      <c r="V1481" s="87"/>
      <c r="W1481" s="89"/>
      <c r="X1481" s="87"/>
      <c r="Y1481" s="89"/>
      <c r="Z1481" s="90"/>
    </row>
    <row r="1482" spans="2:26" ht="15" customHeight="1" x14ac:dyDescent="0.3">
      <c r="B1482" s="22"/>
      <c r="C1482" s="75"/>
      <c r="D1482" s="76"/>
      <c r="E1482" s="77"/>
      <c r="F1482" s="78"/>
      <c r="G1482" s="79"/>
      <c r="H1482" s="79"/>
      <c r="I1482" s="79"/>
      <c r="J1482" s="79"/>
      <c r="K1482" s="79"/>
      <c r="L1482" s="79"/>
      <c r="M1482" s="79"/>
      <c r="N1482" s="79"/>
      <c r="O1482" s="79"/>
      <c r="P1482" s="79"/>
      <c r="Q1482" s="79"/>
      <c r="R1482" s="79"/>
      <c r="S1482" s="79"/>
      <c r="T1482" s="79"/>
      <c r="U1482" s="80"/>
      <c r="V1482" s="79"/>
      <c r="W1482" s="81"/>
      <c r="X1482" s="79"/>
      <c r="Y1482" s="81"/>
      <c r="Z1482" s="82"/>
    </row>
    <row r="1483" spans="2:26" ht="15" customHeight="1" x14ac:dyDescent="0.3">
      <c r="B1483" s="23"/>
      <c r="C1483" s="83"/>
      <c r="D1483" s="84"/>
      <c r="E1483" s="85"/>
      <c r="F1483" s="86"/>
      <c r="G1483" s="87"/>
      <c r="H1483" s="87"/>
      <c r="I1483" s="87"/>
      <c r="J1483" s="87"/>
      <c r="K1483" s="87"/>
      <c r="L1483" s="87"/>
      <c r="M1483" s="87"/>
      <c r="N1483" s="87"/>
      <c r="O1483" s="87"/>
      <c r="P1483" s="87"/>
      <c r="Q1483" s="87"/>
      <c r="R1483" s="87"/>
      <c r="S1483" s="87"/>
      <c r="T1483" s="87"/>
      <c r="U1483" s="88"/>
      <c r="V1483" s="87"/>
      <c r="W1483" s="89"/>
      <c r="X1483" s="87"/>
      <c r="Y1483" s="89"/>
      <c r="Z1483" s="90"/>
    </row>
    <row r="1484" spans="2:26" ht="15" customHeight="1" x14ac:dyDescent="0.3">
      <c r="B1484" s="22"/>
      <c r="C1484" s="75"/>
      <c r="D1484" s="76"/>
      <c r="E1484" s="77"/>
      <c r="F1484" s="78"/>
      <c r="G1484" s="79"/>
      <c r="H1484" s="79"/>
      <c r="I1484" s="79"/>
      <c r="J1484" s="79"/>
      <c r="K1484" s="79"/>
      <c r="L1484" s="79"/>
      <c r="M1484" s="79"/>
      <c r="N1484" s="79"/>
      <c r="O1484" s="79"/>
      <c r="P1484" s="79"/>
      <c r="Q1484" s="79"/>
      <c r="R1484" s="79"/>
      <c r="S1484" s="79"/>
      <c r="T1484" s="79"/>
      <c r="U1484" s="80"/>
      <c r="V1484" s="79"/>
      <c r="W1484" s="81"/>
      <c r="X1484" s="79"/>
      <c r="Y1484" s="81"/>
      <c r="Z1484" s="82"/>
    </row>
    <row r="1485" spans="2:26" ht="15" customHeight="1" x14ac:dyDescent="0.3">
      <c r="B1485" s="23"/>
      <c r="C1485" s="83"/>
      <c r="D1485" s="84"/>
      <c r="E1485" s="85"/>
      <c r="F1485" s="86"/>
      <c r="G1485" s="87"/>
      <c r="H1485" s="87"/>
      <c r="I1485" s="87"/>
      <c r="J1485" s="87"/>
      <c r="K1485" s="87"/>
      <c r="L1485" s="87"/>
      <c r="M1485" s="87"/>
      <c r="N1485" s="87"/>
      <c r="O1485" s="87"/>
      <c r="P1485" s="87"/>
      <c r="Q1485" s="87"/>
      <c r="R1485" s="87"/>
      <c r="S1485" s="87"/>
      <c r="T1485" s="87"/>
      <c r="U1485" s="88"/>
      <c r="V1485" s="87"/>
      <c r="W1485" s="89"/>
      <c r="X1485" s="87"/>
      <c r="Y1485" s="89"/>
      <c r="Z1485" s="90"/>
    </row>
    <row r="1486" spans="2:26" ht="15" customHeight="1" x14ac:dyDescent="0.3">
      <c r="B1486" s="22"/>
      <c r="C1486" s="75"/>
      <c r="D1486" s="76"/>
      <c r="E1486" s="77"/>
      <c r="F1486" s="78"/>
      <c r="G1486" s="79"/>
      <c r="H1486" s="79"/>
      <c r="I1486" s="79"/>
      <c r="J1486" s="79"/>
      <c r="K1486" s="79"/>
      <c r="L1486" s="79"/>
      <c r="M1486" s="79"/>
      <c r="N1486" s="79"/>
      <c r="O1486" s="79"/>
      <c r="P1486" s="79"/>
      <c r="Q1486" s="79"/>
      <c r="R1486" s="79"/>
      <c r="S1486" s="79"/>
      <c r="T1486" s="79"/>
      <c r="U1486" s="80"/>
      <c r="V1486" s="79"/>
      <c r="W1486" s="81"/>
      <c r="X1486" s="79"/>
      <c r="Y1486" s="81"/>
      <c r="Z1486" s="82"/>
    </row>
    <row r="1487" spans="2:26" ht="15" customHeight="1" x14ac:dyDescent="0.3">
      <c r="B1487" s="23"/>
      <c r="C1487" s="83"/>
      <c r="D1487" s="84"/>
      <c r="E1487" s="85"/>
      <c r="F1487" s="86"/>
      <c r="G1487" s="87"/>
      <c r="H1487" s="87"/>
      <c r="I1487" s="87"/>
      <c r="J1487" s="87"/>
      <c r="K1487" s="87"/>
      <c r="L1487" s="87"/>
      <c r="M1487" s="87"/>
      <c r="N1487" s="87"/>
      <c r="O1487" s="87"/>
      <c r="P1487" s="87"/>
      <c r="Q1487" s="87"/>
      <c r="R1487" s="87"/>
      <c r="S1487" s="87"/>
      <c r="T1487" s="87"/>
      <c r="U1487" s="88"/>
      <c r="V1487" s="87"/>
      <c r="W1487" s="89"/>
      <c r="X1487" s="87"/>
      <c r="Y1487" s="89"/>
      <c r="Z1487" s="90"/>
    </row>
    <row r="1488" spans="2:26" ht="15" customHeight="1" x14ac:dyDescent="0.3">
      <c r="B1488" s="22"/>
      <c r="C1488" s="75"/>
      <c r="D1488" s="76"/>
      <c r="E1488" s="77"/>
      <c r="F1488" s="78"/>
      <c r="G1488" s="79"/>
      <c r="H1488" s="79"/>
      <c r="I1488" s="79"/>
      <c r="J1488" s="79"/>
      <c r="K1488" s="79"/>
      <c r="L1488" s="79"/>
      <c r="M1488" s="79"/>
      <c r="N1488" s="79"/>
      <c r="O1488" s="79"/>
      <c r="P1488" s="79"/>
      <c r="Q1488" s="79"/>
      <c r="R1488" s="79"/>
      <c r="S1488" s="79"/>
      <c r="T1488" s="79"/>
      <c r="U1488" s="80"/>
      <c r="V1488" s="79"/>
      <c r="W1488" s="81"/>
      <c r="X1488" s="79"/>
      <c r="Y1488" s="81"/>
      <c r="Z1488" s="82"/>
    </row>
    <row r="1489" spans="2:26" ht="15" customHeight="1" x14ac:dyDescent="0.3">
      <c r="B1489" s="23"/>
      <c r="C1489" s="83"/>
      <c r="D1489" s="84"/>
      <c r="E1489" s="85"/>
      <c r="F1489" s="86"/>
      <c r="G1489" s="87"/>
      <c r="H1489" s="87"/>
      <c r="I1489" s="87"/>
      <c r="J1489" s="87"/>
      <c r="K1489" s="87"/>
      <c r="L1489" s="87"/>
      <c r="M1489" s="87"/>
      <c r="N1489" s="87"/>
      <c r="O1489" s="87"/>
      <c r="P1489" s="87"/>
      <c r="Q1489" s="87"/>
      <c r="R1489" s="87"/>
      <c r="S1489" s="87"/>
      <c r="T1489" s="87"/>
      <c r="U1489" s="88"/>
      <c r="V1489" s="87"/>
      <c r="W1489" s="89"/>
      <c r="X1489" s="87"/>
      <c r="Y1489" s="89"/>
      <c r="Z1489" s="90"/>
    </row>
    <row r="1490" spans="2:26" ht="15" customHeight="1" x14ac:dyDescent="0.3">
      <c r="B1490" s="22"/>
      <c r="C1490" s="75"/>
      <c r="D1490" s="76"/>
      <c r="E1490" s="77"/>
      <c r="F1490" s="78"/>
      <c r="G1490" s="79"/>
      <c r="H1490" s="79"/>
      <c r="I1490" s="79"/>
      <c r="J1490" s="79"/>
      <c r="K1490" s="79"/>
      <c r="L1490" s="79"/>
      <c r="M1490" s="79"/>
      <c r="N1490" s="79"/>
      <c r="O1490" s="79"/>
      <c r="P1490" s="79"/>
      <c r="Q1490" s="79"/>
      <c r="R1490" s="79"/>
      <c r="S1490" s="79"/>
      <c r="T1490" s="79"/>
      <c r="U1490" s="80"/>
      <c r="V1490" s="79"/>
      <c r="W1490" s="81"/>
      <c r="X1490" s="79"/>
      <c r="Y1490" s="81"/>
      <c r="Z1490" s="82"/>
    </row>
    <row r="1491" spans="2:26" ht="15" customHeight="1" x14ac:dyDescent="0.3">
      <c r="B1491" s="23"/>
      <c r="C1491" s="83"/>
      <c r="D1491" s="84"/>
      <c r="E1491" s="85"/>
      <c r="F1491" s="86"/>
      <c r="G1491" s="87"/>
      <c r="H1491" s="87"/>
      <c r="I1491" s="87"/>
      <c r="J1491" s="87"/>
      <c r="K1491" s="87"/>
      <c r="L1491" s="87"/>
      <c r="M1491" s="87"/>
      <c r="N1491" s="87"/>
      <c r="O1491" s="87"/>
      <c r="P1491" s="87"/>
      <c r="Q1491" s="87"/>
      <c r="R1491" s="87"/>
      <c r="S1491" s="87"/>
      <c r="T1491" s="87"/>
      <c r="U1491" s="88"/>
      <c r="V1491" s="87"/>
      <c r="W1491" s="89"/>
      <c r="X1491" s="87"/>
      <c r="Y1491" s="89"/>
      <c r="Z1491" s="90"/>
    </row>
    <row r="1492" spans="2:26" ht="15" customHeight="1" x14ac:dyDescent="0.3">
      <c r="B1492" s="22"/>
      <c r="C1492" s="75"/>
      <c r="D1492" s="76"/>
      <c r="E1492" s="77"/>
      <c r="F1492" s="78"/>
      <c r="G1492" s="79"/>
      <c r="H1492" s="79"/>
      <c r="I1492" s="79"/>
      <c r="J1492" s="79"/>
      <c r="K1492" s="79"/>
      <c r="L1492" s="79"/>
      <c r="M1492" s="79"/>
      <c r="N1492" s="79"/>
      <c r="O1492" s="79"/>
      <c r="P1492" s="79"/>
      <c r="Q1492" s="79"/>
      <c r="R1492" s="79"/>
      <c r="S1492" s="79"/>
      <c r="T1492" s="79"/>
      <c r="U1492" s="80"/>
      <c r="V1492" s="79"/>
      <c r="W1492" s="81"/>
      <c r="X1492" s="79"/>
      <c r="Y1492" s="81"/>
      <c r="Z1492" s="82"/>
    </row>
    <row r="1493" spans="2:26" ht="15" customHeight="1" x14ac:dyDescent="0.3">
      <c r="B1493" s="23"/>
      <c r="C1493" s="83"/>
      <c r="D1493" s="84"/>
      <c r="E1493" s="85"/>
      <c r="F1493" s="86"/>
      <c r="G1493" s="87"/>
      <c r="H1493" s="87"/>
      <c r="I1493" s="87"/>
      <c r="J1493" s="87"/>
      <c r="K1493" s="87"/>
      <c r="L1493" s="87"/>
      <c r="M1493" s="87"/>
      <c r="N1493" s="87"/>
      <c r="O1493" s="87"/>
      <c r="P1493" s="87"/>
      <c r="Q1493" s="87"/>
      <c r="R1493" s="87"/>
      <c r="S1493" s="87"/>
      <c r="T1493" s="87"/>
      <c r="U1493" s="88"/>
      <c r="V1493" s="87"/>
      <c r="W1493" s="89"/>
      <c r="X1493" s="87"/>
      <c r="Y1493" s="89"/>
      <c r="Z1493" s="90"/>
    </row>
    <row r="1494" spans="2:26" ht="15" customHeight="1" x14ac:dyDescent="0.3">
      <c r="B1494" s="22"/>
      <c r="C1494" s="75"/>
      <c r="D1494" s="76"/>
      <c r="E1494" s="77"/>
      <c r="F1494" s="78"/>
      <c r="G1494" s="79"/>
      <c r="H1494" s="79"/>
      <c r="I1494" s="79"/>
      <c r="J1494" s="79"/>
      <c r="K1494" s="79"/>
      <c r="L1494" s="79"/>
      <c r="M1494" s="79"/>
      <c r="N1494" s="79"/>
      <c r="O1494" s="79"/>
      <c r="P1494" s="79"/>
      <c r="Q1494" s="79"/>
      <c r="R1494" s="79"/>
      <c r="S1494" s="79"/>
      <c r="T1494" s="79"/>
      <c r="U1494" s="80"/>
      <c r="V1494" s="79"/>
      <c r="W1494" s="81"/>
      <c r="X1494" s="79"/>
      <c r="Y1494" s="81"/>
      <c r="Z1494" s="82"/>
    </row>
    <row r="1495" spans="2:26" ht="15" customHeight="1" x14ac:dyDescent="0.3">
      <c r="B1495" s="23"/>
      <c r="C1495" s="83"/>
      <c r="D1495" s="84"/>
      <c r="E1495" s="85"/>
      <c r="F1495" s="86"/>
      <c r="G1495" s="87"/>
      <c r="H1495" s="87"/>
      <c r="I1495" s="87"/>
      <c r="J1495" s="87"/>
      <c r="K1495" s="87"/>
      <c r="L1495" s="87"/>
      <c r="M1495" s="87"/>
      <c r="N1495" s="87"/>
      <c r="O1495" s="87"/>
      <c r="P1495" s="87"/>
      <c r="Q1495" s="87"/>
      <c r="R1495" s="87"/>
      <c r="S1495" s="87"/>
      <c r="T1495" s="87"/>
      <c r="U1495" s="88"/>
      <c r="V1495" s="87"/>
      <c r="W1495" s="89"/>
      <c r="X1495" s="87"/>
      <c r="Y1495" s="89"/>
      <c r="Z1495" s="90"/>
    </row>
    <row r="1496" spans="2:26" ht="15" customHeight="1" x14ac:dyDescent="0.3">
      <c r="B1496" s="22"/>
      <c r="C1496" s="75"/>
      <c r="D1496" s="76"/>
      <c r="E1496" s="77"/>
      <c r="F1496" s="78"/>
      <c r="G1496" s="79"/>
      <c r="H1496" s="79"/>
      <c r="I1496" s="79"/>
      <c r="J1496" s="79"/>
      <c r="K1496" s="79"/>
      <c r="L1496" s="79"/>
      <c r="M1496" s="79"/>
      <c r="N1496" s="79"/>
      <c r="O1496" s="79"/>
      <c r="P1496" s="79"/>
      <c r="Q1496" s="79"/>
      <c r="R1496" s="79"/>
      <c r="S1496" s="79"/>
      <c r="T1496" s="79"/>
      <c r="U1496" s="80"/>
      <c r="V1496" s="79"/>
      <c r="W1496" s="81"/>
      <c r="X1496" s="79"/>
      <c r="Y1496" s="81"/>
      <c r="Z1496" s="82"/>
    </row>
    <row r="1497" spans="2:26" ht="15" customHeight="1" x14ac:dyDescent="0.3">
      <c r="B1497" s="23"/>
      <c r="C1497" s="83"/>
      <c r="D1497" s="84"/>
      <c r="E1497" s="85"/>
      <c r="F1497" s="86"/>
      <c r="G1497" s="87"/>
      <c r="H1497" s="87"/>
      <c r="I1497" s="87"/>
      <c r="J1497" s="87"/>
      <c r="K1497" s="87"/>
      <c r="L1497" s="87"/>
      <c r="M1497" s="87"/>
      <c r="N1497" s="87"/>
      <c r="O1497" s="87"/>
      <c r="P1497" s="87"/>
      <c r="Q1497" s="87"/>
      <c r="R1497" s="87"/>
      <c r="S1497" s="87"/>
      <c r="T1497" s="87"/>
      <c r="U1497" s="88"/>
      <c r="V1497" s="87"/>
      <c r="W1497" s="89"/>
      <c r="X1497" s="87"/>
      <c r="Y1497" s="89"/>
      <c r="Z1497" s="90"/>
    </row>
    <row r="1498" spans="2:26" ht="15" customHeight="1" x14ac:dyDescent="0.3">
      <c r="B1498" s="22"/>
      <c r="C1498" s="75"/>
      <c r="D1498" s="76"/>
      <c r="E1498" s="77"/>
      <c r="F1498" s="78"/>
      <c r="G1498" s="79"/>
      <c r="H1498" s="79"/>
      <c r="I1498" s="79"/>
      <c r="J1498" s="79"/>
      <c r="K1498" s="79"/>
      <c r="L1498" s="79"/>
      <c r="M1498" s="79"/>
      <c r="N1498" s="79"/>
      <c r="O1498" s="79"/>
      <c r="P1498" s="79"/>
      <c r="Q1498" s="79"/>
      <c r="R1498" s="79"/>
      <c r="S1498" s="79"/>
      <c r="T1498" s="79"/>
      <c r="U1498" s="80"/>
      <c r="V1498" s="79"/>
      <c r="W1498" s="81"/>
      <c r="X1498" s="79"/>
      <c r="Y1498" s="81"/>
      <c r="Z1498" s="82"/>
    </row>
    <row r="1499" spans="2:26" ht="15" customHeight="1" x14ac:dyDescent="0.3">
      <c r="B1499" s="23"/>
      <c r="C1499" s="83"/>
      <c r="D1499" s="84"/>
      <c r="E1499" s="85"/>
      <c r="F1499" s="86"/>
      <c r="G1499" s="87"/>
      <c r="H1499" s="87"/>
      <c r="I1499" s="87"/>
      <c r="J1499" s="87"/>
      <c r="K1499" s="87"/>
      <c r="L1499" s="87"/>
      <c r="M1499" s="87"/>
      <c r="N1499" s="87"/>
      <c r="O1499" s="87"/>
      <c r="P1499" s="87"/>
      <c r="Q1499" s="87"/>
      <c r="R1499" s="87"/>
      <c r="S1499" s="87"/>
      <c r="T1499" s="87"/>
      <c r="U1499" s="88"/>
      <c r="V1499" s="87"/>
      <c r="W1499" s="89"/>
      <c r="X1499" s="87"/>
      <c r="Y1499" s="89"/>
      <c r="Z1499" s="90"/>
    </row>
    <row r="1500" spans="2:26" ht="15" customHeight="1" x14ac:dyDescent="0.3">
      <c r="B1500" s="22"/>
      <c r="C1500" s="75"/>
      <c r="D1500" s="76"/>
      <c r="E1500" s="77"/>
      <c r="F1500" s="78"/>
      <c r="G1500" s="79"/>
      <c r="H1500" s="79"/>
      <c r="I1500" s="79"/>
      <c r="J1500" s="79"/>
      <c r="K1500" s="79"/>
      <c r="L1500" s="79"/>
      <c r="M1500" s="79"/>
      <c r="N1500" s="79"/>
      <c r="O1500" s="79"/>
      <c r="P1500" s="79"/>
      <c r="Q1500" s="79"/>
      <c r="R1500" s="79"/>
      <c r="S1500" s="79"/>
      <c r="T1500" s="79"/>
      <c r="U1500" s="80"/>
      <c r="V1500" s="79"/>
      <c r="W1500" s="81"/>
      <c r="X1500" s="79"/>
      <c r="Y1500" s="81"/>
      <c r="Z1500" s="82"/>
    </row>
    <row r="1501" spans="2:26" ht="15" customHeight="1" x14ac:dyDescent="0.3">
      <c r="B1501" s="23"/>
      <c r="C1501" s="83"/>
      <c r="D1501" s="84"/>
      <c r="E1501" s="85"/>
      <c r="F1501" s="86"/>
      <c r="G1501" s="87"/>
      <c r="H1501" s="87"/>
      <c r="I1501" s="87"/>
      <c r="J1501" s="87"/>
      <c r="K1501" s="87"/>
      <c r="L1501" s="87"/>
      <c r="M1501" s="87"/>
      <c r="N1501" s="87"/>
      <c r="O1501" s="87"/>
      <c r="P1501" s="87"/>
      <c r="Q1501" s="87"/>
      <c r="R1501" s="87"/>
      <c r="S1501" s="87"/>
      <c r="T1501" s="87"/>
      <c r="U1501" s="88"/>
      <c r="V1501" s="87"/>
      <c r="W1501" s="89"/>
      <c r="X1501" s="87"/>
      <c r="Y1501" s="89"/>
      <c r="Z1501" s="90"/>
    </row>
    <row r="1502" spans="2:26" ht="15" customHeight="1" x14ac:dyDescent="0.3">
      <c r="B1502" s="22"/>
      <c r="C1502" s="75"/>
      <c r="D1502" s="76"/>
      <c r="E1502" s="77"/>
      <c r="F1502" s="78"/>
      <c r="G1502" s="79"/>
      <c r="H1502" s="79"/>
      <c r="I1502" s="79"/>
      <c r="J1502" s="79"/>
      <c r="K1502" s="79"/>
      <c r="L1502" s="79"/>
      <c r="M1502" s="79"/>
      <c r="N1502" s="79"/>
      <c r="O1502" s="79"/>
      <c r="P1502" s="79"/>
      <c r="Q1502" s="79"/>
      <c r="R1502" s="79"/>
      <c r="S1502" s="79"/>
      <c r="T1502" s="79"/>
      <c r="U1502" s="80"/>
      <c r="V1502" s="79"/>
      <c r="W1502" s="81"/>
      <c r="X1502" s="79"/>
      <c r="Y1502" s="81"/>
      <c r="Z1502" s="82"/>
    </row>
    <row r="1503" spans="2:26" ht="15" customHeight="1" x14ac:dyDescent="0.3">
      <c r="B1503" s="23"/>
      <c r="C1503" s="83"/>
      <c r="D1503" s="84"/>
      <c r="E1503" s="85"/>
      <c r="F1503" s="86"/>
      <c r="G1503" s="87"/>
      <c r="H1503" s="87"/>
      <c r="I1503" s="87"/>
      <c r="J1503" s="87"/>
      <c r="K1503" s="87"/>
      <c r="L1503" s="87"/>
      <c r="M1503" s="87"/>
      <c r="N1503" s="87"/>
      <c r="O1503" s="87"/>
      <c r="P1503" s="87"/>
      <c r="Q1503" s="87"/>
      <c r="R1503" s="87"/>
      <c r="S1503" s="87"/>
      <c r="T1503" s="87"/>
      <c r="U1503" s="88"/>
      <c r="V1503" s="87"/>
      <c r="W1503" s="89"/>
      <c r="X1503" s="87"/>
      <c r="Y1503" s="89"/>
      <c r="Z1503" s="90"/>
    </row>
    <row r="1504" spans="2:26" ht="15" customHeight="1" x14ac:dyDescent="0.3">
      <c r="B1504" s="22"/>
      <c r="C1504" s="75"/>
      <c r="D1504" s="76"/>
      <c r="E1504" s="77"/>
      <c r="F1504" s="78"/>
      <c r="G1504" s="79"/>
      <c r="H1504" s="79"/>
      <c r="I1504" s="79"/>
      <c r="J1504" s="79"/>
      <c r="K1504" s="79"/>
      <c r="L1504" s="79"/>
      <c r="M1504" s="79"/>
      <c r="N1504" s="79"/>
      <c r="O1504" s="79"/>
      <c r="P1504" s="79"/>
      <c r="Q1504" s="79"/>
      <c r="R1504" s="79"/>
      <c r="S1504" s="79"/>
      <c r="T1504" s="79"/>
      <c r="U1504" s="80"/>
      <c r="V1504" s="79"/>
      <c r="W1504" s="81"/>
      <c r="X1504" s="79"/>
      <c r="Y1504" s="81"/>
      <c r="Z1504" s="82"/>
    </row>
    <row r="1505" spans="2:26" ht="15" customHeight="1" x14ac:dyDescent="0.3">
      <c r="B1505" s="23"/>
      <c r="C1505" s="83"/>
      <c r="D1505" s="84"/>
      <c r="E1505" s="85"/>
      <c r="F1505" s="86"/>
      <c r="G1505" s="87"/>
      <c r="H1505" s="87"/>
      <c r="I1505" s="87"/>
      <c r="J1505" s="87"/>
      <c r="K1505" s="87"/>
      <c r="L1505" s="87"/>
      <c r="M1505" s="87"/>
      <c r="N1505" s="87"/>
      <c r="O1505" s="87"/>
      <c r="P1505" s="87"/>
      <c r="Q1505" s="87"/>
      <c r="R1505" s="87"/>
      <c r="S1505" s="87"/>
      <c r="T1505" s="87"/>
      <c r="U1505" s="88"/>
      <c r="V1505" s="87"/>
      <c r="W1505" s="89"/>
      <c r="X1505" s="87"/>
      <c r="Y1505" s="89"/>
      <c r="Z1505" s="90"/>
    </row>
    <row r="1506" spans="2:26" ht="15" customHeight="1" x14ac:dyDescent="0.3">
      <c r="B1506" s="22"/>
      <c r="C1506" s="75"/>
      <c r="D1506" s="76"/>
      <c r="E1506" s="77"/>
      <c r="F1506" s="78"/>
      <c r="G1506" s="79"/>
      <c r="H1506" s="79"/>
      <c r="I1506" s="79"/>
      <c r="J1506" s="79"/>
      <c r="K1506" s="79"/>
      <c r="L1506" s="79"/>
      <c r="M1506" s="79"/>
      <c r="N1506" s="79"/>
      <c r="O1506" s="79"/>
      <c r="P1506" s="79"/>
      <c r="Q1506" s="79"/>
      <c r="R1506" s="79"/>
      <c r="S1506" s="79"/>
      <c r="T1506" s="79"/>
      <c r="U1506" s="80"/>
      <c r="V1506" s="79"/>
      <c r="W1506" s="81"/>
      <c r="X1506" s="79"/>
      <c r="Y1506" s="81"/>
      <c r="Z1506" s="82"/>
    </row>
    <row r="1507" spans="2:26" ht="15" customHeight="1" x14ac:dyDescent="0.3">
      <c r="B1507" s="23"/>
      <c r="C1507" s="83"/>
      <c r="D1507" s="84"/>
      <c r="E1507" s="85"/>
      <c r="F1507" s="86"/>
      <c r="G1507" s="87"/>
      <c r="H1507" s="87"/>
      <c r="I1507" s="87"/>
      <c r="J1507" s="87"/>
      <c r="K1507" s="87"/>
      <c r="L1507" s="87"/>
      <c r="M1507" s="87"/>
      <c r="N1507" s="87"/>
      <c r="O1507" s="87"/>
      <c r="P1507" s="87"/>
      <c r="Q1507" s="87"/>
      <c r="R1507" s="87"/>
      <c r="S1507" s="87"/>
      <c r="T1507" s="87"/>
      <c r="U1507" s="88"/>
      <c r="V1507" s="87"/>
      <c r="W1507" s="89"/>
      <c r="X1507" s="87"/>
      <c r="Y1507" s="89"/>
      <c r="Z1507" s="90"/>
    </row>
    <row r="1508" spans="2:26" ht="15" customHeight="1" x14ac:dyDescent="0.3">
      <c r="B1508" s="22"/>
      <c r="C1508" s="75"/>
      <c r="D1508" s="76"/>
      <c r="E1508" s="77"/>
      <c r="F1508" s="78"/>
      <c r="G1508" s="79"/>
      <c r="H1508" s="79"/>
      <c r="I1508" s="79"/>
      <c r="J1508" s="79"/>
      <c r="K1508" s="79"/>
      <c r="L1508" s="79"/>
      <c r="M1508" s="79"/>
      <c r="N1508" s="79"/>
      <c r="O1508" s="79"/>
      <c r="P1508" s="79"/>
      <c r="Q1508" s="79"/>
      <c r="R1508" s="79"/>
      <c r="S1508" s="79"/>
      <c r="T1508" s="79"/>
      <c r="U1508" s="80"/>
      <c r="V1508" s="79"/>
      <c r="W1508" s="81"/>
      <c r="X1508" s="79"/>
      <c r="Y1508" s="81"/>
      <c r="Z1508" s="82"/>
    </row>
    <row r="1509" spans="2:26" ht="15" customHeight="1" x14ac:dyDescent="0.3">
      <c r="B1509" s="23"/>
      <c r="C1509" s="83"/>
      <c r="D1509" s="84"/>
      <c r="E1509" s="85"/>
      <c r="F1509" s="86"/>
      <c r="G1509" s="87"/>
      <c r="H1509" s="87"/>
      <c r="I1509" s="87"/>
      <c r="J1509" s="87"/>
      <c r="K1509" s="87"/>
      <c r="L1509" s="87"/>
      <c r="M1509" s="87"/>
      <c r="N1509" s="87"/>
      <c r="O1509" s="87"/>
      <c r="P1509" s="87"/>
      <c r="Q1509" s="87"/>
      <c r="R1509" s="87"/>
      <c r="S1509" s="87"/>
      <c r="T1509" s="87"/>
      <c r="U1509" s="88"/>
      <c r="V1509" s="87"/>
      <c r="W1509" s="89"/>
      <c r="X1509" s="87"/>
      <c r="Y1509" s="89"/>
      <c r="Z1509" s="90"/>
    </row>
    <row r="1510" spans="2:26" ht="15" customHeight="1" x14ac:dyDescent="0.3">
      <c r="B1510" s="22"/>
      <c r="C1510" s="75"/>
      <c r="D1510" s="76"/>
      <c r="E1510" s="77"/>
      <c r="F1510" s="78"/>
      <c r="G1510" s="79"/>
      <c r="H1510" s="79"/>
      <c r="I1510" s="79"/>
      <c r="J1510" s="79"/>
      <c r="K1510" s="79"/>
      <c r="L1510" s="79"/>
      <c r="M1510" s="79"/>
      <c r="N1510" s="79"/>
      <c r="O1510" s="79"/>
      <c r="P1510" s="79"/>
      <c r="Q1510" s="79"/>
      <c r="R1510" s="79"/>
      <c r="S1510" s="79"/>
      <c r="T1510" s="79"/>
      <c r="U1510" s="80"/>
      <c r="V1510" s="79"/>
      <c r="W1510" s="81"/>
      <c r="X1510" s="79"/>
      <c r="Y1510" s="81"/>
      <c r="Z1510" s="82"/>
    </row>
    <row r="1511" spans="2:26" ht="15" customHeight="1" x14ac:dyDescent="0.3">
      <c r="B1511" s="23"/>
      <c r="C1511" s="83"/>
      <c r="D1511" s="84"/>
      <c r="E1511" s="85"/>
      <c r="F1511" s="86"/>
      <c r="G1511" s="87"/>
      <c r="H1511" s="87"/>
      <c r="I1511" s="87"/>
      <c r="J1511" s="87"/>
      <c r="K1511" s="87"/>
      <c r="L1511" s="87"/>
      <c r="M1511" s="87"/>
      <c r="N1511" s="87"/>
      <c r="O1511" s="87"/>
      <c r="P1511" s="87"/>
      <c r="Q1511" s="87"/>
      <c r="R1511" s="87"/>
      <c r="S1511" s="87"/>
      <c r="T1511" s="87"/>
      <c r="U1511" s="88"/>
      <c r="V1511" s="87"/>
      <c r="W1511" s="89"/>
      <c r="X1511" s="87"/>
      <c r="Y1511" s="89"/>
      <c r="Z1511" s="90"/>
    </row>
    <row r="1512" spans="2:26" ht="15" customHeight="1" x14ac:dyDescent="0.3">
      <c r="B1512" s="22"/>
      <c r="C1512" s="75"/>
      <c r="D1512" s="76"/>
      <c r="E1512" s="77"/>
      <c r="F1512" s="78"/>
      <c r="G1512" s="79"/>
      <c r="H1512" s="79"/>
      <c r="I1512" s="79"/>
      <c r="J1512" s="79"/>
      <c r="K1512" s="79"/>
      <c r="L1512" s="79"/>
      <c r="M1512" s="79"/>
      <c r="N1512" s="79"/>
      <c r="O1512" s="79"/>
      <c r="P1512" s="79"/>
      <c r="Q1512" s="79"/>
      <c r="R1512" s="79"/>
      <c r="S1512" s="79"/>
      <c r="T1512" s="79"/>
      <c r="U1512" s="80"/>
      <c r="V1512" s="79"/>
      <c r="W1512" s="81"/>
      <c r="X1512" s="79"/>
      <c r="Y1512" s="81"/>
      <c r="Z1512" s="82"/>
    </row>
    <row r="1513" spans="2:26" ht="15" customHeight="1" x14ac:dyDescent="0.3">
      <c r="B1513" s="23"/>
      <c r="C1513" s="83"/>
      <c r="D1513" s="84"/>
      <c r="E1513" s="85"/>
      <c r="F1513" s="86"/>
      <c r="G1513" s="87"/>
      <c r="H1513" s="87"/>
      <c r="I1513" s="87"/>
      <c r="J1513" s="87"/>
      <c r="K1513" s="87"/>
      <c r="L1513" s="87"/>
      <c r="M1513" s="87"/>
      <c r="N1513" s="87"/>
      <c r="O1513" s="87"/>
      <c r="P1513" s="87"/>
      <c r="Q1513" s="87"/>
      <c r="R1513" s="87"/>
      <c r="S1513" s="87"/>
      <c r="T1513" s="87"/>
      <c r="U1513" s="88"/>
      <c r="V1513" s="87"/>
      <c r="W1513" s="89"/>
      <c r="X1513" s="87"/>
      <c r="Y1513" s="89"/>
      <c r="Z1513" s="90"/>
    </row>
    <row r="1514" spans="2:26" ht="15" customHeight="1" x14ac:dyDescent="0.3">
      <c r="B1514" s="22"/>
      <c r="C1514" s="75"/>
      <c r="D1514" s="76"/>
      <c r="E1514" s="77"/>
      <c r="F1514" s="78"/>
      <c r="G1514" s="79"/>
      <c r="H1514" s="79"/>
      <c r="I1514" s="79"/>
      <c r="J1514" s="79"/>
      <c r="K1514" s="79"/>
      <c r="L1514" s="79"/>
      <c r="M1514" s="79"/>
      <c r="N1514" s="79"/>
      <c r="O1514" s="79"/>
      <c r="P1514" s="79"/>
      <c r="Q1514" s="79"/>
      <c r="R1514" s="79"/>
      <c r="S1514" s="79"/>
      <c r="T1514" s="79"/>
      <c r="U1514" s="80"/>
      <c r="V1514" s="79"/>
      <c r="W1514" s="81"/>
      <c r="X1514" s="79"/>
      <c r="Y1514" s="81"/>
      <c r="Z1514" s="82"/>
    </row>
    <row r="1515" spans="2:26" ht="15" customHeight="1" x14ac:dyDescent="0.3">
      <c r="B1515" s="23"/>
      <c r="C1515" s="83"/>
      <c r="D1515" s="84"/>
      <c r="E1515" s="85"/>
      <c r="F1515" s="86"/>
      <c r="G1515" s="87"/>
      <c r="H1515" s="87"/>
      <c r="I1515" s="87"/>
      <c r="J1515" s="87"/>
      <c r="K1515" s="87"/>
      <c r="L1515" s="87"/>
      <c r="M1515" s="87"/>
      <c r="N1515" s="87"/>
      <c r="O1515" s="87"/>
      <c r="P1515" s="87"/>
      <c r="Q1515" s="87"/>
      <c r="R1515" s="87"/>
      <c r="S1515" s="87"/>
      <c r="T1515" s="87"/>
      <c r="U1515" s="88"/>
      <c r="V1515" s="87"/>
      <c r="W1515" s="89"/>
      <c r="X1515" s="87"/>
      <c r="Y1515" s="89"/>
      <c r="Z1515" s="90"/>
    </row>
    <row r="1516" spans="2:26" ht="15" customHeight="1" x14ac:dyDescent="0.3">
      <c r="B1516" s="22"/>
      <c r="C1516" s="75"/>
      <c r="D1516" s="76"/>
      <c r="E1516" s="77"/>
      <c r="F1516" s="78"/>
      <c r="G1516" s="79"/>
      <c r="H1516" s="79"/>
      <c r="I1516" s="79"/>
      <c r="J1516" s="79"/>
      <c r="K1516" s="79"/>
      <c r="L1516" s="79"/>
      <c r="M1516" s="79"/>
      <c r="N1516" s="79"/>
      <c r="O1516" s="79"/>
      <c r="P1516" s="79"/>
      <c r="Q1516" s="79"/>
      <c r="R1516" s="79"/>
      <c r="S1516" s="79"/>
      <c r="T1516" s="79"/>
      <c r="U1516" s="80"/>
      <c r="V1516" s="79"/>
      <c r="W1516" s="81"/>
      <c r="X1516" s="79"/>
      <c r="Y1516" s="81"/>
      <c r="Z1516" s="82"/>
    </row>
    <row r="1517" spans="2:26" ht="15" customHeight="1" x14ac:dyDescent="0.3">
      <c r="B1517" s="23"/>
      <c r="C1517" s="83"/>
      <c r="D1517" s="84"/>
      <c r="E1517" s="85"/>
      <c r="F1517" s="86"/>
      <c r="G1517" s="87"/>
      <c r="H1517" s="87"/>
      <c r="I1517" s="87"/>
      <c r="J1517" s="87"/>
      <c r="K1517" s="87"/>
      <c r="L1517" s="87"/>
      <c r="M1517" s="87"/>
      <c r="N1517" s="87"/>
      <c r="O1517" s="87"/>
      <c r="P1517" s="87"/>
      <c r="Q1517" s="87"/>
      <c r="R1517" s="87"/>
      <c r="S1517" s="87"/>
      <c r="T1517" s="87"/>
      <c r="U1517" s="88"/>
      <c r="V1517" s="87"/>
      <c r="W1517" s="89"/>
      <c r="X1517" s="87"/>
      <c r="Y1517" s="89"/>
      <c r="Z1517" s="90"/>
    </row>
    <row r="1518" spans="2:26" ht="15" customHeight="1" x14ac:dyDescent="0.3">
      <c r="B1518" s="22"/>
      <c r="C1518" s="75"/>
      <c r="D1518" s="76"/>
      <c r="E1518" s="77"/>
      <c r="F1518" s="78"/>
      <c r="G1518" s="79"/>
      <c r="H1518" s="79"/>
      <c r="I1518" s="79"/>
      <c r="J1518" s="79"/>
      <c r="K1518" s="79"/>
      <c r="L1518" s="79"/>
      <c r="M1518" s="79"/>
      <c r="N1518" s="79"/>
      <c r="O1518" s="79"/>
      <c r="P1518" s="79"/>
      <c r="Q1518" s="79"/>
      <c r="R1518" s="79"/>
      <c r="S1518" s="79"/>
      <c r="T1518" s="79"/>
      <c r="U1518" s="80"/>
      <c r="V1518" s="79"/>
      <c r="W1518" s="81"/>
      <c r="X1518" s="79"/>
      <c r="Y1518" s="81"/>
      <c r="Z1518" s="82"/>
    </row>
    <row r="1519" spans="2:26" ht="15" customHeight="1" x14ac:dyDescent="0.3">
      <c r="B1519" s="23"/>
      <c r="C1519" s="83"/>
      <c r="D1519" s="84"/>
      <c r="E1519" s="85"/>
      <c r="F1519" s="86"/>
      <c r="G1519" s="87"/>
      <c r="H1519" s="87"/>
      <c r="I1519" s="87"/>
      <c r="J1519" s="87"/>
      <c r="K1519" s="87"/>
      <c r="L1519" s="87"/>
      <c r="M1519" s="87"/>
      <c r="N1519" s="87"/>
      <c r="O1519" s="87"/>
      <c r="P1519" s="87"/>
      <c r="Q1519" s="87"/>
      <c r="R1519" s="87"/>
      <c r="S1519" s="87"/>
      <c r="T1519" s="87"/>
      <c r="U1519" s="88"/>
      <c r="V1519" s="87"/>
      <c r="W1519" s="89"/>
      <c r="X1519" s="87"/>
      <c r="Y1519" s="89"/>
      <c r="Z1519" s="90"/>
    </row>
    <row r="1520" spans="2:26" ht="15" customHeight="1" x14ac:dyDescent="0.3">
      <c r="B1520" s="22"/>
      <c r="C1520" s="75"/>
      <c r="D1520" s="76"/>
      <c r="E1520" s="77"/>
      <c r="F1520" s="78"/>
      <c r="G1520" s="79"/>
      <c r="H1520" s="79"/>
      <c r="I1520" s="79"/>
      <c r="J1520" s="79"/>
      <c r="K1520" s="79"/>
      <c r="L1520" s="79"/>
      <c r="M1520" s="79"/>
      <c r="N1520" s="79"/>
      <c r="O1520" s="79"/>
      <c r="P1520" s="79"/>
      <c r="Q1520" s="79"/>
      <c r="R1520" s="79"/>
      <c r="S1520" s="79"/>
      <c r="T1520" s="79"/>
      <c r="U1520" s="80"/>
      <c r="V1520" s="79"/>
      <c r="W1520" s="81"/>
      <c r="X1520" s="79"/>
      <c r="Y1520" s="81"/>
      <c r="Z1520" s="82"/>
    </row>
    <row r="1521" spans="2:26" ht="15" customHeight="1" x14ac:dyDescent="0.3">
      <c r="B1521" s="23"/>
      <c r="C1521" s="83"/>
      <c r="D1521" s="84"/>
      <c r="E1521" s="85"/>
      <c r="F1521" s="86"/>
      <c r="G1521" s="87"/>
      <c r="H1521" s="87"/>
      <c r="I1521" s="87"/>
      <c r="J1521" s="87"/>
      <c r="K1521" s="87"/>
      <c r="L1521" s="87"/>
      <c r="M1521" s="87"/>
      <c r="N1521" s="87"/>
      <c r="O1521" s="87"/>
      <c r="P1521" s="87"/>
      <c r="Q1521" s="87"/>
      <c r="R1521" s="87"/>
      <c r="S1521" s="87"/>
      <c r="T1521" s="87"/>
      <c r="U1521" s="88"/>
      <c r="V1521" s="87"/>
      <c r="W1521" s="89"/>
      <c r="X1521" s="87"/>
      <c r="Y1521" s="89"/>
      <c r="Z1521" s="90"/>
    </row>
    <row r="1522" spans="2:26" ht="15" customHeight="1" x14ac:dyDescent="0.3">
      <c r="B1522" s="22"/>
      <c r="C1522" s="75"/>
      <c r="D1522" s="76"/>
      <c r="E1522" s="77"/>
      <c r="F1522" s="78"/>
      <c r="G1522" s="79"/>
      <c r="H1522" s="79"/>
      <c r="I1522" s="79"/>
      <c r="J1522" s="79"/>
      <c r="K1522" s="79"/>
      <c r="L1522" s="79"/>
      <c r="M1522" s="79"/>
      <c r="N1522" s="79"/>
      <c r="O1522" s="79"/>
      <c r="P1522" s="79"/>
      <c r="Q1522" s="79"/>
      <c r="R1522" s="79"/>
      <c r="S1522" s="79"/>
      <c r="T1522" s="79"/>
      <c r="U1522" s="80"/>
      <c r="V1522" s="79"/>
      <c r="W1522" s="81"/>
      <c r="X1522" s="79"/>
      <c r="Y1522" s="81"/>
      <c r="Z1522" s="82"/>
    </row>
    <row r="1523" spans="2:26" ht="15" customHeight="1" x14ac:dyDescent="0.3">
      <c r="B1523" s="23"/>
      <c r="C1523" s="83"/>
      <c r="D1523" s="84"/>
      <c r="E1523" s="85"/>
      <c r="F1523" s="86"/>
      <c r="G1523" s="87"/>
      <c r="H1523" s="87"/>
      <c r="I1523" s="87"/>
      <c r="J1523" s="87"/>
      <c r="K1523" s="87"/>
      <c r="L1523" s="87"/>
      <c r="M1523" s="87"/>
      <c r="N1523" s="87"/>
      <c r="O1523" s="87"/>
      <c r="P1523" s="87"/>
      <c r="Q1523" s="87"/>
      <c r="R1523" s="87"/>
      <c r="S1523" s="87"/>
      <c r="T1523" s="87"/>
      <c r="U1523" s="88"/>
      <c r="V1523" s="87"/>
      <c r="W1523" s="89"/>
      <c r="X1523" s="87"/>
      <c r="Y1523" s="89"/>
      <c r="Z1523" s="90"/>
    </row>
    <row r="1524" spans="2:26" ht="15" customHeight="1" x14ac:dyDescent="0.3">
      <c r="B1524" s="22"/>
      <c r="C1524" s="75"/>
      <c r="D1524" s="76"/>
      <c r="E1524" s="77"/>
      <c r="F1524" s="78"/>
      <c r="G1524" s="79"/>
      <c r="H1524" s="79"/>
      <c r="I1524" s="79"/>
      <c r="J1524" s="79"/>
      <c r="K1524" s="79"/>
      <c r="L1524" s="79"/>
      <c r="M1524" s="79"/>
      <c r="N1524" s="79"/>
      <c r="O1524" s="79"/>
      <c r="P1524" s="79"/>
      <c r="Q1524" s="79"/>
      <c r="R1524" s="79"/>
      <c r="S1524" s="79"/>
      <c r="T1524" s="79"/>
      <c r="U1524" s="80"/>
      <c r="V1524" s="79"/>
      <c r="W1524" s="81"/>
      <c r="X1524" s="79"/>
      <c r="Y1524" s="81"/>
      <c r="Z1524" s="82"/>
    </row>
    <row r="1525" spans="2:26" ht="15" customHeight="1" x14ac:dyDescent="0.3">
      <c r="B1525" s="23"/>
      <c r="C1525" s="83"/>
      <c r="D1525" s="84"/>
      <c r="E1525" s="85"/>
      <c r="F1525" s="86"/>
      <c r="G1525" s="87"/>
      <c r="H1525" s="87"/>
      <c r="I1525" s="87"/>
      <c r="J1525" s="87"/>
      <c r="K1525" s="87"/>
      <c r="L1525" s="87"/>
      <c r="M1525" s="87"/>
      <c r="N1525" s="87"/>
      <c r="O1525" s="87"/>
      <c r="P1525" s="87"/>
      <c r="Q1525" s="87"/>
      <c r="R1525" s="87"/>
      <c r="S1525" s="87"/>
      <c r="T1525" s="87"/>
      <c r="U1525" s="88"/>
      <c r="V1525" s="87"/>
      <c r="W1525" s="89"/>
      <c r="X1525" s="87"/>
      <c r="Y1525" s="89"/>
      <c r="Z1525" s="90"/>
    </row>
    <row r="1526" spans="2:26" ht="15" customHeight="1" x14ac:dyDescent="0.3">
      <c r="B1526" s="22"/>
      <c r="C1526" s="75"/>
      <c r="D1526" s="76"/>
      <c r="E1526" s="77"/>
      <c r="F1526" s="78"/>
      <c r="G1526" s="79"/>
      <c r="H1526" s="79"/>
      <c r="I1526" s="79"/>
      <c r="J1526" s="79"/>
      <c r="K1526" s="79"/>
      <c r="L1526" s="79"/>
      <c r="M1526" s="79"/>
      <c r="N1526" s="79"/>
      <c r="O1526" s="79"/>
      <c r="P1526" s="79"/>
      <c r="Q1526" s="79"/>
      <c r="R1526" s="79"/>
      <c r="S1526" s="79"/>
      <c r="T1526" s="79"/>
      <c r="U1526" s="80"/>
      <c r="V1526" s="79"/>
      <c r="W1526" s="81"/>
      <c r="X1526" s="79"/>
      <c r="Y1526" s="81"/>
      <c r="Z1526" s="82"/>
    </row>
    <row r="1527" spans="2:26" ht="15" customHeight="1" x14ac:dyDescent="0.3">
      <c r="B1527" s="23"/>
      <c r="C1527" s="83"/>
      <c r="D1527" s="84"/>
      <c r="E1527" s="85"/>
      <c r="F1527" s="86"/>
      <c r="G1527" s="87"/>
      <c r="H1527" s="87"/>
      <c r="I1527" s="87"/>
      <c r="J1527" s="87"/>
      <c r="K1527" s="87"/>
      <c r="L1527" s="87"/>
      <c r="M1527" s="87"/>
      <c r="N1527" s="87"/>
      <c r="O1527" s="87"/>
      <c r="P1527" s="87"/>
      <c r="Q1527" s="87"/>
      <c r="R1527" s="87"/>
      <c r="S1527" s="87"/>
      <c r="T1527" s="87"/>
      <c r="U1527" s="88"/>
      <c r="V1527" s="87"/>
      <c r="W1527" s="89"/>
      <c r="X1527" s="87"/>
      <c r="Y1527" s="89"/>
      <c r="Z1527" s="90"/>
    </row>
    <row r="1528" spans="2:26" ht="15" customHeight="1" x14ac:dyDescent="0.3">
      <c r="B1528" s="22"/>
      <c r="C1528" s="75"/>
      <c r="D1528" s="76"/>
      <c r="E1528" s="77"/>
      <c r="F1528" s="78"/>
      <c r="G1528" s="79"/>
      <c r="H1528" s="79"/>
      <c r="I1528" s="79"/>
      <c r="J1528" s="79"/>
      <c r="K1528" s="79"/>
      <c r="L1528" s="79"/>
      <c r="M1528" s="79"/>
      <c r="N1528" s="79"/>
      <c r="O1528" s="79"/>
      <c r="P1528" s="79"/>
      <c r="Q1528" s="79"/>
      <c r="R1528" s="79"/>
      <c r="S1528" s="79"/>
      <c r="T1528" s="79"/>
      <c r="U1528" s="80"/>
      <c r="V1528" s="79"/>
      <c r="W1528" s="81"/>
      <c r="X1528" s="79"/>
      <c r="Y1528" s="81"/>
      <c r="Z1528" s="82"/>
    </row>
    <row r="1529" spans="2:26" ht="15" customHeight="1" x14ac:dyDescent="0.3">
      <c r="B1529" s="23"/>
      <c r="C1529" s="83"/>
      <c r="D1529" s="84"/>
      <c r="E1529" s="85"/>
      <c r="F1529" s="86"/>
      <c r="G1529" s="87"/>
      <c r="H1529" s="87"/>
      <c r="I1529" s="87"/>
      <c r="J1529" s="87"/>
      <c r="K1529" s="87"/>
      <c r="L1529" s="87"/>
      <c r="M1529" s="87"/>
      <c r="N1529" s="87"/>
      <c r="O1529" s="87"/>
      <c r="P1529" s="87"/>
      <c r="Q1529" s="87"/>
      <c r="R1529" s="87"/>
      <c r="S1529" s="87"/>
      <c r="T1529" s="87"/>
      <c r="U1529" s="88"/>
      <c r="V1529" s="87"/>
      <c r="W1529" s="89"/>
      <c r="X1529" s="87"/>
      <c r="Y1529" s="89"/>
      <c r="Z1529" s="90"/>
    </row>
    <row r="1530" spans="2:26" ht="15" customHeight="1" x14ac:dyDescent="0.3">
      <c r="B1530" s="22"/>
      <c r="C1530" s="75"/>
      <c r="D1530" s="76"/>
      <c r="E1530" s="77"/>
      <c r="F1530" s="78"/>
      <c r="G1530" s="79"/>
      <c r="H1530" s="79"/>
      <c r="I1530" s="79"/>
      <c r="J1530" s="79"/>
      <c r="K1530" s="79"/>
      <c r="L1530" s="79"/>
      <c r="M1530" s="79"/>
      <c r="N1530" s="79"/>
      <c r="O1530" s="79"/>
      <c r="P1530" s="79"/>
      <c r="Q1530" s="79"/>
      <c r="R1530" s="79"/>
      <c r="S1530" s="79"/>
      <c r="T1530" s="79"/>
      <c r="U1530" s="80"/>
      <c r="V1530" s="79"/>
      <c r="W1530" s="81"/>
      <c r="X1530" s="79"/>
      <c r="Y1530" s="81"/>
      <c r="Z1530" s="82"/>
    </row>
    <row r="1531" spans="2:26" ht="15" customHeight="1" x14ac:dyDescent="0.3">
      <c r="B1531" s="23"/>
      <c r="C1531" s="83"/>
      <c r="D1531" s="84"/>
      <c r="E1531" s="85"/>
      <c r="F1531" s="86"/>
      <c r="G1531" s="87"/>
      <c r="H1531" s="87"/>
      <c r="I1531" s="87"/>
      <c r="J1531" s="87"/>
      <c r="K1531" s="87"/>
      <c r="L1531" s="87"/>
      <c r="M1531" s="87"/>
      <c r="N1531" s="87"/>
      <c r="O1531" s="87"/>
      <c r="P1531" s="87"/>
      <c r="Q1531" s="87"/>
      <c r="R1531" s="87"/>
      <c r="S1531" s="87"/>
      <c r="T1531" s="87"/>
      <c r="U1531" s="88"/>
      <c r="V1531" s="87"/>
      <c r="W1531" s="89"/>
      <c r="X1531" s="87"/>
      <c r="Y1531" s="89"/>
      <c r="Z1531" s="90"/>
    </row>
    <row r="1532" spans="2:26" ht="15" customHeight="1" x14ac:dyDescent="0.3">
      <c r="B1532" s="22"/>
      <c r="C1532" s="75"/>
      <c r="D1532" s="76"/>
      <c r="E1532" s="77"/>
      <c r="F1532" s="78"/>
      <c r="G1532" s="79"/>
      <c r="H1532" s="79"/>
      <c r="I1532" s="79"/>
      <c r="J1532" s="79"/>
      <c r="K1532" s="79"/>
      <c r="L1532" s="79"/>
      <c r="M1532" s="79"/>
      <c r="N1532" s="79"/>
      <c r="O1532" s="79"/>
      <c r="P1532" s="79"/>
      <c r="Q1532" s="79"/>
      <c r="R1532" s="79"/>
      <c r="S1532" s="79"/>
      <c r="T1532" s="79"/>
      <c r="U1532" s="80"/>
      <c r="V1532" s="79"/>
      <c r="W1532" s="81"/>
      <c r="X1532" s="79"/>
      <c r="Y1532" s="81"/>
      <c r="Z1532" s="82"/>
    </row>
    <row r="1533" spans="2:26" ht="15" customHeight="1" x14ac:dyDescent="0.3">
      <c r="B1533" s="23"/>
      <c r="C1533" s="83"/>
      <c r="D1533" s="84"/>
      <c r="E1533" s="85"/>
      <c r="F1533" s="86"/>
      <c r="G1533" s="87"/>
      <c r="H1533" s="87"/>
      <c r="I1533" s="87"/>
      <c r="J1533" s="87"/>
      <c r="K1533" s="87"/>
      <c r="L1533" s="87"/>
      <c r="M1533" s="87"/>
      <c r="N1533" s="87"/>
      <c r="O1533" s="87"/>
      <c r="P1533" s="87"/>
      <c r="Q1533" s="87"/>
      <c r="R1533" s="87"/>
      <c r="S1533" s="87"/>
      <c r="T1533" s="87"/>
      <c r="U1533" s="88"/>
      <c r="V1533" s="87"/>
      <c r="W1533" s="89"/>
      <c r="X1533" s="87"/>
      <c r="Y1533" s="89"/>
      <c r="Z1533" s="90"/>
    </row>
    <row r="1534" spans="2:26" ht="15" customHeight="1" x14ac:dyDescent="0.3">
      <c r="B1534" s="22"/>
      <c r="C1534" s="75"/>
      <c r="D1534" s="76"/>
      <c r="E1534" s="77"/>
      <c r="F1534" s="78"/>
      <c r="G1534" s="79"/>
      <c r="H1534" s="79"/>
      <c r="I1534" s="79"/>
      <c r="J1534" s="79"/>
      <c r="K1534" s="79"/>
      <c r="L1534" s="79"/>
      <c r="M1534" s="79"/>
      <c r="N1534" s="79"/>
      <c r="O1534" s="79"/>
      <c r="P1534" s="79"/>
      <c r="Q1534" s="79"/>
      <c r="R1534" s="79"/>
      <c r="S1534" s="79"/>
      <c r="T1534" s="79"/>
      <c r="U1534" s="80"/>
      <c r="V1534" s="79"/>
      <c r="W1534" s="81"/>
      <c r="X1534" s="79"/>
      <c r="Y1534" s="81"/>
      <c r="Z1534" s="82"/>
    </row>
    <row r="1535" spans="2:26" ht="15" customHeight="1" x14ac:dyDescent="0.3">
      <c r="B1535" s="23"/>
      <c r="C1535" s="83"/>
      <c r="D1535" s="84"/>
      <c r="E1535" s="85"/>
      <c r="F1535" s="86"/>
      <c r="G1535" s="87"/>
      <c r="H1535" s="87"/>
      <c r="I1535" s="87"/>
      <c r="J1535" s="87"/>
      <c r="K1535" s="87"/>
      <c r="L1535" s="87"/>
      <c r="M1535" s="87"/>
      <c r="N1535" s="87"/>
      <c r="O1535" s="87"/>
      <c r="P1535" s="87"/>
      <c r="Q1535" s="87"/>
      <c r="R1535" s="87"/>
      <c r="S1535" s="87"/>
      <c r="T1535" s="87"/>
      <c r="U1535" s="88"/>
      <c r="V1535" s="87"/>
      <c r="W1535" s="89"/>
      <c r="X1535" s="87"/>
      <c r="Y1535" s="89"/>
      <c r="Z1535" s="90"/>
    </row>
    <row r="1536" spans="2:26" ht="15" customHeight="1" x14ac:dyDescent="0.3">
      <c r="B1536" s="22"/>
      <c r="C1536" s="75"/>
      <c r="D1536" s="76"/>
      <c r="E1536" s="77"/>
      <c r="F1536" s="78"/>
      <c r="G1536" s="79"/>
      <c r="H1536" s="79"/>
      <c r="I1536" s="79"/>
      <c r="J1536" s="79"/>
      <c r="K1536" s="79"/>
      <c r="L1536" s="79"/>
      <c r="M1536" s="79"/>
      <c r="N1536" s="79"/>
      <c r="O1536" s="79"/>
      <c r="P1536" s="79"/>
      <c r="Q1536" s="79"/>
      <c r="R1536" s="79"/>
      <c r="S1536" s="79"/>
      <c r="T1536" s="79"/>
      <c r="U1536" s="80"/>
      <c r="V1536" s="79"/>
      <c r="W1536" s="81"/>
      <c r="X1536" s="79"/>
      <c r="Y1536" s="81"/>
      <c r="Z1536" s="82"/>
    </row>
    <row r="1537" spans="2:26" ht="15" customHeight="1" x14ac:dyDescent="0.3">
      <c r="B1537" s="23"/>
      <c r="C1537" s="83"/>
      <c r="D1537" s="84"/>
      <c r="E1537" s="85"/>
      <c r="F1537" s="86"/>
      <c r="G1537" s="87"/>
      <c r="H1537" s="87"/>
      <c r="I1537" s="87"/>
      <c r="J1537" s="87"/>
      <c r="K1537" s="87"/>
      <c r="L1537" s="87"/>
      <c r="M1537" s="87"/>
      <c r="N1537" s="87"/>
      <c r="O1537" s="87"/>
      <c r="P1537" s="87"/>
      <c r="Q1537" s="87"/>
      <c r="R1537" s="87"/>
      <c r="S1537" s="87"/>
      <c r="T1537" s="87"/>
      <c r="U1537" s="88"/>
      <c r="V1537" s="87"/>
      <c r="W1537" s="89"/>
      <c r="X1537" s="87"/>
      <c r="Y1537" s="89"/>
      <c r="Z1537" s="90"/>
    </row>
    <row r="1538" spans="2:26" ht="15" customHeight="1" x14ac:dyDescent="0.3">
      <c r="B1538" s="22"/>
      <c r="C1538" s="75"/>
      <c r="D1538" s="76"/>
      <c r="E1538" s="77"/>
      <c r="F1538" s="78"/>
      <c r="G1538" s="79"/>
      <c r="H1538" s="79"/>
      <c r="I1538" s="79"/>
      <c r="J1538" s="79"/>
      <c r="K1538" s="79"/>
      <c r="L1538" s="79"/>
      <c r="M1538" s="79"/>
      <c r="N1538" s="79"/>
      <c r="O1538" s="79"/>
      <c r="P1538" s="79"/>
      <c r="Q1538" s="79"/>
      <c r="R1538" s="79"/>
      <c r="S1538" s="79"/>
      <c r="T1538" s="79"/>
      <c r="U1538" s="80"/>
      <c r="V1538" s="79"/>
      <c r="W1538" s="81"/>
      <c r="X1538" s="79"/>
      <c r="Y1538" s="81"/>
      <c r="Z1538" s="82"/>
    </row>
    <row r="1539" spans="2:26" ht="15" customHeight="1" x14ac:dyDescent="0.3">
      <c r="B1539" s="23"/>
      <c r="C1539" s="83"/>
      <c r="D1539" s="84"/>
      <c r="E1539" s="85"/>
      <c r="F1539" s="86"/>
      <c r="G1539" s="87"/>
      <c r="H1539" s="87"/>
      <c r="I1539" s="87"/>
      <c r="J1539" s="87"/>
      <c r="K1539" s="87"/>
      <c r="L1539" s="87"/>
      <c r="M1539" s="87"/>
      <c r="N1539" s="87"/>
      <c r="O1539" s="87"/>
      <c r="P1539" s="87"/>
      <c r="Q1539" s="87"/>
      <c r="R1539" s="87"/>
      <c r="S1539" s="87"/>
      <c r="T1539" s="87"/>
      <c r="U1539" s="88"/>
      <c r="V1539" s="87"/>
      <c r="W1539" s="89"/>
      <c r="X1539" s="87"/>
      <c r="Y1539" s="89"/>
      <c r="Z1539" s="90"/>
    </row>
    <row r="1540" spans="2:26" ht="15" customHeight="1" x14ac:dyDescent="0.3">
      <c r="B1540" s="22"/>
      <c r="C1540" s="75"/>
      <c r="D1540" s="76"/>
      <c r="E1540" s="77"/>
      <c r="F1540" s="78"/>
      <c r="G1540" s="79"/>
      <c r="H1540" s="79"/>
      <c r="I1540" s="79"/>
      <c r="J1540" s="79"/>
      <c r="K1540" s="79"/>
      <c r="L1540" s="79"/>
      <c r="M1540" s="79"/>
      <c r="N1540" s="79"/>
      <c r="O1540" s="79"/>
      <c r="P1540" s="79"/>
      <c r="Q1540" s="79"/>
      <c r="R1540" s="79"/>
      <c r="S1540" s="79"/>
      <c r="T1540" s="79"/>
      <c r="U1540" s="80"/>
      <c r="V1540" s="79"/>
      <c r="W1540" s="81"/>
      <c r="X1540" s="79"/>
      <c r="Y1540" s="81"/>
      <c r="Z1540" s="82"/>
    </row>
    <row r="1541" spans="2:26" ht="15" customHeight="1" x14ac:dyDescent="0.3">
      <c r="B1541" s="23"/>
      <c r="C1541" s="83"/>
      <c r="D1541" s="84"/>
      <c r="E1541" s="85"/>
      <c r="F1541" s="86"/>
      <c r="G1541" s="87"/>
      <c r="H1541" s="87"/>
      <c r="I1541" s="87"/>
      <c r="J1541" s="87"/>
      <c r="K1541" s="87"/>
      <c r="L1541" s="87"/>
      <c r="M1541" s="87"/>
      <c r="N1541" s="87"/>
      <c r="O1541" s="87"/>
      <c r="P1541" s="87"/>
      <c r="Q1541" s="87"/>
      <c r="R1541" s="87"/>
      <c r="S1541" s="87"/>
      <c r="T1541" s="87"/>
      <c r="U1541" s="88"/>
      <c r="V1541" s="87"/>
      <c r="W1541" s="89"/>
      <c r="X1541" s="87"/>
      <c r="Y1541" s="89"/>
      <c r="Z1541" s="90"/>
    </row>
    <row r="1542" spans="2:26" ht="15" customHeight="1" x14ac:dyDescent="0.3">
      <c r="B1542" s="22"/>
      <c r="C1542" s="75"/>
      <c r="D1542" s="76"/>
      <c r="E1542" s="77"/>
      <c r="F1542" s="78"/>
      <c r="G1542" s="79"/>
      <c r="H1542" s="79"/>
      <c r="I1542" s="79"/>
      <c r="J1542" s="79"/>
      <c r="K1542" s="79"/>
      <c r="L1542" s="79"/>
      <c r="M1542" s="79"/>
      <c r="N1542" s="79"/>
      <c r="O1542" s="79"/>
      <c r="P1542" s="79"/>
      <c r="Q1542" s="79"/>
      <c r="R1542" s="79"/>
      <c r="S1542" s="79"/>
      <c r="T1542" s="79"/>
      <c r="U1542" s="80"/>
      <c r="V1542" s="79"/>
      <c r="W1542" s="81"/>
      <c r="X1542" s="79"/>
      <c r="Y1542" s="81"/>
      <c r="Z1542" s="82"/>
    </row>
    <row r="1543" spans="2:26" ht="15" customHeight="1" x14ac:dyDescent="0.3">
      <c r="B1543" s="23"/>
      <c r="C1543" s="83"/>
      <c r="D1543" s="84"/>
      <c r="E1543" s="85"/>
      <c r="F1543" s="86"/>
      <c r="G1543" s="87"/>
      <c r="H1543" s="87"/>
      <c r="I1543" s="87"/>
      <c r="J1543" s="87"/>
      <c r="K1543" s="87"/>
      <c r="L1543" s="87"/>
      <c r="M1543" s="87"/>
      <c r="N1543" s="87"/>
      <c r="O1543" s="87"/>
      <c r="P1543" s="87"/>
      <c r="Q1543" s="87"/>
      <c r="R1543" s="87"/>
      <c r="S1543" s="87"/>
      <c r="T1543" s="87"/>
      <c r="U1543" s="88"/>
      <c r="V1543" s="87"/>
      <c r="W1543" s="89"/>
      <c r="X1543" s="87"/>
      <c r="Y1543" s="89"/>
      <c r="Z1543" s="90"/>
    </row>
    <row r="1544" spans="2:26" ht="15" customHeight="1" x14ac:dyDescent="0.3">
      <c r="B1544" s="22"/>
      <c r="C1544" s="75"/>
      <c r="D1544" s="76"/>
      <c r="E1544" s="77"/>
      <c r="F1544" s="78"/>
      <c r="G1544" s="79"/>
      <c r="H1544" s="79"/>
      <c r="I1544" s="79"/>
      <c r="J1544" s="79"/>
      <c r="K1544" s="79"/>
      <c r="L1544" s="79"/>
      <c r="M1544" s="79"/>
      <c r="N1544" s="79"/>
      <c r="O1544" s="79"/>
      <c r="P1544" s="79"/>
      <c r="Q1544" s="79"/>
      <c r="R1544" s="79"/>
      <c r="S1544" s="79"/>
      <c r="T1544" s="79"/>
      <c r="U1544" s="80"/>
      <c r="V1544" s="79"/>
      <c r="W1544" s="81"/>
      <c r="X1544" s="79"/>
      <c r="Y1544" s="81"/>
      <c r="Z1544" s="82"/>
    </row>
    <row r="1545" spans="2:26" ht="15" customHeight="1" x14ac:dyDescent="0.3">
      <c r="B1545" s="23"/>
      <c r="C1545" s="83"/>
      <c r="D1545" s="84"/>
      <c r="E1545" s="85"/>
      <c r="F1545" s="86"/>
      <c r="G1545" s="87"/>
      <c r="H1545" s="87"/>
      <c r="I1545" s="87"/>
      <c r="J1545" s="87"/>
      <c r="K1545" s="87"/>
      <c r="L1545" s="87"/>
      <c r="M1545" s="87"/>
      <c r="N1545" s="87"/>
      <c r="O1545" s="87"/>
      <c r="P1545" s="87"/>
      <c r="Q1545" s="87"/>
      <c r="R1545" s="87"/>
      <c r="S1545" s="87"/>
      <c r="T1545" s="87"/>
      <c r="U1545" s="88"/>
      <c r="V1545" s="87"/>
      <c r="W1545" s="89"/>
      <c r="X1545" s="87"/>
      <c r="Y1545" s="89"/>
      <c r="Z1545" s="90"/>
    </row>
    <row r="1546" spans="2:26" ht="15" customHeight="1" x14ac:dyDescent="0.3">
      <c r="B1546" s="22"/>
      <c r="C1546" s="75"/>
      <c r="D1546" s="76"/>
      <c r="E1546" s="77"/>
      <c r="F1546" s="78"/>
      <c r="G1546" s="79"/>
      <c r="H1546" s="79"/>
      <c r="I1546" s="79"/>
      <c r="J1546" s="79"/>
      <c r="K1546" s="79"/>
      <c r="L1546" s="79"/>
      <c r="M1546" s="79"/>
      <c r="N1546" s="79"/>
      <c r="O1546" s="79"/>
      <c r="P1546" s="79"/>
      <c r="Q1546" s="79"/>
      <c r="R1546" s="79"/>
      <c r="S1546" s="79"/>
      <c r="T1546" s="79"/>
      <c r="U1546" s="80"/>
      <c r="V1546" s="79"/>
      <c r="W1546" s="81"/>
      <c r="X1546" s="79"/>
      <c r="Y1546" s="81"/>
      <c r="Z1546" s="82"/>
    </row>
    <row r="1547" spans="2:26" ht="15" customHeight="1" x14ac:dyDescent="0.3">
      <c r="B1547" s="23"/>
      <c r="C1547" s="83"/>
      <c r="D1547" s="84"/>
      <c r="E1547" s="85"/>
      <c r="F1547" s="86"/>
      <c r="G1547" s="87"/>
      <c r="H1547" s="87"/>
      <c r="I1547" s="87"/>
      <c r="J1547" s="87"/>
      <c r="K1547" s="87"/>
      <c r="L1547" s="87"/>
      <c r="M1547" s="87"/>
      <c r="N1547" s="87"/>
      <c r="O1547" s="87"/>
      <c r="P1547" s="87"/>
      <c r="Q1547" s="87"/>
      <c r="R1547" s="87"/>
      <c r="S1547" s="87"/>
      <c r="T1547" s="87"/>
      <c r="U1547" s="88"/>
      <c r="V1547" s="87"/>
      <c r="W1547" s="89"/>
      <c r="X1547" s="87"/>
      <c r="Y1547" s="89"/>
      <c r="Z1547" s="90"/>
    </row>
    <row r="1548" spans="2:26" ht="15" customHeight="1" x14ac:dyDescent="0.3">
      <c r="B1548" s="22"/>
      <c r="C1548" s="75"/>
      <c r="D1548" s="76"/>
      <c r="E1548" s="77"/>
      <c r="F1548" s="78"/>
      <c r="G1548" s="79"/>
      <c r="H1548" s="79"/>
      <c r="I1548" s="79"/>
      <c r="J1548" s="79"/>
      <c r="K1548" s="79"/>
      <c r="L1548" s="79"/>
      <c r="M1548" s="79"/>
      <c r="N1548" s="79"/>
      <c r="O1548" s="79"/>
      <c r="P1548" s="79"/>
      <c r="Q1548" s="79"/>
      <c r="R1548" s="79"/>
      <c r="S1548" s="79"/>
      <c r="T1548" s="79"/>
      <c r="U1548" s="80"/>
      <c r="V1548" s="79"/>
      <c r="W1548" s="81"/>
      <c r="X1548" s="79"/>
      <c r="Y1548" s="81"/>
      <c r="Z1548" s="82"/>
    </row>
    <row r="1549" spans="2:26" ht="15" customHeight="1" x14ac:dyDescent="0.3">
      <c r="B1549" s="23"/>
      <c r="C1549" s="83"/>
      <c r="D1549" s="84"/>
      <c r="E1549" s="85"/>
      <c r="F1549" s="86"/>
      <c r="G1549" s="87"/>
      <c r="H1549" s="87"/>
      <c r="I1549" s="87"/>
      <c r="J1549" s="87"/>
      <c r="K1549" s="87"/>
      <c r="L1549" s="87"/>
      <c r="M1549" s="87"/>
      <c r="N1549" s="87"/>
      <c r="O1549" s="87"/>
      <c r="P1549" s="87"/>
      <c r="Q1549" s="87"/>
      <c r="R1549" s="87"/>
      <c r="S1549" s="87"/>
      <c r="T1549" s="87"/>
      <c r="U1549" s="88"/>
      <c r="V1549" s="87"/>
      <c r="W1549" s="89"/>
      <c r="X1549" s="87"/>
      <c r="Y1549" s="89"/>
      <c r="Z1549" s="90"/>
    </row>
    <row r="1550" spans="2:26" ht="15" customHeight="1" x14ac:dyDescent="0.3">
      <c r="B1550" s="22"/>
      <c r="C1550" s="75"/>
      <c r="D1550" s="76"/>
      <c r="E1550" s="77"/>
      <c r="F1550" s="78"/>
      <c r="G1550" s="79"/>
      <c r="H1550" s="79"/>
      <c r="I1550" s="79"/>
      <c r="J1550" s="79"/>
      <c r="K1550" s="79"/>
      <c r="L1550" s="79"/>
      <c r="M1550" s="79"/>
      <c r="N1550" s="79"/>
      <c r="O1550" s="79"/>
      <c r="P1550" s="79"/>
      <c r="Q1550" s="79"/>
      <c r="R1550" s="79"/>
      <c r="S1550" s="79"/>
      <c r="T1550" s="79"/>
      <c r="U1550" s="80"/>
      <c r="V1550" s="79"/>
      <c r="W1550" s="81"/>
      <c r="X1550" s="79"/>
      <c r="Y1550" s="81"/>
      <c r="Z1550" s="82"/>
    </row>
    <row r="1551" spans="2:26" ht="15" customHeight="1" x14ac:dyDescent="0.3">
      <c r="B1551" s="23"/>
      <c r="C1551" s="83"/>
      <c r="D1551" s="84"/>
      <c r="E1551" s="85"/>
      <c r="F1551" s="86"/>
      <c r="G1551" s="87"/>
      <c r="H1551" s="87"/>
      <c r="I1551" s="87"/>
      <c r="J1551" s="87"/>
      <c r="K1551" s="87"/>
      <c r="L1551" s="87"/>
      <c r="M1551" s="87"/>
      <c r="N1551" s="87"/>
      <c r="O1551" s="87"/>
      <c r="P1551" s="87"/>
      <c r="Q1551" s="87"/>
      <c r="R1551" s="87"/>
      <c r="S1551" s="87"/>
      <c r="T1551" s="87"/>
      <c r="U1551" s="88"/>
      <c r="V1551" s="87"/>
      <c r="W1551" s="89"/>
      <c r="X1551" s="87"/>
      <c r="Y1551" s="89"/>
      <c r="Z1551" s="90"/>
    </row>
    <row r="1552" spans="2:26" ht="15" customHeight="1" x14ac:dyDescent="0.3">
      <c r="B1552" s="22"/>
      <c r="C1552" s="75"/>
      <c r="D1552" s="76"/>
      <c r="E1552" s="77"/>
      <c r="F1552" s="78"/>
      <c r="G1552" s="79"/>
      <c r="H1552" s="79"/>
      <c r="I1552" s="79"/>
      <c r="J1552" s="79"/>
      <c r="K1552" s="79"/>
      <c r="L1552" s="79"/>
      <c r="M1552" s="79"/>
      <c r="N1552" s="79"/>
      <c r="O1552" s="79"/>
      <c r="P1552" s="79"/>
      <c r="Q1552" s="79"/>
      <c r="R1552" s="79"/>
      <c r="S1552" s="79"/>
      <c r="T1552" s="79"/>
      <c r="U1552" s="80"/>
      <c r="V1552" s="79"/>
      <c r="W1552" s="81"/>
      <c r="X1552" s="79"/>
      <c r="Y1552" s="81"/>
      <c r="Z1552" s="82"/>
    </row>
    <row r="1553" spans="2:26" ht="15" customHeight="1" x14ac:dyDescent="0.3">
      <c r="B1553" s="23"/>
      <c r="C1553" s="83"/>
      <c r="D1553" s="84"/>
      <c r="E1553" s="85"/>
      <c r="F1553" s="86"/>
      <c r="G1553" s="87"/>
      <c r="H1553" s="87"/>
      <c r="I1553" s="87"/>
      <c r="J1553" s="87"/>
      <c r="K1553" s="87"/>
      <c r="L1553" s="87"/>
      <c r="M1553" s="87"/>
      <c r="N1553" s="87"/>
      <c r="O1553" s="87"/>
      <c r="P1553" s="87"/>
      <c r="Q1553" s="87"/>
      <c r="R1553" s="87"/>
      <c r="S1553" s="87"/>
      <c r="T1553" s="87"/>
      <c r="U1553" s="88"/>
      <c r="V1553" s="87"/>
      <c r="W1553" s="89"/>
      <c r="X1553" s="87"/>
      <c r="Y1553" s="89"/>
      <c r="Z1553" s="90"/>
    </row>
    <row r="1554" spans="2:26" ht="15" customHeight="1" x14ac:dyDescent="0.3">
      <c r="B1554" s="22"/>
      <c r="C1554" s="75"/>
      <c r="D1554" s="76"/>
      <c r="E1554" s="77"/>
      <c r="F1554" s="78"/>
      <c r="G1554" s="79"/>
      <c r="H1554" s="79"/>
      <c r="I1554" s="79"/>
      <c r="J1554" s="79"/>
      <c r="K1554" s="79"/>
      <c r="L1554" s="79"/>
      <c r="M1554" s="79"/>
      <c r="N1554" s="79"/>
      <c r="O1554" s="79"/>
      <c r="P1554" s="79"/>
      <c r="Q1554" s="79"/>
      <c r="R1554" s="79"/>
      <c r="S1554" s="79"/>
      <c r="T1554" s="79"/>
      <c r="U1554" s="80"/>
      <c r="V1554" s="79"/>
      <c r="W1554" s="81"/>
      <c r="X1554" s="79"/>
      <c r="Y1554" s="81"/>
      <c r="Z1554" s="82"/>
    </row>
    <row r="1555" spans="2:26" ht="15" customHeight="1" x14ac:dyDescent="0.3">
      <c r="B1555" s="23"/>
      <c r="C1555" s="83"/>
      <c r="D1555" s="84"/>
      <c r="E1555" s="85"/>
      <c r="F1555" s="86"/>
      <c r="G1555" s="87"/>
      <c r="H1555" s="87"/>
      <c r="I1555" s="87"/>
      <c r="J1555" s="87"/>
      <c r="K1555" s="87"/>
      <c r="L1555" s="87"/>
      <c r="M1555" s="87"/>
      <c r="N1555" s="87"/>
      <c r="O1555" s="87"/>
      <c r="P1555" s="87"/>
      <c r="Q1555" s="87"/>
      <c r="R1555" s="87"/>
      <c r="S1555" s="87"/>
      <c r="T1555" s="87"/>
      <c r="U1555" s="88"/>
      <c r="V1555" s="87"/>
      <c r="W1555" s="89"/>
      <c r="X1555" s="87"/>
      <c r="Y1555" s="89"/>
      <c r="Z1555" s="90"/>
    </row>
    <row r="1556" spans="2:26" ht="15" customHeight="1" x14ac:dyDescent="0.3">
      <c r="B1556" s="22"/>
      <c r="C1556" s="75"/>
      <c r="D1556" s="76"/>
      <c r="E1556" s="77"/>
      <c r="F1556" s="78"/>
      <c r="G1556" s="79"/>
      <c r="H1556" s="79"/>
      <c r="I1556" s="79"/>
      <c r="J1556" s="79"/>
      <c r="K1556" s="79"/>
      <c r="L1556" s="79"/>
      <c r="M1556" s="79"/>
      <c r="N1556" s="79"/>
      <c r="O1556" s="79"/>
      <c r="P1556" s="79"/>
      <c r="Q1556" s="79"/>
      <c r="R1556" s="79"/>
      <c r="S1556" s="79"/>
      <c r="T1556" s="79"/>
      <c r="U1556" s="80"/>
      <c r="V1556" s="79"/>
      <c r="W1556" s="81"/>
      <c r="X1556" s="79"/>
      <c r="Y1556" s="81"/>
      <c r="Z1556" s="82"/>
    </row>
    <row r="1557" spans="2:26" ht="15" customHeight="1" x14ac:dyDescent="0.3">
      <c r="B1557" s="23"/>
      <c r="C1557" s="83"/>
      <c r="D1557" s="84"/>
      <c r="E1557" s="85"/>
      <c r="F1557" s="86"/>
      <c r="G1557" s="87"/>
      <c r="H1557" s="87"/>
      <c r="I1557" s="87"/>
      <c r="J1557" s="87"/>
      <c r="K1557" s="87"/>
      <c r="L1557" s="87"/>
      <c r="M1557" s="87"/>
      <c r="N1557" s="87"/>
      <c r="O1557" s="87"/>
      <c r="P1557" s="87"/>
      <c r="Q1557" s="87"/>
      <c r="R1557" s="87"/>
      <c r="S1557" s="87"/>
      <c r="T1557" s="87"/>
      <c r="U1557" s="88"/>
      <c r="V1557" s="87"/>
      <c r="W1557" s="89"/>
      <c r="X1557" s="87"/>
      <c r="Y1557" s="89"/>
      <c r="Z1557" s="90"/>
    </row>
    <row r="1558" spans="2:26" ht="15" customHeight="1" x14ac:dyDescent="0.3">
      <c r="B1558" s="22"/>
      <c r="C1558" s="75"/>
      <c r="D1558" s="76"/>
      <c r="E1558" s="77"/>
      <c r="F1558" s="78"/>
      <c r="G1558" s="79"/>
      <c r="H1558" s="79"/>
      <c r="I1558" s="79"/>
      <c r="J1558" s="79"/>
      <c r="K1558" s="79"/>
      <c r="L1558" s="79"/>
      <c r="M1558" s="79"/>
      <c r="N1558" s="79"/>
      <c r="O1558" s="79"/>
      <c r="P1558" s="79"/>
      <c r="Q1558" s="79"/>
      <c r="R1558" s="79"/>
      <c r="S1558" s="79"/>
      <c r="T1558" s="79"/>
      <c r="U1558" s="80"/>
      <c r="V1558" s="79"/>
      <c r="W1558" s="81"/>
      <c r="X1558" s="79"/>
      <c r="Y1558" s="81"/>
      <c r="Z1558" s="82"/>
    </row>
    <row r="1559" spans="2:26" ht="15" customHeight="1" x14ac:dyDescent="0.3">
      <c r="B1559" s="23"/>
      <c r="C1559" s="83"/>
      <c r="D1559" s="84"/>
      <c r="E1559" s="85"/>
      <c r="F1559" s="86"/>
      <c r="G1559" s="87"/>
      <c r="H1559" s="87"/>
      <c r="I1559" s="87"/>
      <c r="J1559" s="87"/>
      <c r="K1559" s="87"/>
      <c r="L1559" s="87"/>
      <c r="M1559" s="87"/>
      <c r="N1559" s="87"/>
      <c r="O1559" s="87"/>
      <c r="P1559" s="87"/>
      <c r="Q1559" s="87"/>
      <c r="R1559" s="87"/>
      <c r="S1559" s="87"/>
      <c r="T1559" s="87"/>
      <c r="U1559" s="88"/>
      <c r="V1559" s="87"/>
      <c r="W1559" s="89"/>
      <c r="X1559" s="87"/>
      <c r="Y1559" s="89"/>
      <c r="Z1559" s="90"/>
    </row>
    <row r="1560" spans="2:26" ht="15" customHeight="1" x14ac:dyDescent="0.3">
      <c r="B1560" s="22"/>
      <c r="C1560" s="75"/>
      <c r="D1560" s="76"/>
      <c r="E1560" s="77"/>
      <c r="F1560" s="78"/>
      <c r="G1560" s="79"/>
      <c r="H1560" s="79"/>
      <c r="I1560" s="79"/>
      <c r="J1560" s="79"/>
      <c r="K1560" s="79"/>
      <c r="L1560" s="79"/>
      <c r="M1560" s="79"/>
      <c r="N1560" s="79"/>
      <c r="O1560" s="79"/>
      <c r="P1560" s="79"/>
      <c r="Q1560" s="79"/>
      <c r="R1560" s="79"/>
      <c r="S1560" s="79"/>
      <c r="T1560" s="79"/>
      <c r="U1560" s="80"/>
      <c r="V1560" s="79"/>
      <c r="W1560" s="81"/>
      <c r="X1560" s="79"/>
      <c r="Y1560" s="81"/>
      <c r="Z1560" s="82"/>
    </row>
    <row r="1561" spans="2:26" ht="15" customHeight="1" x14ac:dyDescent="0.3">
      <c r="B1561" s="23"/>
      <c r="C1561" s="83"/>
      <c r="D1561" s="84"/>
      <c r="E1561" s="85"/>
      <c r="F1561" s="86"/>
      <c r="G1561" s="87"/>
      <c r="H1561" s="87"/>
      <c r="I1561" s="87"/>
      <c r="J1561" s="87"/>
      <c r="K1561" s="87"/>
      <c r="L1561" s="87"/>
      <c r="M1561" s="87"/>
      <c r="N1561" s="87"/>
      <c r="O1561" s="87"/>
      <c r="P1561" s="87"/>
      <c r="Q1561" s="87"/>
      <c r="R1561" s="87"/>
      <c r="S1561" s="87"/>
      <c r="T1561" s="87"/>
      <c r="U1561" s="88"/>
      <c r="V1561" s="87"/>
      <c r="W1561" s="89"/>
      <c r="X1561" s="87"/>
      <c r="Y1561" s="89"/>
      <c r="Z1561" s="90"/>
    </row>
    <row r="1562" spans="2:26" ht="15" customHeight="1" x14ac:dyDescent="0.3">
      <c r="B1562" s="22"/>
      <c r="C1562" s="75"/>
      <c r="D1562" s="76"/>
      <c r="E1562" s="77"/>
      <c r="F1562" s="78"/>
      <c r="G1562" s="79"/>
      <c r="H1562" s="79"/>
      <c r="I1562" s="79"/>
      <c r="J1562" s="79"/>
      <c r="K1562" s="79"/>
      <c r="L1562" s="79"/>
      <c r="M1562" s="79"/>
      <c r="N1562" s="79"/>
      <c r="O1562" s="79"/>
      <c r="P1562" s="79"/>
      <c r="Q1562" s="79"/>
      <c r="R1562" s="79"/>
      <c r="S1562" s="79"/>
      <c r="T1562" s="79"/>
      <c r="U1562" s="80"/>
      <c r="V1562" s="79"/>
      <c r="W1562" s="81"/>
      <c r="X1562" s="79"/>
      <c r="Y1562" s="81"/>
      <c r="Z1562" s="82"/>
    </row>
    <row r="1563" spans="2:26" ht="15" customHeight="1" x14ac:dyDescent="0.3">
      <c r="B1563" s="23"/>
      <c r="C1563" s="83"/>
      <c r="D1563" s="84"/>
      <c r="E1563" s="85"/>
      <c r="F1563" s="86"/>
      <c r="G1563" s="87"/>
      <c r="H1563" s="87"/>
      <c r="I1563" s="87"/>
      <c r="J1563" s="87"/>
      <c r="K1563" s="87"/>
      <c r="L1563" s="87"/>
      <c r="M1563" s="87"/>
      <c r="N1563" s="87"/>
      <c r="O1563" s="87"/>
      <c r="P1563" s="87"/>
      <c r="Q1563" s="87"/>
      <c r="R1563" s="87"/>
      <c r="S1563" s="87"/>
      <c r="T1563" s="87"/>
      <c r="U1563" s="88"/>
      <c r="V1563" s="87"/>
      <c r="W1563" s="89"/>
      <c r="X1563" s="87"/>
      <c r="Y1563" s="89"/>
      <c r="Z1563" s="90"/>
    </row>
    <row r="1564" spans="2:26" ht="15" customHeight="1" x14ac:dyDescent="0.3">
      <c r="B1564" s="22"/>
      <c r="C1564" s="75"/>
      <c r="D1564" s="76"/>
      <c r="E1564" s="77"/>
      <c r="F1564" s="78"/>
      <c r="G1564" s="79"/>
      <c r="H1564" s="79"/>
      <c r="I1564" s="79"/>
      <c r="J1564" s="79"/>
      <c r="K1564" s="79"/>
      <c r="L1564" s="79"/>
      <c r="M1564" s="79"/>
      <c r="N1564" s="79"/>
      <c r="O1564" s="79"/>
      <c r="P1564" s="79"/>
      <c r="Q1564" s="79"/>
      <c r="R1564" s="79"/>
      <c r="S1564" s="79"/>
      <c r="T1564" s="79"/>
      <c r="U1564" s="80"/>
      <c r="V1564" s="79"/>
      <c r="W1564" s="81"/>
      <c r="X1564" s="79"/>
      <c r="Y1564" s="81"/>
      <c r="Z1564" s="82"/>
    </row>
    <row r="1565" spans="2:26" ht="15" customHeight="1" x14ac:dyDescent="0.3">
      <c r="B1565" s="23"/>
      <c r="C1565" s="83"/>
      <c r="D1565" s="84"/>
      <c r="E1565" s="85"/>
      <c r="F1565" s="86"/>
      <c r="G1565" s="87"/>
      <c r="H1565" s="87"/>
      <c r="I1565" s="87"/>
      <c r="J1565" s="87"/>
      <c r="K1565" s="87"/>
      <c r="L1565" s="87"/>
      <c r="M1565" s="87"/>
      <c r="N1565" s="87"/>
      <c r="O1565" s="87"/>
      <c r="P1565" s="87"/>
      <c r="Q1565" s="87"/>
      <c r="R1565" s="87"/>
      <c r="S1565" s="87"/>
      <c r="T1565" s="87"/>
      <c r="U1565" s="88"/>
      <c r="V1565" s="87"/>
      <c r="W1565" s="89"/>
      <c r="X1565" s="87"/>
      <c r="Y1565" s="89"/>
      <c r="Z1565" s="90"/>
    </row>
    <row r="1566" spans="2:26" ht="15" customHeight="1" x14ac:dyDescent="0.3">
      <c r="B1566" s="22"/>
      <c r="C1566" s="75"/>
      <c r="D1566" s="76"/>
      <c r="E1566" s="77"/>
      <c r="F1566" s="78"/>
      <c r="G1566" s="79"/>
      <c r="H1566" s="79"/>
      <c r="I1566" s="79"/>
      <c r="J1566" s="79"/>
      <c r="K1566" s="79"/>
      <c r="L1566" s="79"/>
      <c r="M1566" s="79"/>
      <c r="N1566" s="79"/>
      <c r="O1566" s="79"/>
      <c r="P1566" s="79"/>
      <c r="Q1566" s="79"/>
      <c r="R1566" s="79"/>
      <c r="S1566" s="79"/>
      <c r="T1566" s="79"/>
      <c r="U1566" s="80"/>
      <c r="V1566" s="79"/>
      <c r="W1566" s="81"/>
      <c r="X1566" s="79"/>
      <c r="Y1566" s="81"/>
      <c r="Z1566" s="82"/>
    </row>
    <row r="1567" spans="2:26" ht="15" customHeight="1" x14ac:dyDescent="0.3">
      <c r="B1567" s="23"/>
      <c r="C1567" s="83"/>
      <c r="D1567" s="84"/>
      <c r="E1567" s="85"/>
      <c r="F1567" s="86"/>
      <c r="G1567" s="87"/>
      <c r="H1567" s="87"/>
      <c r="I1567" s="87"/>
      <c r="J1567" s="87"/>
      <c r="K1567" s="87"/>
      <c r="L1567" s="87"/>
      <c r="M1567" s="87"/>
      <c r="N1567" s="87"/>
      <c r="O1567" s="87"/>
      <c r="P1567" s="87"/>
      <c r="Q1567" s="87"/>
      <c r="R1567" s="87"/>
      <c r="S1567" s="87"/>
      <c r="T1567" s="87"/>
      <c r="U1567" s="88"/>
      <c r="V1567" s="87"/>
      <c r="W1567" s="89"/>
      <c r="X1567" s="87"/>
      <c r="Y1567" s="89"/>
      <c r="Z1567" s="90"/>
    </row>
    <row r="1568" spans="2:26" ht="15" customHeight="1" x14ac:dyDescent="0.3">
      <c r="B1568" s="22"/>
      <c r="C1568" s="75"/>
      <c r="D1568" s="76"/>
      <c r="E1568" s="77"/>
      <c r="F1568" s="78"/>
      <c r="G1568" s="79"/>
      <c r="H1568" s="79"/>
      <c r="I1568" s="79"/>
      <c r="J1568" s="79"/>
      <c r="K1568" s="79"/>
      <c r="L1568" s="79"/>
      <c r="M1568" s="79"/>
      <c r="N1568" s="79"/>
      <c r="O1568" s="79"/>
      <c r="P1568" s="79"/>
      <c r="Q1568" s="79"/>
      <c r="R1568" s="79"/>
      <c r="S1568" s="79"/>
      <c r="T1568" s="79"/>
      <c r="U1568" s="80"/>
      <c r="V1568" s="79"/>
      <c r="W1568" s="81"/>
      <c r="X1568" s="79"/>
      <c r="Y1568" s="81"/>
      <c r="Z1568" s="82"/>
    </row>
    <row r="1569" spans="2:26" ht="15" customHeight="1" x14ac:dyDescent="0.3">
      <c r="B1569" s="23"/>
      <c r="C1569" s="83"/>
      <c r="D1569" s="84"/>
      <c r="E1569" s="85"/>
      <c r="F1569" s="86"/>
      <c r="G1569" s="87"/>
      <c r="H1569" s="87"/>
      <c r="I1569" s="87"/>
      <c r="J1569" s="87"/>
      <c r="K1569" s="87"/>
      <c r="L1569" s="87"/>
      <c r="M1569" s="87"/>
      <c r="N1569" s="87"/>
      <c r="O1569" s="87"/>
      <c r="P1569" s="87"/>
      <c r="Q1569" s="87"/>
      <c r="R1569" s="87"/>
      <c r="S1569" s="87"/>
      <c r="T1569" s="87"/>
      <c r="U1569" s="88"/>
      <c r="V1569" s="87"/>
      <c r="W1569" s="89"/>
      <c r="X1569" s="87"/>
      <c r="Y1569" s="89"/>
      <c r="Z1569" s="90"/>
    </row>
    <row r="1570" spans="2:26" ht="15" customHeight="1" x14ac:dyDescent="0.3">
      <c r="B1570" s="22"/>
      <c r="C1570" s="75"/>
      <c r="D1570" s="76"/>
      <c r="E1570" s="77"/>
      <c r="F1570" s="78"/>
      <c r="G1570" s="79"/>
      <c r="H1570" s="79"/>
      <c r="I1570" s="79"/>
      <c r="J1570" s="79"/>
      <c r="K1570" s="79"/>
      <c r="L1570" s="79"/>
      <c r="M1570" s="79"/>
      <c r="N1570" s="79"/>
      <c r="O1570" s="79"/>
      <c r="P1570" s="79"/>
      <c r="Q1570" s="79"/>
      <c r="R1570" s="79"/>
      <c r="S1570" s="79"/>
      <c r="T1570" s="79"/>
      <c r="U1570" s="80"/>
      <c r="V1570" s="79"/>
      <c r="W1570" s="81"/>
      <c r="X1570" s="79"/>
      <c r="Y1570" s="81"/>
      <c r="Z1570" s="82"/>
    </row>
    <row r="1571" spans="2:26" ht="15" customHeight="1" x14ac:dyDescent="0.3">
      <c r="B1571" s="23"/>
      <c r="C1571" s="83"/>
      <c r="D1571" s="84"/>
      <c r="E1571" s="85"/>
      <c r="F1571" s="86"/>
      <c r="G1571" s="87"/>
      <c r="H1571" s="87"/>
      <c r="I1571" s="87"/>
      <c r="J1571" s="87"/>
      <c r="K1571" s="87"/>
      <c r="L1571" s="87"/>
      <c r="M1571" s="87"/>
      <c r="N1571" s="87"/>
      <c r="O1571" s="87"/>
      <c r="P1571" s="87"/>
      <c r="Q1571" s="87"/>
      <c r="R1571" s="87"/>
      <c r="S1571" s="87"/>
      <c r="T1571" s="87"/>
      <c r="U1571" s="88"/>
      <c r="V1571" s="87"/>
      <c r="W1571" s="89"/>
      <c r="X1571" s="87"/>
      <c r="Y1571" s="89"/>
      <c r="Z1571" s="90"/>
    </row>
    <row r="1572" spans="2:26" ht="15" customHeight="1" x14ac:dyDescent="0.3">
      <c r="B1572" s="22"/>
      <c r="C1572" s="75"/>
      <c r="D1572" s="76"/>
      <c r="E1572" s="77"/>
      <c r="F1572" s="78"/>
      <c r="G1572" s="79"/>
      <c r="H1572" s="79"/>
      <c r="I1572" s="79"/>
      <c r="J1572" s="79"/>
      <c r="K1572" s="79"/>
      <c r="L1572" s="79"/>
      <c r="M1572" s="79"/>
      <c r="N1572" s="79"/>
      <c r="O1572" s="79"/>
      <c r="P1572" s="79"/>
      <c r="Q1572" s="79"/>
      <c r="R1572" s="79"/>
      <c r="S1572" s="79"/>
      <c r="T1572" s="79"/>
      <c r="U1572" s="80"/>
      <c r="V1572" s="79"/>
      <c r="W1572" s="81"/>
      <c r="X1572" s="79"/>
      <c r="Y1572" s="81"/>
      <c r="Z1572" s="82"/>
    </row>
    <row r="1573" spans="2:26" ht="15" customHeight="1" x14ac:dyDescent="0.3">
      <c r="B1573" s="23"/>
      <c r="C1573" s="83"/>
      <c r="D1573" s="84"/>
      <c r="E1573" s="85"/>
      <c r="F1573" s="86"/>
      <c r="G1573" s="87"/>
      <c r="H1573" s="87"/>
      <c r="I1573" s="87"/>
      <c r="J1573" s="87"/>
      <c r="K1573" s="87"/>
      <c r="L1573" s="87"/>
      <c r="M1573" s="87"/>
      <c r="N1573" s="87"/>
      <c r="O1573" s="87"/>
      <c r="P1573" s="87"/>
      <c r="Q1573" s="87"/>
      <c r="R1573" s="87"/>
      <c r="S1573" s="87"/>
      <c r="T1573" s="87"/>
      <c r="U1573" s="88"/>
      <c r="V1573" s="87"/>
      <c r="W1573" s="89"/>
      <c r="X1573" s="87"/>
      <c r="Y1573" s="89"/>
      <c r="Z1573" s="90"/>
    </row>
    <row r="1574" spans="2:26" ht="15" customHeight="1" x14ac:dyDescent="0.3">
      <c r="B1574" s="22"/>
      <c r="C1574" s="75"/>
      <c r="D1574" s="76"/>
      <c r="E1574" s="77"/>
      <c r="F1574" s="78"/>
      <c r="G1574" s="79"/>
      <c r="H1574" s="79"/>
      <c r="I1574" s="79"/>
      <c r="J1574" s="79"/>
      <c r="K1574" s="79"/>
      <c r="L1574" s="79"/>
      <c r="M1574" s="79"/>
      <c r="N1574" s="79"/>
      <c r="O1574" s="79"/>
      <c r="P1574" s="79"/>
      <c r="Q1574" s="79"/>
      <c r="R1574" s="79"/>
      <c r="S1574" s="79"/>
      <c r="T1574" s="79"/>
      <c r="U1574" s="80"/>
      <c r="V1574" s="79"/>
      <c r="W1574" s="81"/>
      <c r="X1574" s="79"/>
      <c r="Y1574" s="81"/>
      <c r="Z1574" s="82"/>
    </row>
    <row r="1575" spans="2:26" ht="15" customHeight="1" x14ac:dyDescent="0.3">
      <c r="B1575" s="23"/>
      <c r="C1575" s="83"/>
      <c r="D1575" s="84"/>
      <c r="E1575" s="85"/>
      <c r="F1575" s="86"/>
      <c r="G1575" s="87"/>
      <c r="H1575" s="87"/>
      <c r="I1575" s="87"/>
      <c r="J1575" s="87"/>
      <c r="K1575" s="87"/>
      <c r="L1575" s="87"/>
      <c r="M1575" s="87"/>
      <c r="N1575" s="87"/>
      <c r="O1575" s="87"/>
      <c r="P1575" s="87"/>
      <c r="Q1575" s="87"/>
      <c r="R1575" s="87"/>
      <c r="S1575" s="87"/>
      <c r="T1575" s="87"/>
      <c r="U1575" s="88"/>
      <c r="V1575" s="87"/>
      <c r="W1575" s="89"/>
      <c r="X1575" s="87"/>
      <c r="Y1575" s="89"/>
      <c r="Z1575" s="90"/>
    </row>
    <row r="1576" spans="2:26" ht="15" customHeight="1" x14ac:dyDescent="0.3">
      <c r="B1576" s="22"/>
      <c r="C1576" s="75"/>
      <c r="D1576" s="76"/>
      <c r="E1576" s="77"/>
      <c r="F1576" s="78"/>
      <c r="G1576" s="79"/>
      <c r="H1576" s="79"/>
      <c r="I1576" s="79"/>
      <c r="J1576" s="79"/>
      <c r="K1576" s="79"/>
      <c r="L1576" s="79"/>
      <c r="M1576" s="79"/>
      <c r="N1576" s="79"/>
      <c r="O1576" s="79"/>
      <c r="P1576" s="79"/>
      <c r="Q1576" s="79"/>
      <c r="R1576" s="79"/>
      <c r="S1576" s="79"/>
      <c r="T1576" s="79"/>
      <c r="U1576" s="80"/>
      <c r="V1576" s="79"/>
      <c r="W1576" s="81"/>
      <c r="X1576" s="79"/>
      <c r="Y1576" s="81"/>
      <c r="Z1576" s="82"/>
    </row>
    <row r="1577" spans="2:26" ht="15" customHeight="1" x14ac:dyDescent="0.3">
      <c r="B1577" s="23"/>
      <c r="C1577" s="83"/>
      <c r="D1577" s="84"/>
      <c r="E1577" s="85"/>
      <c r="F1577" s="86"/>
      <c r="G1577" s="87"/>
      <c r="H1577" s="87"/>
      <c r="I1577" s="87"/>
      <c r="J1577" s="87"/>
      <c r="K1577" s="87"/>
      <c r="L1577" s="87"/>
      <c r="M1577" s="87"/>
      <c r="N1577" s="87"/>
      <c r="O1577" s="87"/>
      <c r="P1577" s="87"/>
      <c r="Q1577" s="87"/>
      <c r="R1577" s="87"/>
      <c r="S1577" s="87"/>
      <c r="T1577" s="87"/>
      <c r="U1577" s="88"/>
      <c r="V1577" s="87"/>
      <c r="W1577" s="89"/>
      <c r="X1577" s="87"/>
      <c r="Y1577" s="89"/>
      <c r="Z1577" s="90"/>
    </row>
    <row r="1578" spans="2:26" ht="15" customHeight="1" x14ac:dyDescent="0.3">
      <c r="B1578" s="22"/>
      <c r="C1578" s="75"/>
      <c r="D1578" s="76"/>
      <c r="E1578" s="77"/>
      <c r="F1578" s="78"/>
      <c r="G1578" s="79"/>
      <c r="H1578" s="79"/>
      <c r="I1578" s="79"/>
      <c r="J1578" s="79"/>
      <c r="K1578" s="79"/>
      <c r="L1578" s="79"/>
      <c r="M1578" s="79"/>
      <c r="N1578" s="79"/>
      <c r="O1578" s="79"/>
      <c r="P1578" s="79"/>
      <c r="Q1578" s="79"/>
      <c r="R1578" s="79"/>
      <c r="S1578" s="79"/>
      <c r="T1578" s="79"/>
      <c r="U1578" s="80"/>
      <c r="V1578" s="79"/>
      <c r="W1578" s="81"/>
      <c r="X1578" s="79"/>
      <c r="Y1578" s="81"/>
      <c r="Z1578" s="82"/>
    </row>
    <row r="1579" spans="2:26" ht="15" customHeight="1" x14ac:dyDescent="0.3">
      <c r="B1579" s="23"/>
      <c r="C1579" s="83"/>
      <c r="D1579" s="84"/>
      <c r="E1579" s="85"/>
      <c r="F1579" s="86"/>
      <c r="G1579" s="87"/>
      <c r="H1579" s="87"/>
      <c r="I1579" s="87"/>
      <c r="J1579" s="87"/>
      <c r="K1579" s="87"/>
      <c r="L1579" s="87"/>
      <c r="M1579" s="87"/>
      <c r="N1579" s="87"/>
      <c r="O1579" s="87"/>
      <c r="P1579" s="87"/>
      <c r="Q1579" s="87"/>
      <c r="R1579" s="87"/>
      <c r="S1579" s="87"/>
      <c r="T1579" s="87"/>
      <c r="U1579" s="88"/>
      <c r="V1579" s="87"/>
      <c r="W1579" s="89"/>
      <c r="X1579" s="87"/>
      <c r="Y1579" s="89"/>
      <c r="Z1579" s="90"/>
    </row>
    <row r="1580" spans="2:26" ht="15" customHeight="1" x14ac:dyDescent="0.3">
      <c r="B1580" s="22"/>
      <c r="C1580" s="75"/>
      <c r="D1580" s="76"/>
      <c r="E1580" s="77"/>
      <c r="F1580" s="78"/>
      <c r="G1580" s="79"/>
      <c r="H1580" s="79"/>
      <c r="I1580" s="79"/>
      <c r="J1580" s="79"/>
      <c r="K1580" s="79"/>
      <c r="L1580" s="79"/>
      <c r="M1580" s="79"/>
      <c r="N1580" s="79"/>
      <c r="O1580" s="79"/>
      <c r="P1580" s="79"/>
      <c r="Q1580" s="79"/>
      <c r="R1580" s="79"/>
      <c r="S1580" s="79"/>
      <c r="T1580" s="79"/>
      <c r="U1580" s="80"/>
      <c r="V1580" s="79"/>
      <c r="W1580" s="81"/>
      <c r="X1580" s="79"/>
      <c r="Y1580" s="81"/>
      <c r="Z1580" s="82"/>
    </row>
    <row r="1581" spans="2:26" ht="15" customHeight="1" x14ac:dyDescent="0.3">
      <c r="B1581" s="23"/>
      <c r="C1581" s="83"/>
      <c r="D1581" s="84"/>
      <c r="E1581" s="85"/>
      <c r="F1581" s="86"/>
      <c r="G1581" s="87"/>
      <c r="H1581" s="87"/>
      <c r="I1581" s="87"/>
      <c r="J1581" s="87"/>
      <c r="K1581" s="87"/>
      <c r="L1581" s="87"/>
      <c r="M1581" s="87"/>
      <c r="N1581" s="87"/>
      <c r="O1581" s="87"/>
      <c r="P1581" s="87"/>
      <c r="Q1581" s="87"/>
      <c r="R1581" s="87"/>
      <c r="S1581" s="87"/>
      <c r="T1581" s="87"/>
      <c r="U1581" s="88"/>
      <c r="V1581" s="87"/>
      <c r="W1581" s="89"/>
      <c r="X1581" s="87"/>
      <c r="Y1581" s="89"/>
      <c r="Z1581" s="90"/>
    </row>
    <row r="1582" spans="2:26" ht="15" customHeight="1" x14ac:dyDescent="0.3">
      <c r="B1582" s="22"/>
      <c r="C1582" s="75"/>
      <c r="D1582" s="76"/>
      <c r="E1582" s="77"/>
      <c r="F1582" s="78"/>
      <c r="G1582" s="79"/>
      <c r="H1582" s="79"/>
      <c r="I1582" s="79"/>
      <c r="J1582" s="79"/>
      <c r="K1582" s="79"/>
      <c r="L1582" s="79"/>
      <c r="M1582" s="79"/>
      <c r="N1582" s="79"/>
      <c r="O1582" s="79"/>
      <c r="P1582" s="79"/>
      <c r="Q1582" s="79"/>
      <c r="R1582" s="79"/>
      <c r="S1582" s="79"/>
      <c r="T1582" s="79"/>
      <c r="U1582" s="80"/>
      <c r="V1582" s="79"/>
      <c r="W1582" s="81"/>
      <c r="X1582" s="79"/>
      <c r="Y1582" s="81"/>
      <c r="Z1582" s="82"/>
    </row>
    <row r="1583" spans="2:26" ht="15" customHeight="1" x14ac:dyDescent="0.3">
      <c r="B1583" s="23"/>
      <c r="C1583" s="83"/>
      <c r="D1583" s="84"/>
      <c r="E1583" s="85"/>
      <c r="F1583" s="86"/>
      <c r="G1583" s="87"/>
      <c r="H1583" s="87"/>
      <c r="I1583" s="87"/>
      <c r="J1583" s="87"/>
      <c r="K1583" s="87"/>
      <c r="L1583" s="87"/>
      <c r="M1583" s="87"/>
      <c r="N1583" s="87"/>
      <c r="O1583" s="87"/>
      <c r="P1583" s="87"/>
      <c r="Q1583" s="87"/>
      <c r="R1583" s="87"/>
      <c r="S1583" s="87"/>
      <c r="T1583" s="87"/>
      <c r="U1583" s="88"/>
      <c r="V1583" s="87"/>
      <c r="W1583" s="89"/>
      <c r="X1583" s="87"/>
      <c r="Y1583" s="89"/>
      <c r="Z1583" s="90"/>
    </row>
    <row r="1584" spans="2:26" ht="15" customHeight="1" x14ac:dyDescent="0.3">
      <c r="B1584" s="22"/>
      <c r="C1584" s="75"/>
      <c r="D1584" s="76"/>
      <c r="E1584" s="77"/>
      <c r="F1584" s="78"/>
      <c r="G1584" s="79"/>
      <c r="H1584" s="79"/>
      <c r="I1584" s="79"/>
      <c r="J1584" s="79"/>
      <c r="K1584" s="79"/>
      <c r="L1584" s="79"/>
      <c r="M1584" s="79"/>
      <c r="N1584" s="79"/>
      <c r="O1584" s="79"/>
      <c r="P1584" s="79"/>
      <c r="Q1584" s="79"/>
      <c r="R1584" s="79"/>
      <c r="S1584" s="79"/>
      <c r="T1584" s="79"/>
      <c r="U1584" s="80"/>
      <c r="V1584" s="79"/>
      <c r="W1584" s="81"/>
      <c r="X1584" s="79"/>
      <c r="Y1584" s="81"/>
      <c r="Z1584" s="82"/>
    </row>
    <row r="1585" spans="2:26" ht="15" customHeight="1" x14ac:dyDescent="0.3">
      <c r="B1585" s="23"/>
      <c r="C1585" s="83"/>
      <c r="D1585" s="84"/>
      <c r="E1585" s="85"/>
      <c r="F1585" s="86"/>
      <c r="G1585" s="87"/>
      <c r="H1585" s="87"/>
      <c r="I1585" s="87"/>
      <c r="J1585" s="87"/>
      <c r="K1585" s="87"/>
      <c r="L1585" s="87"/>
      <c r="M1585" s="87"/>
      <c r="N1585" s="87"/>
      <c r="O1585" s="87"/>
      <c r="P1585" s="87"/>
      <c r="Q1585" s="87"/>
      <c r="R1585" s="87"/>
      <c r="S1585" s="87"/>
      <c r="T1585" s="87"/>
      <c r="U1585" s="88"/>
      <c r="V1585" s="87"/>
      <c r="W1585" s="89"/>
      <c r="X1585" s="87"/>
      <c r="Y1585" s="89"/>
      <c r="Z1585" s="90"/>
    </row>
    <row r="1586" spans="2:26" ht="15" customHeight="1" x14ac:dyDescent="0.3">
      <c r="B1586" s="22"/>
      <c r="C1586" s="75"/>
      <c r="D1586" s="76"/>
      <c r="E1586" s="77"/>
      <c r="F1586" s="78"/>
      <c r="G1586" s="79"/>
      <c r="H1586" s="79"/>
      <c r="I1586" s="79"/>
      <c r="J1586" s="79"/>
      <c r="K1586" s="79"/>
      <c r="L1586" s="79"/>
      <c r="M1586" s="79"/>
      <c r="N1586" s="79"/>
      <c r="O1586" s="79"/>
      <c r="P1586" s="79"/>
      <c r="Q1586" s="79"/>
      <c r="R1586" s="79"/>
      <c r="S1586" s="79"/>
      <c r="T1586" s="79"/>
      <c r="U1586" s="80"/>
      <c r="V1586" s="79"/>
      <c r="W1586" s="81"/>
      <c r="X1586" s="79"/>
      <c r="Y1586" s="81"/>
      <c r="Z1586" s="82"/>
    </row>
    <row r="1587" spans="2:26" ht="15" customHeight="1" x14ac:dyDescent="0.3">
      <c r="B1587" s="23"/>
      <c r="C1587" s="83"/>
      <c r="D1587" s="84"/>
      <c r="E1587" s="85"/>
      <c r="F1587" s="86"/>
      <c r="G1587" s="87"/>
      <c r="H1587" s="87"/>
      <c r="I1587" s="87"/>
      <c r="J1587" s="87"/>
      <c r="K1587" s="87"/>
      <c r="L1587" s="87"/>
      <c r="M1587" s="87"/>
      <c r="N1587" s="87"/>
      <c r="O1587" s="87"/>
      <c r="P1587" s="87"/>
      <c r="Q1587" s="87"/>
      <c r="R1587" s="87"/>
      <c r="S1587" s="87"/>
      <c r="T1587" s="87"/>
      <c r="U1587" s="88"/>
      <c r="V1587" s="87"/>
      <c r="W1587" s="89"/>
      <c r="X1587" s="87"/>
      <c r="Y1587" s="89"/>
      <c r="Z1587" s="90"/>
    </row>
    <row r="1588" spans="2:26" ht="15" customHeight="1" x14ac:dyDescent="0.3">
      <c r="B1588" s="22"/>
      <c r="C1588" s="75"/>
      <c r="D1588" s="76"/>
      <c r="E1588" s="77"/>
      <c r="F1588" s="78"/>
      <c r="G1588" s="79"/>
      <c r="H1588" s="79"/>
      <c r="I1588" s="79"/>
      <c r="J1588" s="79"/>
      <c r="K1588" s="79"/>
      <c r="L1588" s="79"/>
      <c r="M1588" s="79"/>
      <c r="N1588" s="79"/>
      <c r="O1588" s="79"/>
      <c r="P1588" s="79"/>
      <c r="Q1588" s="79"/>
      <c r="R1588" s="79"/>
      <c r="S1588" s="79"/>
      <c r="T1588" s="79"/>
      <c r="U1588" s="80"/>
      <c r="V1588" s="79"/>
      <c r="W1588" s="81"/>
      <c r="X1588" s="79"/>
      <c r="Y1588" s="81"/>
      <c r="Z1588" s="82"/>
    </row>
    <row r="1589" spans="2:26" ht="15" customHeight="1" x14ac:dyDescent="0.3">
      <c r="B1589" s="23"/>
      <c r="C1589" s="83"/>
      <c r="D1589" s="84"/>
      <c r="E1589" s="85"/>
      <c r="F1589" s="86"/>
      <c r="G1589" s="87"/>
      <c r="H1589" s="87"/>
      <c r="I1589" s="87"/>
      <c r="J1589" s="87"/>
      <c r="K1589" s="87"/>
      <c r="L1589" s="87"/>
      <c r="M1589" s="87"/>
      <c r="N1589" s="87"/>
      <c r="O1589" s="87"/>
      <c r="P1589" s="87"/>
      <c r="Q1589" s="87"/>
      <c r="R1589" s="87"/>
      <c r="S1589" s="87"/>
      <c r="T1589" s="87"/>
      <c r="U1589" s="88"/>
      <c r="V1589" s="87"/>
      <c r="W1589" s="89"/>
      <c r="X1589" s="87"/>
      <c r="Y1589" s="89"/>
      <c r="Z1589" s="90"/>
    </row>
    <row r="1590" spans="2:26" ht="15" customHeight="1" x14ac:dyDescent="0.3">
      <c r="B1590" s="22"/>
      <c r="C1590" s="75"/>
      <c r="D1590" s="76"/>
      <c r="E1590" s="77"/>
      <c r="F1590" s="78"/>
      <c r="G1590" s="79"/>
      <c r="H1590" s="79"/>
      <c r="I1590" s="79"/>
      <c r="J1590" s="79"/>
      <c r="K1590" s="79"/>
      <c r="L1590" s="79"/>
      <c r="M1590" s="79"/>
      <c r="N1590" s="79"/>
      <c r="O1590" s="79"/>
      <c r="P1590" s="79"/>
      <c r="Q1590" s="79"/>
      <c r="R1590" s="79"/>
      <c r="S1590" s="79"/>
      <c r="T1590" s="79"/>
      <c r="U1590" s="80"/>
      <c r="V1590" s="79"/>
      <c r="W1590" s="81"/>
      <c r="X1590" s="79"/>
      <c r="Y1590" s="81"/>
      <c r="Z1590" s="82"/>
    </row>
    <row r="1591" spans="2:26" ht="15" customHeight="1" x14ac:dyDescent="0.3">
      <c r="B1591" s="23"/>
      <c r="C1591" s="83"/>
      <c r="D1591" s="84"/>
      <c r="E1591" s="85"/>
      <c r="F1591" s="86"/>
      <c r="G1591" s="87"/>
      <c r="H1591" s="87"/>
      <c r="I1591" s="87"/>
      <c r="J1591" s="87"/>
      <c r="K1591" s="87"/>
      <c r="L1591" s="87"/>
      <c r="M1591" s="87"/>
      <c r="N1591" s="87"/>
      <c r="O1591" s="87"/>
      <c r="P1591" s="87"/>
      <c r="Q1591" s="87"/>
      <c r="R1591" s="87"/>
      <c r="S1591" s="87"/>
      <c r="T1591" s="87"/>
      <c r="U1591" s="88"/>
      <c r="V1591" s="87"/>
      <c r="W1591" s="89"/>
      <c r="X1591" s="87"/>
      <c r="Y1591" s="89"/>
      <c r="Z1591" s="90"/>
    </row>
    <row r="1592" spans="2:26" ht="15" customHeight="1" x14ac:dyDescent="0.3">
      <c r="B1592" s="22"/>
      <c r="C1592" s="75"/>
      <c r="D1592" s="76"/>
      <c r="E1592" s="77"/>
      <c r="F1592" s="78"/>
      <c r="G1592" s="79"/>
      <c r="H1592" s="79"/>
      <c r="I1592" s="79"/>
      <c r="J1592" s="79"/>
      <c r="K1592" s="79"/>
      <c r="L1592" s="79"/>
      <c r="M1592" s="79"/>
      <c r="N1592" s="79"/>
      <c r="O1592" s="79"/>
      <c r="P1592" s="79"/>
      <c r="Q1592" s="79"/>
      <c r="R1592" s="79"/>
      <c r="S1592" s="79"/>
      <c r="T1592" s="79"/>
      <c r="U1592" s="80"/>
      <c r="V1592" s="79"/>
      <c r="W1592" s="81"/>
      <c r="X1592" s="79"/>
      <c r="Y1592" s="81"/>
      <c r="Z1592" s="82"/>
    </row>
    <row r="1593" spans="2:26" ht="15" customHeight="1" x14ac:dyDescent="0.3">
      <c r="B1593" s="23"/>
      <c r="C1593" s="83"/>
      <c r="D1593" s="84"/>
      <c r="E1593" s="85"/>
      <c r="F1593" s="86"/>
      <c r="G1593" s="87"/>
      <c r="H1593" s="87"/>
      <c r="I1593" s="87"/>
      <c r="J1593" s="87"/>
      <c r="K1593" s="87"/>
      <c r="L1593" s="87"/>
      <c r="M1593" s="87"/>
      <c r="N1593" s="87"/>
      <c r="O1593" s="87"/>
      <c r="P1593" s="87"/>
      <c r="Q1593" s="87"/>
      <c r="R1593" s="87"/>
      <c r="S1593" s="87"/>
      <c r="T1593" s="87"/>
      <c r="U1593" s="88"/>
      <c r="V1593" s="87"/>
      <c r="W1593" s="89"/>
      <c r="X1593" s="87"/>
      <c r="Y1593" s="89"/>
      <c r="Z1593" s="90"/>
    </row>
    <row r="1594" spans="2:26" ht="15" customHeight="1" x14ac:dyDescent="0.3">
      <c r="B1594" s="22"/>
      <c r="C1594" s="75"/>
      <c r="D1594" s="76"/>
      <c r="E1594" s="77"/>
      <c r="F1594" s="78"/>
      <c r="G1594" s="79"/>
      <c r="H1594" s="79"/>
      <c r="I1594" s="79"/>
      <c r="J1594" s="79"/>
      <c r="K1594" s="79"/>
      <c r="L1594" s="79"/>
      <c r="M1594" s="79"/>
      <c r="N1594" s="79"/>
      <c r="O1594" s="79"/>
      <c r="P1594" s="79"/>
      <c r="Q1594" s="79"/>
      <c r="R1594" s="79"/>
      <c r="S1594" s="79"/>
      <c r="T1594" s="79"/>
      <c r="U1594" s="80"/>
      <c r="V1594" s="79"/>
      <c r="W1594" s="81"/>
      <c r="X1594" s="79"/>
      <c r="Y1594" s="81"/>
      <c r="Z1594" s="82"/>
    </row>
    <row r="1595" spans="2:26" ht="15" customHeight="1" x14ac:dyDescent="0.3">
      <c r="B1595" s="23"/>
      <c r="C1595" s="83"/>
      <c r="D1595" s="84"/>
      <c r="E1595" s="85"/>
      <c r="F1595" s="86"/>
      <c r="G1595" s="87"/>
      <c r="H1595" s="87"/>
      <c r="I1595" s="87"/>
      <c r="J1595" s="87"/>
      <c r="K1595" s="87"/>
      <c r="L1595" s="87"/>
      <c r="M1595" s="87"/>
      <c r="N1595" s="87"/>
      <c r="O1595" s="87"/>
      <c r="P1595" s="87"/>
      <c r="Q1595" s="87"/>
      <c r="R1595" s="87"/>
      <c r="S1595" s="87"/>
      <c r="T1595" s="87"/>
      <c r="U1595" s="88"/>
      <c r="V1595" s="87"/>
      <c r="W1595" s="89"/>
      <c r="X1595" s="87"/>
      <c r="Y1595" s="89"/>
      <c r="Z1595" s="90"/>
    </row>
    <row r="1596" spans="2:26" ht="15" customHeight="1" x14ac:dyDescent="0.3">
      <c r="B1596" s="22"/>
      <c r="C1596" s="75"/>
      <c r="D1596" s="76"/>
      <c r="E1596" s="77"/>
      <c r="F1596" s="78"/>
      <c r="G1596" s="79"/>
      <c r="H1596" s="79"/>
      <c r="I1596" s="79"/>
      <c r="J1596" s="79"/>
      <c r="K1596" s="79"/>
      <c r="L1596" s="79"/>
      <c r="M1596" s="79"/>
      <c r="N1596" s="79"/>
      <c r="O1596" s="79"/>
      <c r="P1596" s="79"/>
      <c r="Q1596" s="79"/>
      <c r="R1596" s="79"/>
      <c r="S1596" s="79"/>
      <c r="T1596" s="79"/>
      <c r="U1596" s="80"/>
      <c r="V1596" s="79"/>
      <c r="W1596" s="81"/>
      <c r="X1596" s="79"/>
      <c r="Y1596" s="81"/>
      <c r="Z1596" s="82"/>
    </row>
    <row r="1597" spans="2:26" ht="15" customHeight="1" x14ac:dyDescent="0.3">
      <c r="B1597" s="23"/>
      <c r="C1597" s="83"/>
      <c r="D1597" s="84"/>
      <c r="E1597" s="85"/>
      <c r="F1597" s="86"/>
      <c r="G1597" s="87"/>
      <c r="H1597" s="87"/>
      <c r="I1597" s="87"/>
      <c r="J1597" s="87"/>
      <c r="K1597" s="87"/>
      <c r="L1597" s="87"/>
      <c r="M1597" s="87"/>
      <c r="N1597" s="87"/>
      <c r="O1597" s="87"/>
      <c r="P1597" s="87"/>
      <c r="Q1597" s="87"/>
      <c r="R1597" s="87"/>
      <c r="S1597" s="87"/>
      <c r="T1597" s="87"/>
      <c r="U1597" s="88"/>
      <c r="V1597" s="87"/>
      <c r="W1597" s="89"/>
      <c r="X1597" s="87"/>
      <c r="Y1597" s="89"/>
      <c r="Z1597" s="90"/>
    </row>
    <row r="1598" spans="2:26" ht="15" customHeight="1" x14ac:dyDescent="0.3">
      <c r="B1598" s="22"/>
      <c r="C1598" s="75"/>
      <c r="D1598" s="76"/>
      <c r="E1598" s="77"/>
      <c r="F1598" s="78"/>
      <c r="G1598" s="79"/>
      <c r="H1598" s="79"/>
      <c r="I1598" s="79"/>
      <c r="J1598" s="79"/>
      <c r="K1598" s="79"/>
      <c r="L1598" s="79"/>
      <c r="M1598" s="79"/>
      <c r="N1598" s="79"/>
      <c r="O1598" s="79"/>
      <c r="P1598" s="79"/>
      <c r="Q1598" s="79"/>
      <c r="R1598" s="79"/>
      <c r="S1598" s="79"/>
      <c r="T1598" s="79"/>
      <c r="U1598" s="80"/>
      <c r="V1598" s="79"/>
      <c r="W1598" s="81"/>
      <c r="X1598" s="79"/>
      <c r="Y1598" s="81"/>
      <c r="Z1598" s="82"/>
    </row>
    <row r="1599" spans="2:26" ht="15" customHeight="1" x14ac:dyDescent="0.3">
      <c r="B1599" s="23"/>
      <c r="C1599" s="83"/>
      <c r="D1599" s="84"/>
      <c r="E1599" s="85"/>
      <c r="F1599" s="86"/>
      <c r="G1599" s="87"/>
      <c r="H1599" s="87"/>
      <c r="I1599" s="87"/>
      <c r="J1599" s="87"/>
      <c r="K1599" s="87"/>
      <c r="L1599" s="87"/>
      <c r="M1599" s="87"/>
      <c r="N1599" s="87"/>
      <c r="O1599" s="87"/>
      <c r="P1599" s="87"/>
      <c r="Q1599" s="87"/>
      <c r="R1599" s="87"/>
      <c r="S1599" s="87"/>
      <c r="T1599" s="87"/>
      <c r="U1599" s="88"/>
      <c r="V1599" s="87"/>
      <c r="W1599" s="89"/>
      <c r="X1599" s="87"/>
      <c r="Y1599" s="89"/>
      <c r="Z1599" s="90"/>
    </row>
    <row r="1600" spans="2:26" ht="15" customHeight="1" x14ac:dyDescent="0.3">
      <c r="B1600" s="22"/>
      <c r="C1600" s="75"/>
      <c r="D1600" s="76"/>
      <c r="E1600" s="77"/>
      <c r="F1600" s="78"/>
      <c r="G1600" s="79"/>
      <c r="H1600" s="79"/>
      <c r="I1600" s="79"/>
      <c r="J1600" s="79"/>
      <c r="K1600" s="79"/>
      <c r="L1600" s="79"/>
      <c r="M1600" s="79"/>
      <c r="N1600" s="79"/>
      <c r="O1600" s="79"/>
      <c r="P1600" s="79"/>
      <c r="Q1600" s="79"/>
      <c r="R1600" s="79"/>
      <c r="S1600" s="79"/>
      <c r="T1600" s="79"/>
      <c r="U1600" s="80"/>
      <c r="V1600" s="79"/>
      <c r="W1600" s="81"/>
      <c r="X1600" s="79"/>
      <c r="Y1600" s="81"/>
      <c r="Z1600" s="82"/>
    </row>
    <row r="1601" spans="2:26" ht="15" customHeight="1" x14ac:dyDescent="0.3">
      <c r="B1601" s="23"/>
      <c r="C1601" s="83"/>
      <c r="D1601" s="84"/>
      <c r="E1601" s="85"/>
      <c r="F1601" s="86"/>
      <c r="G1601" s="87"/>
      <c r="H1601" s="87"/>
      <c r="I1601" s="87"/>
      <c r="J1601" s="87"/>
      <c r="K1601" s="87"/>
      <c r="L1601" s="87"/>
      <c r="M1601" s="87"/>
      <c r="N1601" s="87"/>
      <c r="O1601" s="87"/>
      <c r="P1601" s="87"/>
      <c r="Q1601" s="87"/>
      <c r="R1601" s="87"/>
      <c r="S1601" s="87"/>
      <c r="T1601" s="87"/>
      <c r="U1601" s="88"/>
      <c r="V1601" s="87"/>
      <c r="W1601" s="89"/>
      <c r="X1601" s="87"/>
      <c r="Y1601" s="89"/>
      <c r="Z1601" s="90"/>
    </row>
    <row r="1602" spans="2:26" ht="15" customHeight="1" x14ac:dyDescent="0.3">
      <c r="B1602" s="22"/>
      <c r="C1602" s="75"/>
      <c r="D1602" s="76"/>
      <c r="E1602" s="77"/>
      <c r="F1602" s="78"/>
      <c r="G1602" s="79"/>
      <c r="H1602" s="79"/>
      <c r="I1602" s="79"/>
      <c r="J1602" s="79"/>
      <c r="K1602" s="79"/>
      <c r="L1602" s="79"/>
      <c r="M1602" s="79"/>
      <c r="N1602" s="79"/>
      <c r="O1602" s="79"/>
      <c r="P1602" s="79"/>
      <c r="Q1602" s="79"/>
      <c r="R1602" s="79"/>
      <c r="S1602" s="79"/>
      <c r="T1602" s="79"/>
      <c r="U1602" s="80"/>
      <c r="V1602" s="79"/>
      <c r="W1602" s="81"/>
      <c r="X1602" s="79"/>
      <c r="Y1602" s="81"/>
      <c r="Z1602" s="82"/>
    </row>
    <row r="1603" spans="2:26" ht="15" customHeight="1" x14ac:dyDescent="0.3">
      <c r="B1603" s="23"/>
      <c r="C1603" s="83"/>
      <c r="D1603" s="84"/>
      <c r="E1603" s="85"/>
      <c r="F1603" s="86"/>
      <c r="G1603" s="87"/>
      <c r="H1603" s="87"/>
      <c r="I1603" s="87"/>
      <c r="J1603" s="87"/>
      <c r="K1603" s="87"/>
      <c r="L1603" s="87"/>
      <c r="M1603" s="87"/>
      <c r="N1603" s="87"/>
      <c r="O1603" s="87"/>
      <c r="P1603" s="87"/>
      <c r="Q1603" s="87"/>
      <c r="R1603" s="87"/>
      <c r="S1603" s="87"/>
      <c r="T1603" s="87"/>
      <c r="U1603" s="88"/>
      <c r="V1603" s="87"/>
      <c r="W1603" s="89"/>
      <c r="X1603" s="87"/>
      <c r="Y1603" s="89"/>
      <c r="Z1603" s="90"/>
    </row>
    <row r="1604" spans="2:26" ht="15" customHeight="1" x14ac:dyDescent="0.3">
      <c r="B1604" s="22"/>
      <c r="C1604" s="75"/>
      <c r="D1604" s="76"/>
      <c r="E1604" s="77"/>
      <c r="F1604" s="78"/>
      <c r="G1604" s="79"/>
      <c r="H1604" s="79"/>
      <c r="I1604" s="79"/>
      <c r="J1604" s="79"/>
      <c r="K1604" s="79"/>
      <c r="L1604" s="79"/>
      <c r="M1604" s="79"/>
      <c r="N1604" s="79"/>
      <c r="O1604" s="79"/>
      <c r="P1604" s="79"/>
      <c r="Q1604" s="79"/>
      <c r="R1604" s="79"/>
      <c r="S1604" s="79"/>
      <c r="T1604" s="79"/>
      <c r="U1604" s="80"/>
      <c r="V1604" s="79"/>
      <c r="W1604" s="81"/>
      <c r="X1604" s="79"/>
      <c r="Y1604" s="81"/>
      <c r="Z1604" s="82"/>
    </row>
    <row r="1605" spans="2:26" ht="15" customHeight="1" x14ac:dyDescent="0.3">
      <c r="B1605" s="23"/>
      <c r="C1605" s="83"/>
      <c r="D1605" s="84"/>
      <c r="E1605" s="85"/>
      <c r="F1605" s="86"/>
      <c r="G1605" s="87"/>
      <c r="H1605" s="87"/>
      <c r="I1605" s="87"/>
      <c r="J1605" s="87"/>
      <c r="K1605" s="87"/>
      <c r="L1605" s="87"/>
      <c r="M1605" s="87"/>
      <c r="N1605" s="87"/>
      <c r="O1605" s="87"/>
      <c r="P1605" s="87"/>
      <c r="Q1605" s="87"/>
      <c r="R1605" s="87"/>
      <c r="S1605" s="87"/>
      <c r="T1605" s="87"/>
      <c r="U1605" s="88"/>
      <c r="V1605" s="87"/>
      <c r="W1605" s="89"/>
      <c r="X1605" s="87"/>
      <c r="Y1605" s="89"/>
      <c r="Z1605" s="90"/>
    </row>
    <row r="1606" spans="2:26" ht="15" customHeight="1" x14ac:dyDescent="0.3">
      <c r="B1606" s="22"/>
      <c r="C1606" s="75"/>
      <c r="D1606" s="76"/>
      <c r="E1606" s="77"/>
      <c r="F1606" s="78"/>
      <c r="G1606" s="79"/>
      <c r="H1606" s="79"/>
      <c r="I1606" s="79"/>
      <c r="J1606" s="79"/>
      <c r="K1606" s="79"/>
      <c r="L1606" s="79"/>
      <c r="M1606" s="79"/>
      <c r="N1606" s="79"/>
      <c r="O1606" s="79"/>
      <c r="P1606" s="79"/>
      <c r="Q1606" s="79"/>
      <c r="R1606" s="79"/>
      <c r="S1606" s="79"/>
      <c r="T1606" s="79"/>
      <c r="U1606" s="80"/>
      <c r="V1606" s="79"/>
      <c r="W1606" s="81"/>
      <c r="X1606" s="79"/>
      <c r="Y1606" s="81"/>
      <c r="Z1606" s="82"/>
    </row>
    <row r="1607" spans="2:26" ht="15" customHeight="1" x14ac:dyDescent="0.3">
      <c r="B1607" s="23"/>
      <c r="C1607" s="83"/>
      <c r="D1607" s="84"/>
      <c r="E1607" s="85"/>
      <c r="F1607" s="86"/>
      <c r="G1607" s="87"/>
      <c r="H1607" s="87"/>
      <c r="I1607" s="87"/>
      <c r="J1607" s="87"/>
      <c r="K1607" s="87"/>
      <c r="L1607" s="87"/>
      <c r="M1607" s="87"/>
      <c r="N1607" s="87"/>
      <c r="O1607" s="87"/>
      <c r="P1607" s="87"/>
      <c r="Q1607" s="87"/>
      <c r="R1607" s="87"/>
      <c r="S1607" s="87"/>
      <c r="T1607" s="87"/>
      <c r="U1607" s="88"/>
      <c r="V1607" s="87"/>
      <c r="W1607" s="89"/>
      <c r="X1607" s="87"/>
      <c r="Y1607" s="89"/>
      <c r="Z1607" s="90"/>
    </row>
    <row r="1608" spans="2:26" ht="15" customHeight="1" x14ac:dyDescent="0.3">
      <c r="B1608" s="22"/>
      <c r="C1608" s="75"/>
      <c r="D1608" s="76"/>
      <c r="E1608" s="77"/>
      <c r="F1608" s="78"/>
      <c r="G1608" s="79"/>
      <c r="H1608" s="79"/>
      <c r="I1608" s="79"/>
      <c r="J1608" s="79"/>
      <c r="K1608" s="79"/>
      <c r="L1608" s="79"/>
      <c r="M1608" s="79"/>
      <c r="N1608" s="79"/>
      <c r="O1608" s="79"/>
      <c r="P1608" s="79"/>
      <c r="Q1608" s="79"/>
      <c r="R1608" s="79"/>
      <c r="S1608" s="79"/>
      <c r="T1608" s="79"/>
      <c r="U1608" s="80"/>
      <c r="V1608" s="79"/>
      <c r="W1608" s="81"/>
      <c r="X1608" s="79"/>
      <c r="Y1608" s="81"/>
      <c r="Z1608" s="82"/>
    </row>
    <row r="1609" spans="2:26" ht="15" customHeight="1" x14ac:dyDescent="0.3">
      <c r="B1609" s="23"/>
      <c r="C1609" s="83"/>
      <c r="D1609" s="84"/>
      <c r="E1609" s="85"/>
      <c r="F1609" s="86"/>
      <c r="G1609" s="87"/>
      <c r="H1609" s="87"/>
      <c r="I1609" s="87"/>
      <c r="J1609" s="87"/>
      <c r="K1609" s="87"/>
      <c r="L1609" s="87"/>
      <c r="M1609" s="87"/>
      <c r="N1609" s="87"/>
      <c r="O1609" s="87"/>
      <c r="P1609" s="87"/>
      <c r="Q1609" s="87"/>
      <c r="R1609" s="87"/>
      <c r="S1609" s="87"/>
      <c r="T1609" s="87"/>
      <c r="U1609" s="88"/>
      <c r="V1609" s="87"/>
      <c r="W1609" s="89"/>
      <c r="X1609" s="87"/>
      <c r="Y1609" s="89"/>
      <c r="Z1609" s="90"/>
    </row>
    <row r="1610" spans="2:26" ht="15" customHeight="1" x14ac:dyDescent="0.3">
      <c r="B1610" s="22"/>
      <c r="C1610" s="75"/>
      <c r="D1610" s="76"/>
      <c r="E1610" s="77"/>
      <c r="F1610" s="78"/>
      <c r="G1610" s="79"/>
      <c r="H1610" s="79"/>
      <c r="I1610" s="79"/>
      <c r="J1610" s="79"/>
      <c r="K1610" s="79"/>
      <c r="L1610" s="79"/>
      <c r="M1610" s="79"/>
      <c r="N1610" s="79"/>
      <c r="O1610" s="79"/>
      <c r="P1610" s="79"/>
      <c r="Q1610" s="79"/>
      <c r="R1610" s="79"/>
      <c r="S1610" s="79"/>
      <c r="T1610" s="79"/>
      <c r="U1610" s="80"/>
      <c r="V1610" s="79"/>
      <c r="W1610" s="81"/>
      <c r="X1610" s="79"/>
      <c r="Y1610" s="81"/>
      <c r="Z1610" s="82"/>
    </row>
    <row r="1611" spans="2:26" ht="15" customHeight="1" x14ac:dyDescent="0.3">
      <c r="B1611" s="23"/>
      <c r="C1611" s="83"/>
      <c r="D1611" s="84"/>
      <c r="E1611" s="85"/>
      <c r="F1611" s="86"/>
      <c r="G1611" s="87"/>
      <c r="H1611" s="87"/>
      <c r="I1611" s="87"/>
      <c r="J1611" s="87"/>
      <c r="K1611" s="87"/>
      <c r="L1611" s="87"/>
      <c r="M1611" s="87"/>
      <c r="N1611" s="87"/>
      <c r="O1611" s="87"/>
      <c r="P1611" s="87"/>
      <c r="Q1611" s="87"/>
      <c r="R1611" s="87"/>
      <c r="S1611" s="87"/>
      <c r="T1611" s="87"/>
      <c r="U1611" s="88"/>
      <c r="V1611" s="87"/>
      <c r="W1611" s="89"/>
      <c r="X1611" s="87"/>
      <c r="Y1611" s="89"/>
      <c r="Z1611" s="90"/>
    </row>
    <row r="1612" spans="2:26" ht="15" customHeight="1" x14ac:dyDescent="0.3">
      <c r="B1612" s="22"/>
      <c r="C1612" s="75"/>
      <c r="D1612" s="76"/>
      <c r="E1612" s="77"/>
      <c r="F1612" s="78"/>
      <c r="G1612" s="79"/>
      <c r="H1612" s="79"/>
      <c r="I1612" s="79"/>
      <c r="J1612" s="79"/>
      <c r="K1612" s="79"/>
      <c r="L1612" s="79"/>
      <c r="M1612" s="79"/>
      <c r="N1612" s="79"/>
      <c r="O1612" s="79"/>
      <c r="P1612" s="79"/>
      <c r="Q1612" s="79"/>
      <c r="R1612" s="79"/>
      <c r="S1612" s="79"/>
      <c r="T1612" s="79"/>
      <c r="U1612" s="80"/>
      <c r="V1612" s="79"/>
      <c r="W1612" s="81"/>
      <c r="X1612" s="79"/>
      <c r="Y1612" s="81"/>
      <c r="Z1612" s="82"/>
    </row>
    <row r="1613" spans="2:26" ht="15" customHeight="1" x14ac:dyDescent="0.3">
      <c r="B1613" s="23"/>
      <c r="C1613" s="83"/>
      <c r="D1613" s="84"/>
      <c r="E1613" s="85"/>
      <c r="F1613" s="86"/>
      <c r="G1613" s="87"/>
      <c r="H1613" s="87"/>
      <c r="I1613" s="87"/>
      <c r="J1613" s="87"/>
      <c r="K1613" s="87"/>
      <c r="L1613" s="87"/>
      <c r="M1613" s="87"/>
      <c r="N1613" s="87"/>
      <c r="O1613" s="87"/>
      <c r="P1613" s="87"/>
      <c r="Q1613" s="87"/>
      <c r="R1613" s="87"/>
      <c r="S1613" s="87"/>
      <c r="T1613" s="87"/>
      <c r="U1613" s="88"/>
      <c r="V1613" s="87"/>
      <c r="W1613" s="89"/>
      <c r="X1613" s="87"/>
      <c r="Y1613" s="89"/>
      <c r="Z1613" s="90"/>
    </row>
    <row r="1614" spans="2:26" ht="15" customHeight="1" x14ac:dyDescent="0.3">
      <c r="B1614" s="22"/>
      <c r="C1614" s="75"/>
      <c r="D1614" s="76"/>
      <c r="E1614" s="77"/>
      <c r="F1614" s="78"/>
      <c r="G1614" s="79"/>
      <c r="H1614" s="79"/>
      <c r="I1614" s="79"/>
      <c r="J1614" s="79"/>
      <c r="K1614" s="79"/>
      <c r="L1614" s="79"/>
      <c r="M1614" s="79"/>
      <c r="N1614" s="79"/>
      <c r="O1614" s="79"/>
      <c r="P1614" s="79"/>
      <c r="Q1614" s="79"/>
      <c r="R1614" s="79"/>
      <c r="S1614" s="79"/>
      <c r="T1614" s="79"/>
      <c r="U1614" s="80"/>
      <c r="V1614" s="79"/>
      <c r="W1614" s="81"/>
      <c r="X1614" s="79"/>
      <c r="Y1614" s="81"/>
      <c r="Z1614" s="82"/>
    </row>
    <row r="1615" spans="2:26" ht="15" customHeight="1" x14ac:dyDescent="0.3">
      <c r="B1615" s="23"/>
      <c r="C1615" s="83"/>
      <c r="D1615" s="84"/>
      <c r="E1615" s="85"/>
      <c r="F1615" s="86"/>
      <c r="G1615" s="87"/>
      <c r="H1615" s="87"/>
      <c r="I1615" s="87"/>
      <c r="J1615" s="87"/>
      <c r="K1615" s="87"/>
      <c r="L1615" s="87"/>
      <c r="M1615" s="87"/>
      <c r="N1615" s="87"/>
      <c r="O1615" s="87"/>
      <c r="P1615" s="87"/>
      <c r="Q1615" s="87"/>
      <c r="R1615" s="87"/>
      <c r="S1615" s="87"/>
      <c r="T1615" s="87"/>
      <c r="U1615" s="88"/>
      <c r="V1615" s="87"/>
      <c r="W1615" s="89"/>
      <c r="X1615" s="87"/>
      <c r="Y1615" s="89"/>
      <c r="Z1615" s="90"/>
    </row>
    <row r="1616" spans="2:26" ht="15" customHeight="1" x14ac:dyDescent="0.3">
      <c r="B1616" s="22"/>
      <c r="C1616" s="75"/>
      <c r="D1616" s="76"/>
      <c r="E1616" s="77"/>
      <c r="F1616" s="78"/>
      <c r="G1616" s="79"/>
      <c r="H1616" s="79"/>
      <c r="I1616" s="79"/>
      <c r="J1616" s="79"/>
      <c r="K1616" s="79"/>
      <c r="L1616" s="79"/>
      <c r="M1616" s="79"/>
      <c r="N1616" s="79"/>
      <c r="O1616" s="79"/>
      <c r="P1616" s="79"/>
      <c r="Q1616" s="79"/>
      <c r="R1616" s="79"/>
      <c r="S1616" s="79"/>
      <c r="T1616" s="79"/>
      <c r="U1616" s="80"/>
      <c r="V1616" s="79"/>
      <c r="W1616" s="81"/>
      <c r="X1616" s="79"/>
      <c r="Y1616" s="81"/>
      <c r="Z1616" s="82"/>
    </row>
    <row r="1617" spans="2:26" ht="15" customHeight="1" x14ac:dyDescent="0.3">
      <c r="B1617" s="23"/>
      <c r="C1617" s="83"/>
      <c r="D1617" s="84"/>
      <c r="E1617" s="85"/>
      <c r="F1617" s="86"/>
      <c r="G1617" s="87"/>
      <c r="H1617" s="87"/>
      <c r="I1617" s="87"/>
      <c r="J1617" s="87"/>
      <c r="K1617" s="87"/>
      <c r="L1617" s="87"/>
      <c r="M1617" s="87"/>
      <c r="N1617" s="87"/>
      <c r="O1617" s="87"/>
      <c r="P1617" s="87"/>
      <c r="Q1617" s="87"/>
      <c r="R1617" s="87"/>
      <c r="S1617" s="87"/>
      <c r="T1617" s="87"/>
      <c r="U1617" s="88"/>
      <c r="V1617" s="87"/>
      <c r="W1617" s="89"/>
      <c r="X1617" s="87"/>
      <c r="Y1617" s="89"/>
      <c r="Z1617" s="90"/>
    </row>
    <row r="1618" spans="2:26" ht="15" customHeight="1" x14ac:dyDescent="0.3">
      <c r="B1618" s="22"/>
      <c r="C1618" s="75"/>
      <c r="D1618" s="76"/>
      <c r="E1618" s="77"/>
      <c r="F1618" s="78"/>
      <c r="G1618" s="79"/>
      <c r="H1618" s="79"/>
      <c r="I1618" s="79"/>
      <c r="J1618" s="79"/>
      <c r="K1618" s="79"/>
      <c r="L1618" s="79"/>
      <c r="M1618" s="79"/>
      <c r="N1618" s="79"/>
      <c r="O1618" s="79"/>
      <c r="P1618" s="79"/>
      <c r="Q1618" s="79"/>
      <c r="R1618" s="79"/>
      <c r="S1618" s="79"/>
      <c r="T1618" s="79"/>
      <c r="U1618" s="80"/>
      <c r="V1618" s="79"/>
      <c r="W1618" s="81"/>
      <c r="X1618" s="79"/>
      <c r="Y1618" s="81"/>
      <c r="Z1618" s="82"/>
    </row>
    <row r="1619" spans="2:26" ht="15" customHeight="1" x14ac:dyDescent="0.3">
      <c r="B1619" s="23"/>
      <c r="C1619" s="83"/>
      <c r="D1619" s="84"/>
      <c r="E1619" s="85"/>
      <c r="F1619" s="86"/>
      <c r="G1619" s="87"/>
      <c r="H1619" s="87"/>
      <c r="I1619" s="87"/>
      <c r="J1619" s="87"/>
      <c r="K1619" s="87"/>
      <c r="L1619" s="87"/>
      <c r="M1619" s="87"/>
      <c r="N1619" s="87"/>
      <c r="O1619" s="87"/>
      <c r="P1619" s="87"/>
      <c r="Q1619" s="87"/>
      <c r="R1619" s="87"/>
      <c r="S1619" s="87"/>
      <c r="T1619" s="87"/>
      <c r="U1619" s="88"/>
      <c r="V1619" s="87"/>
      <c r="W1619" s="89"/>
      <c r="X1619" s="87"/>
      <c r="Y1619" s="89"/>
      <c r="Z1619" s="90"/>
    </row>
    <row r="1620" spans="2:26" ht="15" customHeight="1" x14ac:dyDescent="0.3">
      <c r="B1620" s="22"/>
      <c r="C1620" s="75"/>
      <c r="D1620" s="76"/>
      <c r="E1620" s="77"/>
      <c r="F1620" s="78"/>
      <c r="G1620" s="79"/>
      <c r="H1620" s="79"/>
      <c r="I1620" s="79"/>
      <c r="J1620" s="79"/>
      <c r="K1620" s="79"/>
      <c r="L1620" s="79"/>
      <c r="M1620" s="79"/>
      <c r="N1620" s="79"/>
      <c r="O1620" s="79"/>
      <c r="P1620" s="79"/>
      <c r="Q1620" s="79"/>
      <c r="R1620" s="79"/>
      <c r="S1620" s="79"/>
      <c r="T1620" s="79"/>
      <c r="U1620" s="80"/>
      <c r="V1620" s="79"/>
      <c r="W1620" s="81"/>
      <c r="X1620" s="79"/>
      <c r="Y1620" s="81"/>
      <c r="Z1620" s="82"/>
    </row>
    <row r="1621" spans="2:26" ht="15" customHeight="1" x14ac:dyDescent="0.3">
      <c r="B1621" s="23"/>
      <c r="C1621" s="83"/>
      <c r="D1621" s="84"/>
      <c r="E1621" s="85"/>
      <c r="F1621" s="86"/>
      <c r="G1621" s="87"/>
      <c r="H1621" s="87"/>
      <c r="I1621" s="87"/>
      <c r="J1621" s="87"/>
      <c r="K1621" s="87"/>
      <c r="L1621" s="87"/>
      <c r="M1621" s="87"/>
      <c r="N1621" s="87"/>
      <c r="O1621" s="87"/>
      <c r="P1621" s="87"/>
      <c r="Q1621" s="87"/>
      <c r="R1621" s="87"/>
      <c r="S1621" s="87"/>
      <c r="T1621" s="87"/>
      <c r="U1621" s="88"/>
      <c r="V1621" s="87"/>
      <c r="W1621" s="89"/>
      <c r="X1621" s="87"/>
      <c r="Y1621" s="89"/>
      <c r="Z1621" s="90"/>
    </row>
    <row r="1622" spans="2:26" ht="15" customHeight="1" x14ac:dyDescent="0.3">
      <c r="B1622" s="22"/>
      <c r="C1622" s="75"/>
      <c r="D1622" s="76"/>
      <c r="E1622" s="77"/>
      <c r="F1622" s="78"/>
      <c r="G1622" s="79"/>
      <c r="H1622" s="79"/>
      <c r="I1622" s="79"/>
      <c r="J1622" s="79"/>
      <c r="K1622" s="79"/>
      <c r="L1622" s="79"/>
      <c r="M1622" s="79"/>
      <c r="N1622" s="79"/>
      <c r="O1622" s="79"/>
      <c r="P1622" s="79"/>
      <c r="Q1622" s="79"/>
      <c r="R1622" s="79"/>
      <c r="S1622" s="79"/>
      <c r="T1622" s="79"/>
      <c r="U1622" s="80"/>
      <c r="V1622" s="79"/>
      <c r="W1622" s="81"/>
      <c r="X1622" s="79"/>
      <c r="Y1622" s="81"/>
      <c r="Z1622" s="82"/>
    </row>
    <row r="1623" spans="2:26" ht="15" customHeight="1" x14ac:dyDescent="0.3">
      <c r="B1623" s="23"/>
      <c r="C1623" s="83"/>
      <c r="D1623" s="84"/>
      <c r="E1623" s="85"/>
      <c r="F1623" s="86"/>
      <c r="G1623" s="87"/>
      <c r="H1623" s="87"/>
      <c r="I1623" s="87"/>
      <c r="J1623" s="87"/>
      <c r="K1623" s="87"/>
      <c r="L1623" s="87"/>
      <c r="M1623" s="87"/>
      <c r="N1623" s="87"/>
      <c r="O1623" s="87"/>
      <c r="P1623" s="87"/>
      <c r="Q1623" s="87"/>
      <c r="R1623" s="87"/>
      <c r="S1623" s="87"/>
      <c r="T1623" s="87"/>
      <c r="U1623" s="88"/>
      <c r="V1623" s="87"/>
      <c r="W1623" s="89"/>
      <c r="X1623" s="87"/>
      <c r="Y1623" s="89"/>
      <c r="Z1623" s="90"/>
    </row>
    <row r="1624" spans="2:26" ht="15" customHeight="1" x14ac:dyDescent="0.3">
      <c r="B1624" s="22"/>
      <c r="C1624" s="75"/>
      <c r="D1624" s="76"/>
      <c r="E1624" s="77"/>
      <c r="F1624" s="78"/>
      <c r="G1624" s="79"/>
      <c r="H1624" s="79"/>
      <c r="I1624" s="79"/>
      <c r="J1624" s="79"/>
      <c r="K1624" s="79"/>
      <c r="L1624" s="79"/>
      <c r="M1624" s="79"/>
      <c r="N1624" s="79"/>
      <c r="O1624" s="79"/>
      <c r="P1624" s="79"/>
      <c r="Q1624" s="79"/>
      <c r="R1624" s="79"/>
      <c r="S1624" s="79"/>
      <c r="T1624" s="79"/>
      <c r="U1624" s="80"/>
      <c r="V1624" s="79"/>
      <c r="W1624" s="81"/>
      <c r="X1624" s="79"/>
      <c r="Y1624" s="81"/>
      <c r="Z1624" s="82"/>
    </row>
    <row r="1625" spans="2:26" ht="15" customHeight="1" x14ac:dyDescent="0.3">
      <c r="B1625" s="23"/>
      <c r="C1625" s="83"/>
      <c r="D1625" s="84"/>
      <c r="E1625" s="85"/>
      <c r="F1625" s="86"/>
      <c r="G1625" s="87"/>
      <c r="H1625" s="87"/>
      <c r="I1625" s="87"/>
      <c r="J1625" s="87"/>
      <c r="K1625" s="87"/>
      <c r="L1625" s="87"/>
      <c r="M1625" s="87"/>
      <c r="N1625" s="87"/>
      <c r="O1625" s="87"/>
      <c r="P1625" s="87"/>
      <c r="Q1625" s="87"/>
      <c r="R1625" s="87"/>
      <c r="S1625" s="87"/>
      <c r="T1625" s="87"/>
      <c r="U1625" s="88"/>
      <c r="V1625" s="87"/>
      <c r="W1625" s="89"/>
      <c r="X1625" s="87"/>
      <c r="Y1625" s="89"/>
      <c r="Z1625" s="90"/>
    </row>
    <row r="1626" spans="2:26" ht="15" customHeight="1" x14ac:dyDescent="0.3">
      <c r="B1626" s="22"/>
      <c r="C1626" s="75"/>
      <c r="D1626" s="76"/>
      <c r="E1626" s="77"/>
      <c r="F1626" s="78"/>
      <c r="G1626" s="79"/>
      <c r="H1626" s="79"/>
      <c r="I1626" s="79"/>
      <c r="J1626" s="79"/>
      <c r="K1626" s="79"/>
      <c r="L1626" s="79"/>
      <c r="M1626" s="79"/>
      <c r="N1626" s="79"/>
      <c r="O1626" s="79"/>
      <c r="P1626" s="79"/>
      <c r="Q1626" s="79"/>
      <c r="R1626" s="79"/>
      <c r="S1626" s="79"/>
      <c r="T1626" s="79"/>
      <c r="U1626" s="80"/>
      <c r="V1626" s="79"/>
      <c r="W1626" s="81"/>
      <c r="X1626" s="79"/>
      <c r="Y1626" s="81"/>
      <c r="Z1626" s="82"/>
    </row>
    <row r="1627" spans="2:26" ht="15" customHeight="1" x14ac:dyDescent="0.3">
      <c r="B1627" s="23"/>
      <c r="C1627" s="83"/>
      <c r="D1627" s="84"/>
      <c r="E1627" s="85"/>
      <c r="F1627" s="86"/>
      <c r="G1627" s="87"/>
      <c r="H1627" s="87"/>
      <c r="I1627" s="87"/>
      <c r="J1627" s="87"/>
      <c r="K1627" s="87"/>
      <c r="L1627" s="87"/>
      <c r="M1627" s="87"/>
      <c r="N1627" s="87"/>
      <c r="O1627" s="87"/>
      <c r="P1627" s="87"/>
      <c r="Q1627" s="87"/>
      <c r="R1627" s="87"/>
      <c r="S1627" s="87"/>
      <c r="T1627" s="87"/>
      <c r="U1627" s="88"/>
      <c r="V1627" s="87"/>
      <c r="W1627" s="89"/>
      <c r="X1627" s="87"/>
      <c r="Y1627" s="89"/>
      <c r="Z1627" s="90"/>
    </row>
    <row r="1628" spans="2:26" ht="15" customHeight="1" x14ac:dyDescent="0.3">
      <c r="B1628" s="22"/>
      <c r="C1628" s="75"/>
      <c r="D1628" s="76"/>
      <c r="E1628" s="77"/>
      <c r="F1628" s="78"/>
      <c r="G1628" s="79"/>
      <c r="H1628" s="79"/>
      <c r="I1628" s="79"/>
      <c r="J1628" s="79"/>
      <c r="K1628" s="79"/>
      <c r="L1628" s="79"/>
      <c r="M1628" s="79"/>
      <c r="N1628" s="79"/>
      <c r="O1628" s="79"/>
      <c r="P1628" s="79"/>
      <c r="Q1628" s="79"/>
      <c r="R1628" s="79"/>
      <c r="S1628" s="79"/>
      <c r="T1628" s="79"/>
      <c r="U1628" s="80"/>
      <c r="V1628" s="79"/>
      <c r="W1628" s="81"/>
      <c r="X1628" s="79"/>
      <c r="Y1628" s="81"/>
      <c r="Z1628" s="82"/>
    </row>
    <row r="1629" spans="2:26" ht="15" customHeight="1" x14ac:dyDescent="0.3">
      <c r="B1629" s="23"/>
      <c r="C1629" s="83"/>
      <c r="D1629" s="84"/>
      <c r="E1629" s="85"/>
      <c r="F1629" s="86"/>
      <c r="G1629" s="87"/>
      <c r="H1629" s="87"/>
      <c r="I1629" s="87"/>
      <c r="J1629" s="87"/>
      <c r="K1629" s="87"/>
      <c r="L1629" s="87"/>
      <c r="M1629" s="87"/>
      <c r="N1629" s="87"/>
      <c r="O1629" s="87"/>
      <c r="P1629" s="87"/>
      <c r="Q1629" s="87"/>
      <c r="R1629" s="87"/>
      <c r="S1629" s="87"/>
      <c r="T1629" s="87"/>
      <c r="U1629" s="88"/>
      <c r="V1629" s="87"/>
      <c r="W1629" s="89"/>
      <c r="X1629" s="87"/>
      <c r="Y1629" s="89"/>
      <c r="Z1629" s="90"/>
    </row>
    <row r="1630" spans="2:26" ht="15" customHeight="1" x14ac:dyDescent="0.3">
      <c r="B1630" s="22"/>
      <c r="C1630" s="75"/>
      <c r="D1630" s="76"/>
      <c r="E1630" s="77"/>
      <c r="F1630" s="78"/>
      <c r="G1630" s="79"/>
      <c r="H1630" s="79"/>
      <c r="I1630" s="79"/>
      <c r="J1630" s="79"/>
      <c r="K1630" s="79"/>
      <c r="L1630" s="79"/>
      <c r="M1630" s="79"/>
      <c r="N1630" s="79"/>
      <c r="O1630" s="79"/>
      <c r="P1630" s="79"/>
      <c r="Q1630" s="79"/>
      <c r="R1630" s="79"/>
      <c r="S1630" s="79"/>
      <c r="T1630" s="79"/>
      <c r="U1630" s="80"/>
      <c r="V1630" s="79"/>
      <c r="W1630" s="81"/>
      <c r="X1630" s="79"/>
      <c r="Y1630" s="81"/>
      <c r="Z1630" s="82"/>
    </row>
    <row r="1631" spans="2:26" ht="15" customHeight="1" x14ac:dyDescent="0.3">
      <c r="B1631" s="23"/>
      <c r="C1631" s="83"/>
      <c r="D1631" s="84"/>
      <c r="E1631" s="85"/>
      <c r="F1631" s="86"/>
      <c r="G1631" s="87"/>
      <c r="H1631" s="87"/>
      <c r="I1631" s="87"/>
      <c r="J1631" s="87"/>
      <c r="K1631" s="87"/>
      <c r="L1631" s="87"/>
      <c r="M1631" s="87"/>
      <c r="N1631" s="87"/>
      <c r="O1631" s="87"/>
      <c r="P1631" s="87"/>
      <c r="Q1631" s="87"/>
      <c r="R1631" s="87"/>
      <c r="S1631" s="87"/>
      <c r="T1631" s="87"/>
      <c r="U1631" s="88"/>
      <c r="V1631" s="87"/>
      <c r="W1631" s="89"/>
      <c r="X1631" s="87"/>
      <c r="Y1631" s="89"/>
      <c r="Z1631" s="90"/>
    </row>
    <row r="1632" spans="2:26" ht="15" customHeight="1" x14ac:dyDescent="0.3">
      <c r="B1632" s="22"/>
      <c r="C1632" s="75"/>
      <c r="D1632" s="76"/>
      <c r="E1632" s="77"/>
      <c r="F1632" s="78"/>
      <c r="G1632" s="79"/>
      <c r="H1632" s="79"/>
      <c r="I1632" s="79"/>
      <c r="J1632" s="79"/>
      <c r="K1632" s="79"/>
      <c r="L1632" s="79"/>
      <c r="M1632" s="79"/>
      <c r="N1632" s="79"/>
      <c r="O1632" s="79"/>
      <c r="P1632" s="79"/>
      <c r="Q1632" s="79"/>
      <c r="R1632" s="79"/>
      <c r="S1632" s="79"/>
      <c r="T1632" s="79"/>
      <c r="U1632" s="80"/>
      <c r="V1632" s="79"/>
      <c r="W1632" s="81"/>
      <c r="X1632" s="79"/>
      <c r="Y1632" s="81"/>
      <c r="Z1632" s="82"/>
    </row>
    <row r="1633" spans="2:26" ht="15" customHeight="1" x14ac:dyDescent="0.3">
      <c r="B1633" s="23"/>
      <c r="C1633" s="83"/>
      <c r="D1633" s="84"/>
      <c r="E1633" s="85"/>
      <c r="F1633" s="86"/>
      <c r="G1633" s="87"/>
      <c r="H1633" s="87"/>
      <c r="I1633" s="87"/>
      <c r="J1633" s="87"/>
      <c r="K1633" s="87"/>
      <c r="L1633" s="87"/>
      <c r="M1633" s="87"/>
      <c r="N1633" s="87"/>
      <c r="O1633" s="87"/>
      <c r="P1633" s="87"/>
      <c r="Q1633" s="87"/>
      <c r="R1633" s="87"/>
      <c r="S1633" s="87"/>
      <c r="T1633" s="87"/>
      <c r="U1633" s="88"/>
      <c r="V1633" s="87"/>
      <c r="W1633" s="89"/>
      <c r="X1633" s="87"/>
      <c r="Y1633" s="89"/>
      <c r="Z1633" s="90"/>
    </row>
    <row r="1634" spans="2:26" ht="15" customHeight="1" x14ac:dyDescent="0.3">
      <c r="B1634" s="22"/>
      <c r="C1634" s="75"/>
      <c r="D1634" s="76"/>
      <c r="E1634" s="77"/>
      <c r="F1634" s="78"/>
      <c r="G1634" s="79"/>
      <c r="H1634" s="79"/>
      <c r="I1634" s="79"/>
      <c r="J1634" s="79"/>
      <c r="K1634" s="79"/>
      <c r="L1634" s="79"/>
      <c r="M1634" s="79"/>
      <c r="N1634" s="79"/>
      <c r="O1634" s="79"/>
      <c r="P1634" s="79"/>
      <c r="Q1634" s="79"/>
      <c r="R1634" s="79"/>
      <c r="S1634" s="79"/>
      <c r="T1634" s="79"/>
      <c r="U1634" s="80"/>
      <c r="V1634" s="79"/>
      <c r="W1634" s="81"/>
      <c r="X1634" s="79"/>
      <c r="Y1634" s="81"/>
      <c r="Z1634" s="82"/>
    </row>
    <row r="1635" spans="2:26" ht="15" customHeight="1" x14ac:dyDescent="0.3">
      <c r="B1635" s="23"/>
      <c r="C1635" s="83"/>
      <c r="D1635" s="84"/>
      <c r="E1635" s="85"/>
      <c r="F1635" s="86"/>
      <c r="G1635" s="87"/>
      <c r="H1635" s="87"/>
      <c r="I1635" s="87"/>
      <c r="J1635" s="87"/>
      <c r="K1635" s="87"/>
      <c r="L1635" s="87"/>
      <c r="M1635" s="87"/>
      <c r="N1635" s="87"/>
      <c r="O1635" s="87"/>
      <c r="P1635" s="87"/>
      <c r="Q1635" s="87"/>
      <c r="R1635" s="87"/>
      <c r="S1635" s="87"/>
      <c r="T1635" s="87"/>
      <c r="U1635" s="88"/>
      <c r="V1635" s="87"/>
      <c r="W1635" s="89"/>
      <c r="X1635" s="87"/>
      <c r="Y1635" s="89"/>
      <c r="Z1635" s="90"/>
    </row>
    <row r="1636" spans="2:26" ht="15" customHeight="1" x14ac:dyDescent="0.3">
      <c r="B1636" s="22"/>
      <c r="C1636" s="75"/>
      <c r="D1636" s="76"/>
      <c r="E1636" s="77"/>
      <c r="F1636" s="78"/>
      <c r="G1636" s="79"/>
      <c r="H1636" s="79"/>
      <c r="I1636" s="79"/>
      <c r="J1636" s="79"/>
      <c r="K1636" s="79"/>
      <c r="L1636" s="79"/>
      <c r="M1636" s="79"/>
      <c r="N1636" s="79"/>
      <c r="O1636" s="79"/>
      <c r="P1636" s="79"/>
      <c r="Q1636" s="79"/>
      <c r="R1636" s="79"/>
      <c r="S1636" s="79"/>
      <c r="T1636" s="79"/>
      <c r="U1636" s="80"/>
      <c r="V1636" s="79"/>
      <c r="W1636" s="81"/>
      <c r="X1636" s="79"/>
      <c r="Y1636" s="81"/>
      <c r="Z1636" s="82"/>
    </row>
    <row r="1637" spans="2:26" ht="15" customHeight="1" x14ac:dyDescent="0.3">
      <c r="B1637" s="23"/>
      <c r="C1637" s="83"/>
      <c r="D1637" s="84"/>
      <c r="E1637" s="85"/>
      <c r="F1637" s="86"/>
      <c r="G1637" s="87"/>
      <c r="H1637" s="87"/>
      <c r="I1637" s="87"/>
      <c r="J1637" s="87"/>
      <c r="K1637" s="87"/>
      <c r="L1637" s="87"/>
      <c r="M1637" s="87"/>
      <c r="N1637" s="87"/>
      <c r="O1637" s="87"/>
      <c r="P1637" s="87"/>
      <c r="Q1637" s="87"/>
      <c r="R1637" s="87"/>
      <c r="S1637" s="87"/>
      <c r="T1637" s="87"/>
      <c r="U1637" s="88"/>
      <c r="V1637" s="87"/>
      <c r="W1637" s="89"/>
      <c r="X1637" s="87"/>
      <c r="Y1637" s="89"/>
      <c r="Z1637" s="90"/>
    </row>
    <row r="1638" spans="2:26" ht="15" customHeight="1" x14ac:dyDescent="0.3">
      <c r="B1638" s="22"/>
      <c r="C1638" s="75"/>
      <c r="D1638" s="76"/>
      <c r="E1638" s="77"/>
      <c r="F1638" s="78"/>
      <c r="G1638" s="79"/>
      <c r="H1638" s="79"/>
      <c r="I1638" s="79"/>
      <c r="J1638" s="79"/>
      <c r="K1638" s="79"/>
      <c r="L1638" s="79"/>
      <c r="M1638" s="79"/>
      <c r="N1638" s="79"/>
      <c r="O1638" s="79"/>
      <c r="P1638" s="79"/>
      <c r="Q1638" s="79"/>
      <c r="R1638" s="79"/>
      <c r="S1638" s="79"/>
      <c r="T1638" s="79"/>
      <c r="U1638" s="80"/>
      <c r="V1638" s="79"/>
      <c r="W1638" s="81"/>
      <c r="X1638" s="79"/>
      <c r="Y1638" s="81"/>
      <c r="Z1638" s="82"/>
    </row>
    <row r="1639" spans="2:26" ht="15" customHeight="1" x14ac:dyDescent="0.3">
      <c r="B1639" s="23"/>
      <c r="C1639" s="83"/>
      <c r="D1639" s="84"/>
      <c r="E1639" s="85"/>
      <c r="F1639" s="86"/>
      <c r="G1639" s="87"/>
      <c r="H1639" s="87"/>
      <c r="I1639" s="87"/>
      <c r="J1639" s="87"/>
      <c r="K1639" s="87"/>
      <c r="L1639" s="87"/>
      <c r="M1639" s="87"/>
      <c r="N1639" s="87"/>
      <c r="O1639" s="87"/>
      <c r="P1639" s="87"/>
      <c r="Q1639" s="87"/>
      <c r="R1639" s="87"/>
      <c r="S1639" s="87"/>
      <c r="T1639" s="87"/>
      <c r="U1639" s="88"/>
      <c r="V1639" s="87"/>
      <c r="W1639" s="89"/>
      <c r="X1639" s="87"/>
      <c r="Y1639" s="89"/>
      <c r="Z1639" s="90"/>
    </row>
    <row r="1640" spans="2:26" ht="15" customHeight="1" x14ac:dyDescent="0.3">
      <c r="B1640" s="22"/>
      <c r="C1640" s="75"/>
      <c r="D1640" s="76"/>
      <c r="E1640" s="77"/>
      <c r="F1640" s="78"/>
      <c r="G1640" s="79"/>
      <c r="H1640" s="79"/>
      <c r="I1640" s="79"/>
      <c r="J1640" s="79"/>
      <c r="K1640" s="79"/>
      <c r="L1640" s="79"/>
      <c r="M1640" s="79"/>
      <c r="N1640" s="79"/>
      <c r="O1640" s="79"/>
      <c r="P1640" s="79"/>
      <c r="Q1640" s="79"/>
      <c r="R1640" s="79"/>
      <c r="S1640" s="79"/>
      <c r="T1640" s="79"/>
      <c r="U1640" s="80"/>
      <c r="V1640" s="79"/>
      <c r="W1640" s="81"/>
      <c r="X1640" s="79"/>
      <c r="Y1640" s="81"/>
      <c r="Z1640" s="82"/>
    </row>
    <row r="1641" spans="2:26" ht="15" customHeight="1" x14ac:dyDescent="0.3">
      <c r="B1641" s="23"/>
      <c r="C1641" s="83"/>
      <c r="D1641" s="84"/>
      <c r="E1641" s="85"/>
      <c r="F1641" s="86"/>
      <c r="G1641" s="87"/>
      <c r="H1641" s="87"/>
      <c r="I1641" s="87"/>
      <c r="J1641" s="87"/>
      <c r="K1641" s="87"/>
      <c r="L1641" s="87"/>
      <c r="M1641" s="87"/>
      <c r="N1641" s="87"/>
      <c r="O1641" s="87"/>
      <c r="P1641" s="87"/>
      <c r="Q1641" s="87"/>
      <c r="R1641" s="87"/>
      <c r="S1641" s="87"/>
      <c r="T1641" s="87"/>
      <c r="U1641" s="88"/>
      <c r="V1641" s="87"/>
      <c r="W1641" s="89"/>
      <c r="X1641" s="87"/>
      <c r="Y1641" s="89"/>
      <c r="Z1641" s="90"/>
    </row>
    <row r="1642" spans="2:26" ht="15" customHeight="1" x14ac:dyDescent="0.3">
      <c r="B1642" s="22"/>
      <c r="C1642" s="75"/>
      <c r="D1642" s="76"/>
      <c r="E1642" s="77"/>
      <c r="F1642" s="78"/>
      <c r="G1642" s="79"/>
      <c r="H1642" s="79"/>
      <c r="I1642" s="79"/>
      <c r="J1642" s="79"/>
      <c r="K1642" s="79"/>
      <c r="L1642" s="79"/>
      <c r="M1642" s="79"/>
      <c r="N1642" s="79"/>
      <c r="O1642" s="79"/>
      <c r="P1642" s="79"/>
      <c r="Q1642" s="79"/>
      <c r="R1642" s="79"/>
      <c r="S1642" s="79"/>
      <c r="T1642" s="79"/>
      <c r="U1642" s="80"/>
      <c r="V1642" s="79"/>
      <c r="W1642" s="81"/>
      <c r="X1642" s="79"/>
      <c r="Y1642" s="81"/>
      <c r="Z1642" s="82"/>
    </row>
    <row r="1643" spans="2:26" ht="15" customHeight="1" x14ac:dyDescent="0.3">
      <c r="B1643" s="23"/>
      <c r="C1643" s="83"/>
      <c r="D1643" s="84"/>
      <c r="E1643" s="85"/>
      <c r="F1643" s="86"/>
      <c r="G1643" s="87"/>
      <c r="H1643" s="87"/>
      <c r="I1643" s="87"/>
      <c r="J1643" s="87"/>
      <c r="K1643" s="87"/>
      <c r="L1643" s="87"/>
      <c r="M1643" s="87"/>
      <c r="N1643" s="87"/>
      <c r="O1643" s="87"/>
      <c r="P1643" s="87"/>
      <c r="Q1643" s="87"/>
      <c r="R1643" s="87"/>
      <c r="S1643" s="87"/>
      <c r="T1643" s="87"/>
      <c r="U1643" s="88"/>
      <c r="V1643" s="87"/>
      <c r="W1643" s="89"/>
      <c r="X1643" s="87"/>
      <c r="Y1643" s="89"/>
      <c r="Z1643" s="90"/>
    </row>
    <row r="1644" spans="2:26" ht="15" customHeight="1" x14ac:dyDescent="0.3">
      <c r="B1644" s="22"/>
      <c r="C1644" s="75"/>
      <c r="D1644" s="76"/>
      <c r="E1644" s="77"/>
      <c r="F1644" s="78"/>
      <c r="G1644" s="79"/>
      <c r="H1644" s="79"/>
      <c r="I1644" s="79"/>
      <c r="J1644" s="79"/>
      <c r="K1644" s="79"/>
      <c r="L1644" s="79"/>
      <c r="M1644" s="79"/>
      <c r="N1644" s="79"/>
      <c r="O1644" s="79"/>
      <c r="P1644" s="79"/>
      <c r="Q1644" s="79"/>
      <c r="R1644" s="79"/>
      <c r="S1644" s="79"/>
      <c r="T1644" s="79"/>
      <c r="U1644" s="80"/>
      <c r="V1644" s="79"/>
      <c r="W1644" s="81"/>
      <c r="X1644" s="79"/>
      <c r="Y1644" s="81"/>
      <c r="Z1644" s="82"/>
    </row>
    <row r="1645" spans="2:26" ht="15" customHeight="1" x14ac:dyDescent="0.3">
      <c r="B1645" s="23"/>
      <c r="C1645" s="83"/>
      <c r="D1645" s="84"/>
      <c r="E1645" s="85"/>
      <c r="F1645" s="86"/>
      <c r="G1645" s="87"/>
      <c r="H1645" s="87"/>
      <c r="I1645" s="87"/>
      <c r="J1645" s="87"/>
      <c r="K1645" s="87"/>
      <c r="L1645" s="87"/>
      <c r="M1645" s="87"/>
      <c r="N1645" s="87"/>
      <c r="O1645" s="87"/>
      <c r="P1645" s="87"/>
      <c r="Q1645" s="87"/>
      <c r="R1645" s="87"/>
      <c r="S1645" s="87"/>
      <c r="T1645" s="87"/>
      <c r="U1645" s="88"/>
      <c r="V1645" s="87"/>
      <c r="W1645" s="89"/>
      <c r="X1645" s="87"/>
      <c r="Y1645" s="89"/>
      <c r="Z1645" s="90"/>
    </row>
    <row r="1646" spans="2:26" ht="15" customHeight="1" x14ac:dyDescent="0.3">
      <c r="B1646" s="22"/>
      <c r="C1646" s="75"/>
      <c r="D1646" s="76"/>
      <c r="E1646" s="77"/>
      <c r="F1646" s="78"/>
      <c r="G1646" s="79"/>
      <c r="H1646" s="79"/>
      <c r="I1646" s="79"/>
      <c r="J1646" s="79"/>
      <c r="K1646" s="79"/>
      <c r="L1646" s="79"/>
      <c r="M1646" s="79"/>
      <c r="N1646" s="79"/>
      <c r="O1646" s="79"/>
      <c r="P1646" s="79"/>
      <c r="Q1646" s="79"/>
      <c r="R1646" s="79"/>
      <c r="S1646" s="79"/>
      <c r="T1646" s="79"/>
      <c r="U1646" s="80"/>
      <c r="V1646" s="79"/>
      <c r="W1646" s="81"/>
      <c r="X1646" s="79"/>
      <c r="Y1646" s="81"/>
      <c r="Z1646" s="82"/>
    </row>
    <row r="1647" spans="2:26" ht="15" customHeight="1" x14ac:dyDescent="0.3">
      <c r="B1647" s="23"/>
      <c r="C1647" s="83"/>
      <c r="D1647" s="84"/>
      <c r="E1647" s="85"/>
      <c r="F1647" s="86"/>
      <c r="G1647" s="87"/>
      <c r="H1647" s="87"/>
      <c r="I1647" s="87"/>
      <c r="J1647" s="87"/>
      <c r="K1647" s="87"/>
      <c r="L1647" s="87"/>
      <c r="M1647" s="87"/>
      <c r="N1647" s="87"/>
      <c r="O1647" s="87"/>
      <c r="P1647" s="87"/>
      <c r="Q1647" s="87"/>
      <c r="R1647" s="87"/>
      <c r="S1647" s="87"/>
      <c r="T1647" s="87"/>
      <c r="U1647" s="88"/>
      <c r="V1647" s="87"/>
      <c r="W1647" s="89"/>
      <c r="X1647" s="87"/>
      <c r="Y1647" s="89"/>
      <c r="Z1647" s="90"/>
    </row>
    <row r="1648" spans="2:26" ht="15" customHeight="1" x14ac:dyDescent="0.3">
      <c r="B1648" s="22"/>
      <c r="C1648" s="75"/>
      <c r="D1648" s="76"/>
      <c r="E1648" s="77"/>
      <c r="F1648" s="78"/>
      <c r="G1648" s="79"/>
      <c r="H1648" s="79"/>
      <c r="I1648" s="79"/>
      <c r="J1648" s="79"/>
      <c r="K1648" s="79"/>
      <c r="L1648" s="79"/>
      <c r="M1648" s="79"/>
      <c r="N1648" s="79"/>
      <c r="O1648" s="79"/>
      <c r="P1648" s="79"/>
      <c r="Q1648" s="79"/>
      <c r="R1648" s="79"/>
      <c r="S1648" s="79"/>
      <c r="T1648" s="79"/>
      <c r="U1648" s="80"/>
      <c r="V1648" s="79"/>
      <c r="W1648" s="81"/>
      <c r="X1648" s="79"/>
      <c r="Y1648" s="81"/>
      <c r="Z1648" s="82"/>
    </row>
    <row r="1649" spans="2:26" ht="15" customHeight="1" x14ac:dyDescent="0.3">
      <c r="B1649" s="23"/>
      <c r="C1649" s="83"/>
      <c r="D1649" s="84"/>
      <c r="E1649" s="85"/>
      <c r="F1649" s="86"/>
      <c r="G1649" s="87"/>
      <c r="H1649" s="87"/>
      <c r="I1649" s="87"/>
      <c r="J1649" s="87"/>
      <c r="K1649" s="87"/>
      <c r="L1649" s="87"/>
      <c r="M1649" s="87"/>
      <c r="N1649" s="87"/>
      <c r="O1649" s="87"/>
      <c r="P1649" s="87"/>
      <c r="Q1649" s="87"/>
      <c r="R1649" s="87"/>
      <c r="S1649" s="87"/>
      <c r="T1649" s="87"/>
      <c r="U1649" s="88"/>
      <c r="V1649" s="87"/>
      <c r="W1649" s="89"/>
      <c r="X1649" s="87"/>
      <c r="Y1649" s="89"/>
      <c r="Z1649" s="90"/>
    </row>
    <row r="1650" spans="2:26" ht="15" customHeight="1" x14ac:dyDescent="0.3">
      <c r="B1650" s="22"/>
      <c r="C1650" s="75"/>
      <c r="D1650" s="76"/>
      <c r="E1650" s="77"/>
      <c r="F1650" s="78"/>
      <c r="G1650" s="79"/>
      <c r="H1650" s="79"/>
      <c r="I1650" s="79"/>
      <c r="J1650" s="79"/>
      <c r="K1650" s="79"/>
      <c r="L1650" s="79"/>
      <c r="M1650" s="79"/>
      <c r="N1650" s="79"/>
      <c r="O1650" s="79"/>
      <c r="P1650" s="79"/>
      <c r="Q1650" s="79"/>
      <c r="R1650" s="79"/>
      <c r="S1650" s="79"/>
      <c r="T1650" s="79"/>
      <c r="U1650" s="80"/>
      <c r="V1650" s="79"/>
      <c r="W1650" s="81"/>
      <c r="X1650" s="79"/>
      <c r="Y1650" s="81"/>
      <c r="Z1650" s="82"/>
    </row>
    <row r="1651" spans="2:26" ht="15" customHeight="1" x14ac:dyDescent="0.3">
      <c r="B1651" s="23"/>
      <c r="C1651" s="83"/>
      <c r="D1651" s="84"/>
      <c r="E1651" s="85"/>
      <c r="F1651" s="86"/>
      <c r="G1651" s="87"/>
      <c r="H1651" s="87"/>
      <c r="I1651" s="87"/>
      <c r="J1651" s="87"/>
      <c r="K1651" s="87"/>
      <c r="L1651" s="87"/>
      <c r="M1651" s="87"/>
      <c r="N1651" s="87"/>
      <c r="O1651" s="87"/>
      <c r="P1651" s="87"/>
      <c r="Q1651" s="87"/>
      <c r="R1651" s="87"/>
      <c r="S1651" s="87"/>
      <c r="T1651" s="87"/>
      <c r="U1651" s="88"/>
      <c r="V1651" s="87"/>
      <c r="W1651" s="89"/>
      <c r="X1651" s="87"/>
      <c r="Y1651" s="89"/>
      <c r="Z1651" s="90"/>
    </row>
    <row r="1652" spans="2:26" ht="15" customHeight="1" x14ac:dyDescent="0.3">
      <c r="B1652" s="22"/>
      <c r="C1652" s="75"/>
      <c r="D1652" s="76"/>
      <c r="E1652" s="77"/>
      <c r="F1652" s="78"/>
      <c r="G1652" s="79"/>
      <c r="H1652" s="79"/>
      <c r="I1652" s="79"/>
      <c r="J1652" s="79"/>
      <c r="K1652" s="79"/>
      <c r="L1652" s="79"/>
      <c r="M1652" s="79"/>
      <c r="N1652" s="79"/>
      <c r="O1652" s="79"/>
      <c r="P1652" s="79"/>
      <c r="Q1652" s="79"/>
      <c r="R1652" s="79"/>
      <c r="S1652" s="79"/>
      <c r="T1652" s="79"/>
      <c r="U1652" s="80"/>
      <c r="V1652" s="79"/>
      <c r="W1652" s="81"/>
      <c r="X1652" s="79"/>
      <c r="Y1652" s="81"/>
      <c r="Z1652" s="82"/>
    </row>
    <row r="1653" spans="2:26" ht="15" customHeight="1" x14ac:dyDescent="0.3">
      <c r="B1653" s="23"/>
      <c r="C1653" s="83"/>
      <c r="D1653" s="84"/>
      <c r="E1653" s="85"/>
      <c r="F1653" s="86"/>
      <c r="G1653" s="87"/>
      <c r="H1653" s="87"/>
      <c r="I1653" s="87"/>
      <c r="J1653" s="87"/>
      <c r="K1653" s="87"/>
      <c r="L1653" s="87"/>
      <c r="M1653" s="87"/>
      <c r="N1653" s="87"/>
      <c r="O1653" s="87"/>
      <c r="P1653" s="87"/>
      <c r="Q1653" s="87"/>
      <c r="R1653" s="87"/>
      <c r="S1653" s="87"/>
      <c r="T1653" s="87"/>
      <c r="U1653" s="88"/>
      <c r="V1653" s="87"/>
      <c r="W1653" s="89"/>
      <c r="X1653" s="87"/>
      <c r="Y1653" s="89"/>
      <c r="Z1653" s="90"/>
    </row>
    <row r="1654" spans="2:26" ht="15" customHeight="1" x14ac:dyDescent="0.3">
      <c r="B1654" s="22"/>
      <c r="C1654" s="75"/>
      <c r="D1654" s="76"/>
      <c r="E1654" s="77"/>
      <c r="F1654" s="78"/>
      <c r="G1654" s="79"/>
      <c r="H1654" s="79"/>
      <c r="I1654" s="79"/>
      <c r="J1654" s="79"/>
      <c r="K1654" s="79"/>
      <c r="L1654" s="79"/>
      <c r="M1654" s="79"/>
      <c r="N1654" s="79"/>
      <c r="O1654" s="79"/>
      <c r="P1654" s="79"/>
      <c r="Q1654" s="79"/>
      <c r="R1654" s="79"/>
      <c r="S1654" s="79"/>
      <c r="T1654" s="79"/>
      <c r="U1654" s="80"/>
      <c r="V1654" s="79"/>
      <c r="W1654" s="81"/>
      <c r="X1654" s="79"/>
      <c r="Y1654" s="81"/>
      <c r="Z1654" s="82"/>
    </row>
    <row r="1655" spans="2:26" ht="15" customHeight="1" x14ac:dyDescent="0.3">
      <c r="B1655" s="23"/>
      <c r="C1655" s="83"/>
      <c r="D1655" s="84"/>
      <c r="E1655" s="85"/>
      <c r="F1655" s="86"/>
      <c r="G1655" s="87"/>
      <c r="H1655" s="87"/>
      <c r="I1655" s="87"/>
      <c r="J1655" s="87"/>
      <c r="K1655" s="87"/>
      <c r="L1655" s="87"/>
      <c r="M1655" s="87"/>
      <c r="N1655" s="87"/>
      <c r="O1655" s="87"/>
      <c r="P1655" s="87"/>
      <c r="Q1655" s="87"/>
      <c r="R1655" s="87"/>
      <c r="S1655" s="87"/>
      <c r="T1655" s="87"/>
      <c r="U1655" s="88"/>
      <c r="V1655" s="87"/>
      <c r="W1655" s="89"/>
      <c r="X1655" s="87"/>
      <c r="Y1655" s="89"/>
      <c r="Z1655" s="90"/>
    </row>
    <row r="1656" spans="2:26" ht="15" customHeight="1" x14ac:dyDescent="0.3">
      <c r="B1656" s="22"/>
      <c r="C1656" s="75"/>
      <c r="D1656" s="76"/>
      <c r="E1656" s="77"/>
      <c r="F1656" s="78"/>
      <c r="G1656" s="79"/>
      <c r="H1656" s="79"/>
      <c r="I1656" s="79"/>
      <c r="J1656" s="79"/>
      <c r="K1656" s="79"/>
      <c r="L1656" s="79"/>
      <c r="M1656" s="79"/>
      <c r="N1656" s="79"/>
      <c r="O1656" s="79"/>
      <c r="P1656" s="79"/>
      <c r="Q1656" s="79"/>
      <c r="R1656" s="79"/>
      <c r="S1656" s="79"/>
      <c r="T1656" s="79"/>
      <c r="U1656" s="80"/>
      <c r="V1656" s="79"/>
      <c r="W1656" s="81"/>
      <c r="X1656" s="79"/>
      <c r="Y1656" s="81"/>
      <c r="Z1656" s="82"/>
    </row>
    <row r="1657" spans="2:26" ht="15" customHeight="1" x14ac:dyDescent="0.3">
      <c r="B1657" s="23"/>
      <c r="C1657" s="83"/>
      <c r="D1657" s="84"/>
      <c r="E1657" s="85"/>
      <c r="F1657" s="86"/>
      <c r="G1657" s="87"/>
      <c r="H1657" s="87"/>
      <c r="I1657" s="87"/>
      <c r="J1657" s="87"/>
      <c r="K1657" s="87"/>
      <c r="L1657" s="87"/>
      <c r="M1657" s="87"/>
      <c r="N1657" s="87"/>
      <c r="O1657" s="87"/>
      <c r="P1657" s="87"/>
      <c r="Q1657" s="87"/>
      <c r="R1657" s="87"/>
      <c r="S1657" s="87"/>
      <c r="T1657" s="87"/>
      <c r="U1657" s="88"/>
      <c r="V1657" s="87"/>
      <c r="W1657" s="89"/>
      <c r="X1657" s="87"/>
      <c r="Y1657" s="89"/>
      <c r="Z1657" s="90"/>
    </row>
    <row r="1658" spans="2:26" ht="15" customHeight="1" x14ac:dyDescent="0.3">
      <c r="B1658" s="22"/>
      <c r="C1658" s="75"/>
      <c r="D1658" s="76"/>
      <c r="E1658" s="77"/>
      <c r="F1658" s="78"/>
      <c r="G1658" s="79"/>
      <c r="H1658" s="79"/>
      <c r="I1658" s="79"/>
      <c r="J1658" s="79"/>
      <c r="K1658" s="79"/>
      <c r="L1658" s="79"/>
      <c r="M1658" s="79"/>
      <c r="N1658" s="79"/>
      <c r="O1658" s="79"/>
      <c r="P1658" s="79"/>
      <c r="Q1658" s="79"/>
      <c r="R1658" s="79"/>
      <c r="S1658" s="79"/>
      <c r="T1658" s="79"/>
      <c r="U1658" s="80"/>
      <c r="V1658" s="79"/>
      <c r="W1658" s="81"/>
      <c r="X1658" s="79"/>
      <c r="Y1658" s="81"/>
      <c r="Z1658" s="82"/>
    </row>
    <row r="1659" spans="2:26" ht="15" customHeight="1" x14ac:dyDescent="0.3">
      <c r="B1659" s="23"/>
      <c r="C1659" s="83"/>
      <c r="D1659" s="84"/>
      <c r="E1659" s="85"/>
      <c r="F1659" s="86"/>
      <c r="G1659" s="87"/>
      <c r="H1659" s="87"/>
      <c r="I1659" s="87"/>
      <c r="J1659" s="87"/>
      <c r="K1659" s="87"/>
      <c r="L1659" s="87"/>
      <c r="M1659" s="87"/>
      <c r="N1659" s="87"/>
      <c r="O1659" s="87"/>
      <c r="P1659" s="87"/>
      <c r="Q1659" s="87"/>
      <c r="R1659" s="87"/>
      <c r="S1659" s="87"/>
      <c r="T1659" s="87"/>
      <c r="U1659" s="88"/>
      <c r="V1659" s="87"/>
      <c r="W1659" s="89"/>
      <c r="X1659" s="87"/>
      <c r="Y1659" s="89"/>
      <c r="Z1659" s="90"/>
    </row>
    <row r="1660" spans="2:26" ht="15" customHeight="1" x14ac:dyDescent="0.3">
      <c r="B1660" s="22"/>
      <c r="C1660" s="75"/>
      <c r="D1660" s="76"/>
      <c r="E1660" s="77"/>
      <c r="F1660" s="78"/>
      <c r="G1660" s="79"/>
      <c r="H1660" s="79"/>
      <c r="I1660" s="79"/>
      <c r="J1660" s="79"/>
      <c r="K1660" s="79"/>
      <c r="L1660" s="79"/>
      <c r="M1660" s="79"/>
      <c r="N1660" s="79"/>
      <c r="O1660" s="79"/>
      <c r="P1660" s="79"/>
      <c r="Q1660" s="79"/>
      <c r="R1660" s="79"/>
      <c r="S1660" s="79"/>
      <c r="T1660" s="79"/>
      <c r="U1660" s="80"/>
      <c r="V1660" s="79"/>
      <c r="W1660" s="81"/>
      <c r="X1660" s="79"/>
      <c r="Y1660" s="81"/>
      <c r="Z1660" s="82"/>
    </row>
    <row r="1661" spans="2:26" ht="15" customHeight="1" x14ac:dyDescent="0.3">
      <c r="B1661" s="23"/>
      <c r="C1661" s="83"/>
      <c r="D1661" s="84"/>
      <c r="E1661" s="85"/>
      <c r="F1661" s="86"/>
      <c r="G1661" s="87"/>
      <c r="H1661" s="87"/>
      <c r="I1661" s="87"/>
      <c r="J1661" s="87"/>
      <c r="K1661" s="87"/>
      <c r="L1661" s="87"/>
      <c r="M1661" s="87"/>
      <c r="N1661" s="87"/>
      <c r="O1661" s="87"/>
      <c r="P1661" s="87"/>
      <c r="Q1661" s="87"/>
      <c r="R1661" s="87"/>
      <c r="S1661" s="87"/>
      <c r="T1661" s="87"/>
      <c r="U1661" s="88"/>
      <c r="V1661" s="87"/>
      <c r="W1661" s="89"/>
      <c r="X1661" s="87"/>
      <c r="Y1661" s="89"/>
      <c r="Z1661" s="90"/>
    </row>
    <row r="1662" spans="2:26" ht="15" customHeight="1" x14ac:dyDescent="0.3">
      <c r="B1662" s="22"/>
      <c r="C1662" s="75"/>
      <c r="D1662" s="76"/>
      <c r="E1662" s="77"/>
      <c r="F1662" s="78"/>
      <c r="G1662" s="79"/>
      <c r="H1662" s="79"/>
      <c r="I1662" s="79"/>
      <c r="J1662" s="79"/>
      <c r="K1662" s="79"/>
      <c r="L1662" s="79"/>
      <c r="M1662" s="79"/>
      <c r="N1662" s="79"/>
      <c r="O1662" s="79"/>
      <c r="P1662" s="79"/>
      <c r="Q1662" s="79"/>
      <c r="R1662" s="79"/>
      <c r="S1662" s="79"/>
      <c r="T1662" s="79"/>
      <c r="U1662" s="80"/>
      <c r="V1662" s="79"/>
      <c r="W1662" s="81"/>
      <c r="X1662" s="79"/>
      <c r="Y1662" s="81"/>
      <c r="Z1662" s="82"/>
    </row>
    <row r="1663" spans="2:26" ht="15" customHeight="1" x14ac:dyDescent="0.3">
      <c r="B1663" s="23"/>
      <c r="C1663" s="83"/>
      <c r="D1663" s="84"/>
      <c r="E1663" s="85"/>
      <c r="F1663" s="86"/>
      <c r="G1663" s="87"/>
      <c r="H1663" s="87"/>
      <c r="I1663" s="87"/>
      <c r="J1663" s="87"/>
      <c r="K1663" s="87"/>
      <c r="L1663" s="87"/>
      <c r="M1663" s="87"/>
      <c r="N1663" s="87"/>
      <c r="O1663" s="87"/>
      <c r="P1663" s="87"/>
      <c r="Q1663" s="87"/>
      <c r="R1663" s="87"/>
      <c r="S1663" s="87"/>
      <c r="T1663" s="87"/>
      <c r="U1663" s="88"/>
      <c r="V1663" s="87"/>
      <c r="W1663" s="89"/>
      <c r="X1663" s="87"/>
      <c r="Y1663" s="89"/>
      <c r="Z1663" s="90"/>
    </row>
    <row r="1664" spans="2:26" ht="15" customHeight="1" x14ac:dyDescent="0.3">
      <c r="B1664" s="22"/>
      <c r="C1664" s="75"/>
      <c r="D1664" s="76"/>
      <c r="E1664" s="77"/>
      <c r="F1664" s="78"/>
      <c r="G1664" s="79"/>
      <c r="H1664" s="79"/>
      <c r="I1664" s="79"/>
      <c r="J1664" s="79"/>
      <c r="K1664" s="79"/>
      <c r="L1664" s="79"/>
      <c r="M1664" s="79"/>
      <c r="N1664" s="79"/>
      <c r="O1664" s="79"/>
      <c r="P1664" s="79"/>
      <c r="Q1664" s="79"/>
      <c r="R1664" s="79"/>
      <c r="S1664" s="79"/>
      <c r="T1664" s="79"/>
      <c r="U1664" s="80"/>
      <c r="V1664" s="79"/>
      <c r="W1664" s="81"/>
      <c r="X1664" s="79"/>
      <c r="Y1664" s="81"/>
      <c r="Z1664" s="82"/>
    </row>
    <row r="1665" spans="2:26" ht="15" customHeight="1" x14ac:dyDescent="0.3">
      <c r="B1665" s="23"/>
      <c r="C1665" s="83"/>
      <c r="D1665" s="84"/>
      <c r="E1665" s="85"/>
      <c r="F1665" s="86"/>
      <c r="G1665" s="87"/>
      <c r="H1665" s="87"/>
      <c r="I1665" s="87"/>
      <c r="J1665" s="87"/>
      <c r="K1665" s="87"/>
      <c r="L1665" s="87"/>
      <c r="M1665" s="87"/>
      <c r="N1665" s="87"/>
      <c r="O1665" s="87"/>
      <c r="P1665" s="87"/>
      <c r="Q1665" s="87"/>
      <c r="R1665" s="87"/>
      <c r="S1665" s="87"/>
      <c r="T1665" s="87"/>
      <c r="U1665" s="88"/>
      <c r="V1665" s="87"/>
      <c r="W1665" s="89"/>
      <c r="X1665" s="87"/>
      <c r="Y1665" s="89"/>
      <c r="Z1665" s="90"/>
    </row>
    <row r="1666" spans="2:26" ht="15" customHeight="1" x14ac:dyDescent="0.3">
      <c r="B1666" s="22"/>
      <c r="C1666" s="75"/>
      <c r="D1666" s="76"/>
      <c r="E1666" s="77"/>
      <c r="F1666" s="78"/>
      <c r="G1666" s="79"/>
      <c r="H1666" s="79"/>
      <c r="I1666" s="79"/>
      <c r="J1666" s="79"/>
      <c r="K1666" s="79"/>
      <c r="L1666" s="79"/>
      <c r="M1666" s="79"/>
      <c r="N1666" s="79"/>
      <c r="O1666" s="79"/>
      <c r="P1666" s="79"/>
      <c r="Q1666" s="79"/>
      <c r="R1666" s="79"/>
      <c r="S1666" s="79"/>
      <c r="T1666" s="79"/>
      <c r="U1666" s="80"/>
      <c r="V1666" s="79"/>
      <c r="W1666" s="81"/>
      <c r="X1666" s="79"/>
      <c r="Y1666" s="81"/>
      <c r="Z1666" s="82"/>
    </row>
    <row r="1667" spans="2:26" ht="15" customHeight="1" x14ac:dyDescent="0.3">
      <c r="B1667" s="23"/>
      <c r="C1667" s="83"/>
      <c r="D1667" s="84"/>
      <c r="E1667" s="85"/>
      <c r="F1667" s="86"/>
      <c r="G1667" s="87"/>
      <c r="H1667" s="87"/>
      <c r="I1667" s="87"/>
      <c r="J1667" s="87"/>
      <c r="K1667" s="87"/>
      <c r="L1667" s="87"/>
      <c r="M1667" s="87"/>
      <c r="N1667" s="87"/>
      <c r="O1667" s="87"/>
      <c r="P1667" s="87"/>
      <c r="Q1667" s="87"/>
      <c r="R1667" s="87"/>
      <c r="S1667" s="87"/>
      <c r="T1667" s="87"/>
      <c r="U1667" s="88"/>
      <c r="V1667" s="87"/>
      <c r="W1667" s="89"/>
      <c r="X1667" s="87"/>
      <c r="Y1667" s="89"/>
      <c r="Z1667" s="90"/>
    </row>
    <row r="1668" spans="2:26" ht="15" customHeight="1" x14ac:dyDescent="0.3">
      <c r="B1668" s="22"/>
      <c r="C1668" s="75"/>
      <c r="D1668" s="76"/>
      <c r="E1668" s="77"/>
      <c r="F1668" s="78"/>
      <c r="G1668" s="79"/>
      <c r="H1668" s="79"/>
      <c r="I1668" s="79"/>
      <c r="J1668" s="79"/>
      <c r="K1668" s="79"/>
      <c r="L1668" s="79"/>
      <c r="M1668" s="79"/>
      <c r="N1668" s="79"/>
      <c r="O1668" s="79"/>
      <c r="P1668" s="79"/>
      <c r="Q1668" s="79"/>
      <c r="R1668" s="79"/>
      <c r="S1668" s="79"/>
      <c r="T1668" s="79"/>
      <c r="U1668" s="80"/>
      <c r="V1668" s="79"/>
      <c r="W1668" s="81"/>
      <c r="X1668" s="79"/>
      <c r="Y1668" s="81"/>
      <c r="Z1668" s="82"/>
    </row>
    <row r="1669" spans="2:26" ht="15" customHeight="1" x14ac:dyDescent="0.3">
      <c r="B1669" s="23"/>
      <c r="C1669" s="83"/>
      <c r="D1669" s="84"/>
      <c r="E1669" s="85"/>
      <c r="F1669" s="86"/>
      <c r="G1669" s="87"/>
      <c r="H1669" s="87"/>
      <c r="I1669" s="87"/>
      <c r="J1669" s="87"/>
      <c r="K1669" s="87"/>
      <c r="L1669" s="87"/>
      <c r="M1669" s="87"/>
      <c r="N1669" s="87"/>
      <c r="O1669" s="87"/>
      <c r="P1669" s="87"/>
      <c r="Q1669" s="87"/>
      <c r="R1669" s="87"/>
      <c r="S1669" s="87"/>
      <c r="T1669" s="87"/>
      <c r="U1669" s="88"/>
      <c r="V1669" s="87"/>
      <c r="W1669" s="89"/>
      <c r="X1669" s="87"/>
      <c r="Y1669" s="89"/>
      <c r="Z1669" s="90"/>
    </row>
    <row r="1670" spans="2:26" ht="15" customHeight="1" x14ac:dyDescent="0.3">
      <c r="B1670" s="22"/>
      <c r="C1670" s="75"/>
      <c r="D1670" s="76"/>
      <c r="E1670" s="77"/>
      <c r="F1670" s="78"/>
      <c r="G1670" s="79"/>
      <c r="H1670" s="79"/>
      <c r="I1670" s="79"/>
      <c r="J1670" s="79"/>
      <c r="K1670" s="79"/>
      <c r="L1670" s="79"/>
      <c r="M1670" s="79"/>
      <c r="N1670" s="79"/>
      <c r="O1670" s="79"/>
      <c r="P1670" s="79"/>
      <c r="Q1670" s="79"/>
      <c r="R1670" s="79"/>
      <c r="S1670" s="79"/>
      <c r="T1670" s="79"/>
      <c r="U1670" s="80"/>
      <c r="V1670" s="79"/>
      <c r="W1670" s="81"/>
      <c r="X1670" s="79"/>
      <c r="Y1670" s="81"/>
      <c r="Z1670" s="82"/>
    </row>
    <row r="1671" spans="2:26" ht="15" customHeight="1" x14ac:dyDescent="0.3">
      <c r="B1671" s="23"/>
      <c r="C1671" s="83"/>
      <c r="D1671" s="84"/>
      <c r="E1671" s="85"/>
      <c r="F1671" s="86"/>
      <c r="G1671" s="87"/>
      <c r="H1671" s="87"/>
      <c r="I1671" s="87"/>
      <c r="J1671" s="87"/>
      <c r="K1671" s="87"/>
      <c r="L1671" s="87"/>
      <c r="M1671" s="87"/>
      <c r="N1671" s="87"/>
      <c r="O1671" s="87"/>
      <c r="P1671" s="87"/>
      <c r="Q1671" s="87"/>
      <c r="R1671" s="87"/>
      <c r="S1671" s="87"/>
      <c r="T1671" s="87"/>
      <c r="U1671" s="88"/>
      <c r="V1671" s="87"/>
      <c r="W1671" s="89"/>
      <c r="X1671" s="87"/>
      <c r="Y1671" s="89"/>
      <c r="Z1671" s="90"/>
    </row>
    <row r="1672" spans="2:26" ht="15" customHeight="1" x14ac:dyDescent="0.3">
      <c r="B1672" s="22"/>
      <c r="C1672" s="75"/>
      <c r="D1672" s="76"/>
      <c r="E1672" s="77"/>
      <c r="F1672" s="78"/>
      <c r="G1672" s="79"/>
      <c r="H1672" s="79"/>
      <c r="I1672" s="79"/>
      <c r="J1672" s="79"/>
      <c r="K1672" s="79"/>
      <c r="L1672" s="79"/>
      <c r="M1672" s="79"/>
      <c r="N1672" s="79"/>
      <c r="O1672" s="79"/>
      <c r="P1672" s="79"/>
      <c r="Q1672" s="79"/>
      <c r="R1672" s="79"/>
      <c r="S1672" s="79"/>
      <c r="T1672" s="79"/>
      <c r="U1672" s="80"/>
      <c r="V1672" s="79"/>
      <c r="W1672" s="81"/>
      <c r="X1672" s="79"/>
      <c r="Y1672" s="81"/>
      <c r="Z1672" s="82"/>
    </row>
    <row r="1673" spans="2:26" ht="15" customHeight="1" x14ac:dyDescent="0.3">
      <c r="B1673" s="23"/>
      <c r="C1673" s="83"/>
      <c r="D1673" s="84"/>
      <c r="E1673" s="85"/>
      <c r="F1673" s="86"/>
      <c r="G1673" s="87"/>
      <c r="H1673" s="87"/>
      <c r="I1673" s="87"/>
      <c r="J1673" s="87"/>
      <c r="K1673" s="87"/>
      <c r="L1673" s="87"/>
      <c r="M1673" s="87"/>
      <c r="N1673" s="87"/>
      <c r="O1673" s="87"/>
      <c r="P1673" s="87"/>
      <c r="Q1673" s="87"/>
      <c r="R1673" s="87"/>
      <c r="S1673" s="87"/>
      <c r="T1673" s="87"/>
      <c r="U1673" s="88"/>
      <c r="V1673" s="87"/>
      <c r="W1673" s="89"/>
      <c r="X1673" s="87"/>
      <c r="Y1673" s="89"/>
      <c r="Z1673" s="90"/>
    </row>
    <row r="1674" spans="2:26" ht="15" customHeight="1" x14ac:dyDescent="0.3">
      <c r="B1674" s="22"/>
      <c r="C1674" s="75"/>
      <c r="D1674" s="76"/>
      <c r="E1674" s="77"/>
      <c r="F1674" s="78"/>
      <c r="G1674" s="79"/>
      <c r="H1674" s="79"/>
      <c r="I1674" s="79"/>
      <c r="J1674" s="79"/>
      <c r="K1674" s="79"/>
      <c r="L1674" s="79"/>
      <c r="M1674" s="79"/>
      <c r="N1674" s="79"/>
      <c r="O1674" s="79"/>
      <c r="P1674" s="79"/>
      <c r="Q1674" s="79"/>
      <c r="R1674" s="79"/>
      <c r="S1674" s="79"/>
      <c r="T1674" s="79"/>
      <c r="U1674" s="80"/>
      <c r="V1674" s="79"/>
      <c r="W1674" s="81"/>
      <c r="X1674" s="79"/>
      <c r="Y1674" s="81"/>
      <c r="Z1674" s="82"/>
    </row>
    <row r="1675" spans="2:26" ht="15" customHeight="1" x14ac:dyDescent="0.3">
      <c r="B1675" s="23"/>
      <c r="C1675" s="83"/>
      <c r="D1675" s="84"/>
      <c r="E1675" s="85"/>
      <c r="F1675" s="86"/>
      <c r="G1675" s="87"/>
      <c r="H1675" s="87"/>
      <c r="I1675" s="87"/>
      <c r="J1675" s="87"/>
      <c r="K1675" s="87"/>
      <c r="L1675" s="87"/>
      <c r="M1675" s="87"/>
      <c r="N1675" s="87"/>
      <c r="O1675" s="87"/>
      <c r="P1675" s="87"/>
      <c r="Q1675" s="87"/>
      <c r="R1675" s="87"/>
      <c r="S1675" s="87"/>
      <c r="T1675" s="87"/>
      <c r="U1675" s="88"/>
      <c r="V1675" s="87"/>
      <c r="W1675" s="89"/>
      <c r="X1675" s="87"/>
      <c r="Y1675" s="89"/>
      <c r="Z1675" s="90"/>
    </row>
    <row r="1676" spans="2:26" ht="15" customHeight="1" x14ac:dyDescent="0.3">
      <c r="B1676" s="22"/>
      <c r="C1676" s="75"/>
      <c r="D1676" s="76"/>
      <c r="E1676" s="77"/>
      <c r="F1676" s="78"/>
      <c r="G1676" s="79"/>
      <c r="H1676" s="79"/>
      <c r="I1676" s="79"/>
      <c r="J1676" s="79"/>
      <c r="K1676" s="79"/>
      <c r="L1676" s="79"/>
      <c r="M1676" s="79"/>
      <c r="N1676" s="79"/>
      <c r="O1676" s="79"/>
      <c r="P1676" s="79"/>
      <c r="Q1676" s="79"/>
      <c r="R1676" s="79"/>
      <c r="S1676" s="79"/>
      <c r="T1676" s="79"/>
      <c r="U1676" s="80"/>
      <c r="V1676" s="79"/>
      <c r="W1676" s="81"/>
      <c r="X1676" s="79"/>
      <c r="Y1676" s="81"/>
      <c r="Z1676" s="82"/>
    </row>
    <row r="1677" spans="2:26" ht="15" customHeight="1" x14ac:dyDescent="0.3">
      <c r="B1677" s="23"/>
      <c r="C1677" s="83"/>
      <c r="D1677" s="84"/>
      <c r="E1677" s="85"/>
      <c r="F1677" s="86"/>
      <c r="G1677" s="87"/>
      <c r="H1677" s="87"/>
      <c r="I1677" s="87"/>
      <c r="J1677" s="87"/>
      <c r="K1677" s="87"/>
      <c r="L1677" s="87"/>
      <c r="M1677" s="87"/>
      <c r="N1677" s="87"/>
      <c r="O1677" s="87"/>
      <c r="P1677" s="87"/>
      <c r="Q1677" s="87"/>
      <c r="R1677" s="87"/>
      <c r="S1677" s="87"/>
      <c r="T1677" s="87"/>
      <c r="U1677" s="88"/>
      <c r="V1677" s="87"/>
      <c r="W1677" s="89"/>
      <c r="X1677" s="87"/>
      <c r="Y1677" s="89"/>
      <c r="Z1677" s="90"/>
    </row>
    <row r="1678" spans="2:26" ht="15" customHeight="1" x14ac:dyDescent="0.3">
      <c r="B1678" s="22"/>
      <c r="C1678" s="75"/>
      <c r="D1678" s="76"/>
      <c r="E1678" s="77"/>
      <c r="F1678" s="78"/>
      <c r="G1678" s="79"/>
      <c r="H1678" s="79"/>
      <c r="I1678" s="79"/>
      <c r="J1678" s="79"/>
      <c r="K1678" s="79"/>
      <c r="L1678" s="79"/>
      <c r="M1678" s="79"/>
      <c r="N1678" s="79"/>
      <c r="O1678" s="79"/>
      <c r="P1678" s="79"/>
      <c r="Q1678" s="79"/>
      <c r="R1678" s="79"/>
      <c r="S1678" s="79"/>
      <c r="T1678" s="79"/>
      <c r="U1678" s="80"/>
      <c r="V1678" s="79"/>
      <c r="W1678" s="81"/>
      <c r="X1678" s="79"/>
      <c r="Y1678" s="81"/>
      <c r="Z1678" s="82"/>
    </row>
    <row r="1679" spans="2:26" ht="15" customHeight="1" x14ac:dyDescent="0.3">
      <c r="B1679" s="23"/>
      <c r="C1679" s="83"/>
      <c r="D1679" s="84"/>
      <c r="E1679" s="85"/>
      <c r="F1679" s="86"/>
      <c r="G1679" s="87"/>
      <c r="H1679" s="87"/>
      <c r="I1679" s="87"/>
      <c r="J1679" s="87"/>
      <c r="K1679" s="87"/>
      <c r="L1679" s="87"/>
      <c r="M1679" s="87"/>
      <c r="N1679" s="87"/>
      <c r="O1679" s="87"/>
      <c r="P1679" s="87"/>
      <c r="Q1679" s="87"/>
      <c r="R1679" s="87"/>
      <c r="S1679" s="87"/>
      <c r="T1679" s="87"/>
      <c r="U1679" s="88"/>
      <c r="V1679" s="87"/>
      <c r="W1679" s="89"/>
      <c r="X1679" s="87"/>
      <c r="Y1679" s="89"/>
      <c r="Z1679" s="90"/>
    </row>
    <row r="1680" spans="2:26" ht="15" customHeight="1" x14ac:dyDescent="0.3">
      <c r="B1680" s="22"/>
      <c r="C1680" s="75"/>
      <c r="D1680" s="76"/>
      <c r="E1680" s="77"/>
      <c r="F1680" s="78"/>
      <c r="G1680" s="79"/>
      <c r="H1680" s="79"/>
      <c r="I1680" s="79"/>
      <c r="J1680" s="79"/>
      <c r="K1680" s="79"/>
      <c r="L1680" s="79"/>
      <c r="M1680" s="79"/>
      <c r="N1680" s="79"/>
      <c r="O1680" s="79"/>
      <c r="P1680" s="79"/>
      <c r="Q1680" s="79"/>
      <c r="R1680" s="79"/>
      <c r="S1680" s="79"/>
      <c r="T1680" s="79"/>
      <c r="U1680" s="80"/>
      <c r="V1680" s="79"/>
      <c r="W1680" s="81"/>
      <c r="X1680" s="79"/>
      <c r="Y1680" s="81"/>
      <c r="Z1680" s="82"/>
    </row>
    <row r="1681" spans="2:26" ht="15" customHeight="1" x14ac:dyDescent="0.3">
      <c r="B1681" s="23"/>
      <c r="C1681" s="83"/>
      <c r="D1681" s="84"/>
      <c r="E1681" s="85"/>
      <c r="F1681" s="86"/>
      <c r="G1681" s="87"/>
      <c r="H1681" s="87"/>
      <c r="I1681" s="87"/>
      <c r="J1681" s="87"/>
      <c r="K1681" s="87"/>
      <c r="L1681" s="87"/>
      <c r="M1681" s="87"/>
      <c r="N1681" s="87"/>
      <c r="O1681" s="87"/>
      <c r="P1681" s="87"/>
      <c r="Q1681" s="87"/>
      <c r="R1681" s="87"/>
      <c r="S1681" s="87"/>
      <c r="T1681" s="87"/>
      <c r="U1681" s="88"/>
      <c r="V1681" s="87"/>
      <c r="W1681" s="89"/>
      <c r="X1681" s="87"/>
      <c r="Y1681" s="89"/>
      <c r="Z1681" s="90"/>
    </row>
    <row r="1682" spans="2:26" ht="15" customHeight="1" x14ac:dyDescent="0.3">
      <c r="B1682" s="22"/>
      <c r="C1682" s="75"/>
      <c r="D1682" s="76"/>
      <c r="E1682" s="77"/>
      <c r="F1682" s="78"/>
      <c r="G1682" s="79"/>
      <c r="H1682" s="79"/>
      <c r="I1682" s="79"/>
      <c r="J1682" s="79"/>
      <c r="K1682" s="79"/>
      <c r="L1682" s="79"/>
      <c r="M1682" s="79"/>
      <c r="N1682" s="79"/>
      <c r="O1682" s="79"/>
      <c r="P1682" s="79"/>
      <c r="Q1682" s="79"/>
      <c r="R1682" s="79"/>
      <c r="S1682" s="79"/>
      <c r="T1682" s="79"/>
      <c r="U1682" s="80"/>
      <c r="V1682" s="79"/>
      <c r="W1682" s="81"/>
      <c r="X1682" s="79"/>
      <c r="Y1682" s="81"/>
      <c r="Z1682" s="82"/>
    </row>
    <row r="1683" spans="2:26" ht="15" customHeight="1" x14ac:dyDescent="0.3">
      <c r="B1683" s="23"/>
      <c r="C1683" s="83"/>
      <c r="D1683" s="84"/>
      <c r="E1683" s="85"/>
      <c r="F1683" s="86"/>
      <c r="G1683" s="87"/>
      <c r="H1683" s="87"/>
      <c r="I1683" s="87"/>
      <c r="J1683" s="87"/>
      <c r="K1683" s="87"/>
      <c r="L1683" s="87"/>
      <c r="M1683" s="87"/>
      <c r="N1683" s="87"/>
      <c r="O1683" s="87"/>
      <c r="P1683" s="87"/>
      <c r="Q1683" s="87"/>
      <c r="R1683" s="87"/>
      <c r="S1683" s="87"/>
      <c r="T1683" s="87"/>
      <c r="U1683" s="88"/>
      <c r="V1683" s="87"/>
      <c r="W1683" s="89"/>
      <c r="X1683" s="87"/>
      <c r="Y1683" s="89"/>
      <c r="Z1683" s="90"/>
    </row>
    <row r="1684" spans="2:26" ht="15" customHeight="1" x14ac:dyDescent="0.3">
      <c r="B1684" s="22"/>
      <c r="C1684" s="75"/>
      <c r="D1684" s="76"/>
      <c r="E1684" s="77"/>
      <c r="F1684" s="78"/>
      <c r="G1684" s="79"/>
      <c r="H1684" s="79"/>
      <c r="I1684" s="79"/>
      <c r="J1684" s="79"/>
      <c r="K1684" s="79"/>
      <c r="L1684" s="79"/>
      <c r="M1684" s="79"/>
      <c r="N1684" s="79"/>
      <c r="O1684" s="79"/>
      <c r="P1684" s="79"/>
      <c r="Q1684" s="79"/>
      <c r="R1684" s="79"/>
      <c r="S1684" s="79"/>
      <c r="T1684" s="79"/>
      <c r="U1684" s="80"/>
      <c r="V1684" s="79"/>
      <c r="W1684" s="81"/>
      <c r="X1684" s="79"/>
      <c r="Y1684" s="81"/>
      <c r="Z1684" s="82"/>
    </row>
    <row r="1685" spans="2:26" ht="15" customHeight="1" x14ac:dyDescent="0.3">
      <c r="B1685" s="23"/>
      <c r="C1685" s="83"/>
      <c r="D1685" s="84"/>
      <c r="E1685" s="85"/>
      <c r="F1685" s="86"/>
      <c r="G1685" s="87"/>
      <c r="H1685" s="87"/>
      <c r="I1685" s="87"/>
      <c r="J1685" s="87"/>
      <c r="K1685" s="87"/>
      <c r="L1685" s="87"/>
      <c r="M1685" s="87"/>
      <c r="N1685" s="87"/>
      <c r="O1685" s="87"/>
      <c r="P1685" s="87"/>
      <c r="Q1685" s="87"/>
      <c r="R1685" s="87"/>
      <c r="S1685" s="87"/>
      <c r="T1685" s="87"/>
      <c r="U1685" s="88"/>
      <c r="V1685" s="87"/>
      <c r="W1685" s="89"/>
      <c r="X1685" s="87"/>
      <c r="Y1685" s="89"/>
      <c r="Z1685" s="90"/>
    </row>
    <row r="1686" spans="2:26" ht="15" customHeight="1" x14ac:dyDescent="0.3">
      <c r="B1686" s="22"/>
      <c r="C1686" s="75"/>
      <c r="D1686" s="76"/>
      <c r="E1686" s="77"/>
      <c r="F1686" s="78"/>
      <c r="G1686" s="79"/>
      <c r="H1686" s="79"/>
      <c r="I1686" s="79"/>
      <c r="J1686" s="79"/>
      <c r="K1686" s="79"/>
      <c r="L1686" s="79"/>
      <c r="M1686" s="79"/>
      <c r="N1686" s="79"/>
      <c r="O1686" s="79"/>
      <c r="P1686" s="79"/>
      <c r="Q1686" s="79"/>
      <c r="R1686" s="79"/>
      <c r="S1686" s="79"/>
      <c r="T1686" s="79"/>
      <c r="U1686" s="80"/>
      <c r="V1686" s="79"/>
      <c r="W1686" s="81"/>
      <c r="X1686" s="79"/>
      <c r="Y1686" s="81"/>
      <c r="Z1686" s="82"/>
    </row>
    <row r="1687" spans="2:26" ht="15" customHeight="1" x14ac:dyDescent="0.3">
      <c r="B1687" s="23"/>
      <c r="C1687" s="83"/>
      <c r="D1687" s="84"/>
      <c r="E1687" s="85"/>
      <c r="F1687" s="86"/>
      <c r="G1687" s="87"/>
      <c r="H1687" s="87"/>
      <c r="I1687" s="87"/>
      <c r="J1687" s="87"/>
      <c r="K1687" s="87"/>
      <c r="L1687" s="87"/>
      <c r="M1687" s="87"/>
      <c r="N1687" s="87"/>
      <c r="O1687" s="87"/>
      <c r="P1687" s="87"/>
      <c r="Q1687" s="87"/>
      <c r="R1687" s="87"/>
      <c r="S1687" s="87"/>
      <c r="T1687" s="87"/>
      <c r="U1687" s="88"/>
      <c r="V1687" s="87"/>
      <c r="W1687" s="89"/>
      <c r="X1687" s="87"/>
      <c r="Y1687" s="89"/>
      <c r="Z1687" s="90"/>
    </row>
    <row r="1688" spans="2:26" ht="15" customHeight="1" x14ac:dyDescent="0.3">
      <c r="B1688" s="22"/>
      <c r="C1688" s="75"/>
      <c r="D1688" s="76"/>
      <c r="E1688" s="77"/>
      <c r="F1688" s="78"/>
      <c r="G1688" s="79"/>
      <c r="H1688" s="79"/>
      <c r="I1688" s="79"/>
      <c r="J1688" s="79"/>
      <c r="K1688" s="79"/>
      <c r="L1688" s="79"/>
      <c r="M1688" s="79"/>
      <c r="N1688" s="79"/>
      <c r="O1688" s="79"/>
      <c r="P1688" s="79"/>
      <c r="Q1688" s="79"/>
      <c r="R1688" s="79"/>
      <c r="S1688" s="79"/>
      <c r="T1688" s="79"/>
      <c r="U1688" s="80"/>
      <c r="V1688" s="79"/>
      <c r="W1688" s="81"/>
      <c r="X1688" s="79"/>
      <c r="Y1688" s="81"/>
      <c r="Z1688" s="82"/>
    </row>
    <row r="1689" spans="2:26" ht="15" customHeight="1" x14ac:dyDescent="0.3">
      <c r="B1689" s="23"/>
      <c r="C1689" s="83"/>
      <c r="D1689" s="84"/>
      <c r="E1689" s="85"/>
      <c r="F1689" s="86"/>
      <c r="G1689" s="87"/>
      <c r="H1689" s="87"/>
      <c r="I1689" s="87"/>
      <c r="J1689" s="87"/>
      <c r="K1689" s="87"/>
      <c r="L1689" s="87"/>
      <c r="M1689" s="87"/>
      <c r="N1689" s="87"/>
      <c r="O1689" s="87"/>
      <c r="P1689" s="87"/>
      <c r="Q1689" s="87"/>
      <c r="R1689" s="87"/>
      <c r="S1689" s="87"/>
      <c r="T1689" s="87"/>
      <c r="U1689" s="88"/>
      <c r="V1689" s="87"/>
      <c r="W1689" s="89"/>
      <c r="X1689" s="87"/>
      <c r="Y1689" s="89"/>
      <c r="Z1689" s="90"/>
    </row>
    <row r="1690" spans="2:26" ht="15" customHeight="1" x14ac:dyDescent="0.3">
      <c r="B1690" s="22"/>
      <c r="C1690" s="75"/>
      <c r="D1690" s="76"/>
      <c r="E1690" s="77"/>
      <c r="F1690" s="78"/>
      <c r="G1690" s="79"/>
      <c r="H1690" s="79"/>
      <c r="I1690" s="79"/>
      <c r="J1690" s="79"/>
      <c r="K1690" s="79"/>
      <c r="L1690" s="79"/>
      <c r="M1690" s="79"/>
      <c r="N1690" s="79"/>
      <c r="O1690" s="79"/>
      <c r="P1690" s="79"/>
      <c r="Q1690" s="79"/>
      <c r="R1690" s="79"/>
      <c r="S1690" s="79"/>
      <c r="T1690" s="79"/>
      <c r="U1690" s="80"/>
      <c r="V1690" s="79"/>
      <c r="W1690" s="81"/>
      <c r="X1690" s="79"/>
      <c r="Y1690" s="81"/>
      <c r="Z1690" s="82"/>
    </row>
    <row r="1691" spans="2:26" ht="15" customHeight="1" x14ac:dyDescent="0.3">
      <c r="B1691" s="23"/>
      <c r="C1691" s="83"/>
      <c r="D1691" s="84"/>
      <c r="E1691" s="85"/>
      <c r="F1691" s="86"/>
      <c r="G1691" s="87"/>
      <c r="H1691" s="87"/>
      <c r="I1691" s="87"/>
      <c r="J1691" s="87"/>
      <c r="K1691" s="87"/>
      <c r="L1691" s="87"/>
      <c r="M1691" s="87"/>
      <c r="N1691" s="87"/>
      <c r="O1691" s="87"/>
      <c r="P1691" s="87"/>
      <c r="Q1691" s="87"/>
      <c r="R1691" s="87"/>
      <c r="S1691" s="87"/>
      <c r="T1691" s="87"/>
      <c r="U1691" s="88"/>
      <c r="V1691" s="87"/>
      <c r="W1691" s="89"/>
      <c r="X1691" s="87"/>
      <c r="Y1691" s="89"/>
      <c r="Z1691" s="90"/>
    </row>
    <row r="1692" spans="2:26" ht="15" customHeight="1" x14ac:dyDescent="0.3">
      <c r="B1692" s="22"/>
      <c r="C1692" s="75"/>
      <c r="D1692" s="76"/>
      <c r="E1692" s="77"/>
      <c r="F1692" s="78"/>
      <c r="G1692" s="79"/>
      <c r="H1692" s="79"/>
      <c r="I1692" s="79"/>
      <c r="J1692" s="79"/>
      <c r="K1692" s="79"/>
      <c r="L1692" s="79"/>
      <c r="M1692" s="79"/>
      <c r="N1692" s="79"/>
      <c r="O1692" s="79"/>
      <c r="P1692" s="79"/>
      <c r="Q1692" s="79"/>
      <c r="R1692" s="79"/>
      <c r="S1692" s="79"/>
      <c r="T1692" s="79"/>
      <c r="U1692" s="80"/>
      <c r="V1692" s="79"/>
      <c r="W1692" s="81"/>
      <c r="X1692" s="79"/>
      <c r="Y1692" s="81"/>
      <c r="Z1692" s="82"/>
    </row>
    <row r="1693" spans="2:26" ht="15" customHeight="1" x14ac:dyDescent="0.3">
      <c r="B1693" s="23"/>
      <c r="C1693" s="83"/>
      <c r="D1693" s="84"/>
      <c r="E1693" s="85"/>
      <c r="F1693" s="86"/>
      <c r="G1693" s="87"/>
      <c r="H1693" s="87"/>
      <c r="I1693" s="87"/>
      <c r="J1693" s="87"/>
      <c r="K1693" s="87"/>
      <c r="L1693" s="87"/>
      <c r="M1693" s="87"/>
      <c r="N1693" s="87"/>
      <c r="O1693" s="87"/>
      <c r="P1693" s="87"/>
      <c r="Q1693" s="87"/>
      <c r="R1693" s="87"/>
      <c r="S1693" s="87"/>
      <c r="T1693" s="87"/>
      <c r="U1693" s="88"/>
      <c r="V1693" s="87"/>
      <c r="W1693" s="89"/>
      <c r="X1693" s="87"/>
      <c r="Y1693" s="89"/>
      <c r="Z1693" s="90"/>
    </row>
    <row r="1694" spans="2:26" ht="15" customHeight="1" x14ac:dyDescent="0.3">
      <c r="B1694" s="22"/>
      <c r="C1694" s="75"/>
      <c r="D1694" s="76"/>
      <c r="E1694" s="77"/>
      <c r="F1694" s="78"/>
      <c r="G1694" s="79"/>
      <c r="H1694" s="79"/>
      <c r="I1694" s="79"/>
      <c r="J1694" s="79"/>
      <c r="K1694" s="79"/>
      <c r="L1694" s="79"/>
      <c r="M1694" s="79"/>
      <c r="N1694" s="79"/>
      <c r="O1694" s="79"/>
      <c r="P1694" s="79"/>
      <c r="Q1694" s="79"/>
      <c r="R1694" s="79"/>
      <c r="S1694" s="79"/>
      <c r="T1694" s="79"/>
      <c r="U1694" s="80"/>
      <c r="V1694" s="79"/>
      <c r="W1694" s="81"/>
      <c r="X1694" s="79"/>
      <c r="Y1694" s="81"/>
      <c r="Z1694" s="82"/>
    </row>
    <row r="1695" spans="2:26" ht="15" customHeight="1" x14ac:dyDescent="0.3">
      <c r="B1695" s="23"/>
      <c r="C1695" s="83"/>
      <c r="D1695" s="84"/>
      <c r="E1695" s="85"/>
      <c r="F1695" s="86"/>
      <c r="G1695" s="87"/>
      <c r="H1695" s="87"/>
      <c r="I1695" s="87"/>
      <c r="J1695" s="87"/>
      <c r="K1695" s="87"/>
      <c r="L1695" s="87"/>
      <c r="M1695" s="87"/>
      <c r="N1695" s="87"/>
      <c r="O1695" s="87"/>
      <c r="P1695" s="87"/>
      <c r="Q1695" s="87"/>
      <c r="R1695" s="87"/>
      <c r="S1695" s="87"/>
      <c r="T1695" s="87"/>
      <c r="U1695" s="88"/>
      <c r="V1695" s="87"/>
      <c r="W1695" s="89"/>
      <c r="X1695" s="87"/>
      <c r="Y1695" s="89"/>
      <c r="Z1695" s="90"/>
    </row>
    <row r="1696" spans="2:26" ht="15" customHeight="1" x14ac:dyDescent="0.3">
      <c r="B1696" s="22"/>
      <c r="C1696" s="75"/>
      <c r="D1696" s="76"/>
      <c r="E1696" s="77"/>
      <c r="F1696" s="78"/>
      <c r="G1696" s="79"/>
      <c r="H1696" s="79"/>
      <c r="I1696" s="79"/>
      <c r="J1696" s="79"/>
      <c r="K1696" s="79"/>
      <c r="L1696" s="79"/>
      <c r="M1696" s="79"/>
      <c r="N1696" s="79"/>
      <c r="O1696" s="79"/>
      <c r="P1696" s="79"/>
      <c r="Q1696" s="79"/>
      <c r="R1696" s="79"/>
      <c r="S1696" s="79"/>
      <c r="T1696" s="79"/>
      <c r="U1696" s="80"/>
      <c r="V1696" s="79"/>
      <c r="W1696" s="81"/>
      <c r="X1696" s="79"/>
      <c r="Y1696" s="81"/>
      <c r="Z1696" s="82"/>
    </row>
    <row r="1697" spans="2:26" ht="15" customHeight="1" x14ac:dyDescent="0.3">
      <c r="B1697" s="23"/>
      <c r="C1697" s="83"/>
      <c r="D1697" s="84"/>
      <c r="E1697" s="85"/>
      <c r="F1697" s="86"/>
      <c r="G1697" s="87"/>
      <c r="H1697" s="87"/>
      <c r="I1697" s="87"/>
      <c r="J1697" s="87"/>
      <c r="K1697" s="87"/>
      <c r="L1697" s="87"/>
      <c r="M1697" s="87"/>
      <c r="N1697" s="87"/>
      <c r="O1697" s="87"/>
      <c r="P1697" s="87"/>
      <c r="Q1697" s="87"/>
      <c r="R1697" s="87"/>
      <c r="S1697" s="87"/>
      <c r="T1697" s="87"/>
      <c r="U1697" s="88"/>
      <c r="V1697" s="87"/>
      <c r="W1697" s="89"/>
      <c r="X1697" s="87"/>
      <c r="Y1697" s="89"/>
      <c r="Z1697" s="90"/>
    </row>
    <row r="1698" spans="2:26" ht="15" customHeight="1" x14ac:dyDescent="0.3">
      <c r="B1698" s="22"/>
      <c r="C1698" s="75"/>
      <c r="D1698" s="76"/>
      <c r="E1698" s="77"/>
      <c r="F1698" s="78"/>
      <c r="G1698" s="79"/>
      <c r="H1698" s="79"/>
      <c r="I1698" s="79"/>
      <c r="J1698" s="79"/>
      <c r="K1698" s="79"/>
      <c r="L1698" s="79"/>
      <c r="M1698" s="79"/>
      <c r="N1698" s="79"/>
      <c r="O1698" s="79"/>
      <c r="P1698" s="79"/>
      <c r="Q1698" s="79"/>
      <c r="R1698" s="79"/>
      <c r="S1698" s="79"/>
      <c r="T1698" s="79"/>
      <c r="U1698" s="80"/>
      <c r="V1698" s="79"/>
      <c r="W1698" s="81"/>
      <c r="X1698" s="79"/>
      <c r="Y1698" s="81"/>
      <c r="Z1698" s="82"/>
    </row>
    <row r="1699" spans="2:26" ht="15" customHeight="1" x14ac:dyDescent="0.3">
      <c r="B1699" s="23"/>
      <c r="C1699" s="83"/>
      <c r="D1699" s="84"/>
      <c r="E1699" s="85"/>
      <c r="F1699" s="86"/>
      <c r="G1699" s="87"/>
      <c r="H1699" s="87"/>
      <c r="I1699" s="87"/>
      <c r="J1699" s="87"/>
      <c r="K1699" s="87"/>
      <c r="L1699" s="87"/>
      <c r="M1699" s="87"/>
      <c r="N1699" s="87"/>
      <c r="O1699" s="87"/>
      <c r="P1699" s="87"/>
      <c r="Q1699" s="87"/>
      <c r="R1699" s="87"/>
      <c r="S1699" s="87"/>
      <c r="T1699" s="87"/>
      <c r="U1699" s="88"/>
      <c r="V1699" s="87"/>
      <c r="W1699" s="89"/>
      <c r="X1699" s="87"/>
      <c r="Y1699" s="89"/>
      <c r="Z1699" s="90"/>
    </row>
    <row r="1700" spans="2:26" ht="15" customHeight="1" x14ac:dyDescent="0.3">
      <c r="B1700" s="22"/>
      <c r="C1700" s="75"/>
      <c r="D1700" s="76"/>
      <c r="E1700" s="77"/>
      <c r="F1700" s="78"/>
      <c r="G1700" s="79"/>
      <c r="H1700" s="79"/>
      <c r="I1700" s="79"/>
      <c r="J1700" s="79"/>
      <c r="K1700" s="79"/>
      <c r="L1700" s="79"/>
      <c r="M1700" s="79"/>
      <c r="N1700" s="79"/>
      <c r="O1700" s="79"/>
      <c r="P1700" s="79"/>
      <c r="Q1700" s="79"/>
      <c r="R1700" s="79"/>
      <c r="S1700" s="79"/>
      <c r="T1700" s="79"/>
      <c r="U1700" s="80"/>
      <c r="V1700" s="79"/>
      <c r="W1700" s="81"/>
      <c r="X1700" s="79"/>
      <c r="Y1700" s="81"/>
      <c r="Z1700" s="82"/>
    </row>
    <row r="1701" spans="2:26" ht="15" customHeight="1" x14ac:dyDescent="0.3">
      <c r="B1701" s="23"/>
      <c r="C1701" s="83"/>
      <c r="D1701" s="84"/>
      <c r="E1701" s="85"/>
      <c r="F1701" s="86"/>
      <c r="G1701" s="87"/>
      <c r="H1701" s="87"/>
      <c r="I1701" s="87"/>
      <c r="J1701" s="87"/>
      <c r="K1701" s="87"/>
      <c r="L1701" s="87"/>
      <c r="M1701" s="87"/>
      <c r="N1701" s="87"/>
      <c r="O1701" s="87"/>
      <c r="P1701" s="87"/>
      <c r="Q1701" s="87"/>
      <c r="R1701" s="87"/>
      <c r="S1701" s="87"/>
      <c r="T1701" s="87"/>
      <c r="U1701" s="88"/>
      <c r="V1701" s="87"/>
      <c r="W1701" s="89"/>
      <c r="X1701" s="87"/>
      <c r="Y1701" s="89"/>
      <c r="Z1701" s="90"/>
    </row>
    <row r="1702" spans="2:26" ht="15" customHeight="1" x14ac:dyDescent="0.3">
      <c r="B1702" s="22"/>
      <c r="C1702" s="75"/>
      <c r="D1702" s="76"/>
      <c r="E1702" s="77"/>
      <c r="F1702" s="78"/>
      <c r="G1702" s="79"/>
      <c r="H1702" s="79"/>
      <c r="I1702" s="79"/>
      <c r="J1702" s="79"/>
      <c r="K1702" s="79"/>
      <c r="L1702" s="79"/>
      <c r="M1702" s="79"/>
      <c r="N1702" s="79"/>
      <c r="O1702" s="79"/>
      <c r="P1702" s="79"/>
      <c r="Q1702" s="79"/>
      <c r="R1702" s="79"/>
      <c r="S1702" s="79"/>
      <c r="T1702" s="79"/>
      <c r="U1702" s="80"/>
      <c r="V1702" s="79"/>
      <c r="W1702" s="81"/>
      <c r="X1702" s="79"/>
      <c r="Y1702" s="81"/>
      <c r="Z1702" s="82"/>
    </row>
    <row r="1703" spans="2:26" ht="15" customHeight="1" x14ac:dyDescent="0.3">
      <c r="B1703" s="23"/>
      <c r="C1703" s="83"/>
      <c r="D1703" s="84"/>
      <c r="E1703" s="85"/>
      <c r="F1703" s="86"/>
      <c r="G1703" s="87"/>
      <c r="H1703" s="87"/>
      <c r="I1703" s="87"/>
      <c r="J1703" s="87"/>
      <c r="K1703" s="87"/>
      <c r="L1703" s="87"/>
      <c r="M1703" s="87"/>
      <c r="N1703" s="87"/>
      <c r="O1703" s="87"/>
      <c r="P1703" s="87"/>
      <c r="Q1703" s="87"/>
      <c r="R1703" s="87"/>
      <c r="S1703" s="87"/>
      <c r="T1703" s="87"/>
      <c r="U1703" s="88"/>
      <c r="V1703" s="87"/>
      <c r="W1703" s="89"/>
      <c r="X1703" s="87"/>
      <c r="Y1703" s="89"/>
      <c r="Z1703" s="90"/>
    </row>
    <row r="1704" spans="2:26" ht="15" customHeight="1" x14ac:dyDescent="0.3">
      <c r="B1704" s="22"/>
      <c r="C1704" s="75"/>
      <c r="D1704" s="76"/>
      <c r="E1704" s="77"/>
      <c r="F1704" s="78"/>
      <c r="G1704" s="79"/>
      <c r="H1704" s="79"/>
      <c r="I1704" s="79"/>
      <c r="J1704" s="79"/>
      <c r="K1704" s="79"/>
      <c r="L1704" s="79"/>
      <c r="M1704" s="79"/>
      <c r="N1704" s="79"/>
      <c r="O1704" s="79"/>
      <c r="P1704" s="79"/>
      <c r="Q1704" s="79"/>
      <c r="R1704" s="79"/>
      <c r="S1704" s="79"/>
      <c r="T1704" s="79"/>
      <c r="U1704" s="80"/>
      <c r="V1704" s="79"/>
      <c r="W1704" s="81"/>
      <c r="X1704" s="79"/>
      <c r="Y1704" s="81"/>
      <c r="Z1704" s="82"/>
    </row>
    <row r="1705" spans="2:26" ht="15" customHeight="1" x14ac:dyDescent="0.3">
      <c r="B1705" s="23"/>
      <c r="C1705" s="83"/>
      <c r="D1705" s="84"/>
      <c r="E1705" s="85"/>
      <c r="F1705" s="86"/>
      <c r="G1705" s="87"/>
      <c r="H1705" s="87"/>
      <c r="I1705" s="87"/>
      <c r="J1705" s="87"/>
      <c r="K1705" s="87"/>
      <c r="L1705" s="87"/>
      <c r="M1705" s="87"/>
      <c r="N1705" s="87"/>
      <c r="O1705" s="87"/>
      <c r="P1705" s="87"/>
      <c r="Q1705" s="87"/>
      <c r="R1705" s="87"/>
      <c r="S1705" s="87"/>
      <c r="T1705" s="87"/>
      <c r="U1705" s="88"/>
      <c r="V1705" s="87"/>
      <c r="W1705" s="89"/>
      <c r="X1705" s="87"/>
      <c r="Y1705" s="89"/>
      <c r="Z1705" s="90"/>
    </row>
    <row r="1706" spans="2:26" ht="15" customHeight="1" x14ac:dyDescent="0.3">
      <c r="B1706" s="22"/>
      <c r="C1706" s="75"/>
      <c r="D1706" s="76"/>
      <c r="E1706" s="77"/>
      <c r="F1706" s="78"/>
      <c r="G1706" s="79"/>
      <c r="H1706" s="79"/>
      <c r="I1706" s="79"/>
      <c r="J1706" s="79"/>
      <c r="K1706" s="79"/>
      <c r="L1706" s="79"/>
      <c r="M1706" s="79"/>
      <c r="N1706" s="79"/>
      <c r="O1706" s="79"/>
      <c r="P1706" s="79"/>
      <c r="Q1706" s="79"/>
      <c r="R1706" s="79"/>
      <c r="S1706" s="79"/>
      <c r="T1706" s="79"/>
      <c r="U1706" s="80"/>
      <c r="V1706" s="79"/>
      <c r="W1706" s="81"/>
      <c r="X1706" s="79"/>
      <c r="Y1706" s="81"/>
      <c r="Z1706" s="82"/>
    </row>
    <row r="1707" spans="2:26" ht="15" customHeight="1" x14ac:dyDescent="0.3">
      <c r="B1707" s="23"/>
      <c r="C1707" s="83"/>
      <c r="D1707" s="84"/>
      <c r="E1707" s="85"/>
      <c r="F1707" s="86"/>
      <c r="G1707" s="87"/>
      <c r="H1707" s="87"/>
      <c r="I1707" s="87"/>
      <c r="J1707" s="87"/>
      <c r="K1707" s="87"/>
      <c r="L1707" s="87"/>
      <c r="M1707" s="87"/>
      <c r="N1707" s="87"/>
      <c r="O1707" s="87"/>
      <c r="P1707" s="87"/>
      <c r="Q1707" s="87"/>
      <c r="R1707" s="87"/>
      <c r="S1707" s="87"/>
      <c r="T1707" s="87"/>
      <c r="U1707" s="88"/>
      <c r="V1707" s="87"/>
      <c r="W1707" s="89"/>
      <c r="X1707" s="87"/>
      <c r="Y1707" s="89"/>
      <c r="Z1707" s="90"/>
    </row>
    <row r="1708" spans="2:26" ht="15" customHeight="1" x14ac:dyDescent="0.3">
      <c r="B1708" s="22"/>
      <c r="C1708" s="75"/>
      <c r="D1708" s="76"/>
      <c r="E1708" s="77"/>
      <c r="F1708" s="78"/>
      <c r="G1708" s="79"/>
      <c r="H1708" s="79"/>
      <c r="I1708" s="79"/>
      <c r="J1708" s="79"/>
      <c r="K1708" s="79"/>
      <c r="L1708" s="79"/>
      <c r="M1708" s="79"/>
      <c r="N1708" s="79"/>
      <c r="O1708" s="79"/>
      <c r="P1708" s="79"/>
      <c r="Q1708" s="79"/>
      <c r="R1708" s="79"/>
      <c r="S1708" s="79"/>
      <c r="T1708" s="79"/>
      <c r="U1708" s="80"/>
      <c r="V1708" s="79"/>
      <c r="W1708" s="81"/>
      <c r="X1708" s="79"/>
      <c r="Y1708" s="81"/>
      <c r="Z1708" s="82"/>
    </row>
    <row r="1709" spans="2:26" ht="15" customHeight="1" x14ac:dyDescent="0.3">
      <c r="B1709" s="23"/>
      <c r="C1709" s="83"/>
      <c r="D1709" s="84"/>
      <c r="E1709" s="85"/>
      <c r="F1709" s="86"/>
      <c r="G1709" s="87"/>
      <c r="H1709" s="87"/>
      <c r="I1709" s="87"/>
      <c r="J1709" s="87"/>
      <c r="K1709" s="87"/>
      <c r="L1709" s="87"/>
      <c r="M1709" s="87"/>
      <c r="N1709" s="87"/>
      <c r="O1709" s="87"/>
      <c r="P1709" s="87"/>
      <c r="Q1709" s="87"/>
      <c r="R1709" s="87"/>
      <c r="S1709" s="87"/>
      <c r="T1709" s="87"/>
      <c r="U1709" s="88"/>
      <c r="V1709" s="87"/>
      <c r="W1709" s="89"/>
      <c r="X1709" s="87"/>
      <c r="Y1709" s="89"/>
      <c r="Z1709" s="90"/>
    </row>
    <row r="1710" spans="2:26" ht="15" customHeight="1" x14ac:dyDescent="0.3">
      <c r="B1710" s="22"/>
      <c r="C1710" s="75"/>
      <c r="D1710" s="76"/>
      <c r="E1710" s="77"/>
      <c r="F1710" s="78"/>
      <c r="G1710" s="79"/>
      <c r="H1710" s="79"/>
      <c r="I1710" s="79"/>
      <c r="J1710" s="79"/>
      <c r="K1710" s="79"/>
      <c r="L1710" s="79"/>
      <c r="M1710" s="79"/>
      <c r="N1710" s="79"/>
      <c r="O1710" s="79"/>
      <c r="P1710" s="79"/>
      <c r="Q1710" s="79"/>
      <c r="R1710" s="79"/>
      <c r="S1710" s="79"/>
      <c r="T1710" s="79"/>
      <c r="U1710" s="80"/>
      <c r="V1710" s="79"/>
      <c r="W1710" s="81"/>
      <c r="X1710" s="79"/>
      <c r="Y1710" s="81"/>
      <c r="Z1710" s="82"/>
    </row>
    <row r="1711" spans="2:26" ht="15" customHeight="1" x14ac:dyDescent="0.3">
      <c r="B1711" s="23"/>
      <c r="C1711" s="83"/>
      <c r="D1711" s="84"/>
      <c r="E1711" s="85"/>
      <c r="F1711" s="86"/>
      <c r="G1711" s="87"/>
      <c r="H1711" s="87"/>
      <c r="I1711" s="87"/>
      <c r="J1711" s="87"/>
      <c r="K1711" s="87"/>
      <c r="L1711" s="87"/>
      <c r="M1711" s="87"/>
      <c r="N1711" s="87"/>
      <c r="O1711" s="87"/>
      <c r="P1711" s="87"/>
      <c r="Q1711" s="87"/>
      <c r="R1711" s="87"/>
      <c r="S1711" s="87"/>
      <c r="T1711" s="87"/>
      <c r="U1711" s="88"/>
      <c r="V1711" s="87"/>
      <c r="W1711" s="89"/>
      <c r="X1711" s="87"/>
      <c r="Y1711" s="89"/>
      <c r="Z1711" s="90"/>
    </row>
    <row r="1712" spans="2:26" ht="15" customHeight="1" x14ac:dyDescent="0.3">
      <c r="B1712" s="22"/>
      <c r="C1712" s="75"/>
      <c r="D1712" s="76"/>
      <c r="E1712" s="77"/>
      <c r="F1712" s="78"/>
      <c r="G1712" s="79"/>
      <c r="H1712" s="79"/>
      <c r="I1712" s="79"/>
      <c r="J1712" s="79"/>
      <c r="K1712" s="79"/>
      <c r="L1712" s="79"/>
      <c r="M1712" s="79"/>
      <c r="N1712" s="79"/>
      <c r="O1712" s="79"/>
      <c r="P1712" s="79"/>
      <c r="Q1712" s="79"/>
      <c r="R1712" s="79"/>
      <c r="S1712" s="79"/>
      <c r="T1712" s="79"/>
      <c r="U1712" s="80"/>
      <c r="V1712" s="79"/>
      <c r="W1712" s="81"/>
      <c r="X1712" s="79"/>
      <c r="Y1712" s="81"/>
      <c r="Z1712" s="82"/>
    </row>
    <row r="1713" spans="2:26" ht="15" customHeight="1" x14ac:dyDescent="0.3">
      <c r="B1713" s="23"/>
      <c r="C1713" s="83"/>
      <c r="D1713" s="84"/>
      <c r="E1713" s="85"/>
      <c r="F1713" s="86"/>
      <c r="G1713" s="87"/>
      <c r="H1713" s="87"/>
      <c r="I1713" s="87"/>
      <c r="J1713" s="87"/>
      <c r="K1713" s="87"/>
      <c r="L1713" s="87"/>
      <c r="M1713" s="87"/>
      <c r="N1713" s="87"/>
      <c r="O1713" s="87"/>
      <c r="P1713" s="87"/>
      <c r="Q1713" s="87"/>
      <c r="R1713" s="87"/>
      <c r="S1713" s="87"/>
      <c r="T1713" s="87"/>
      <c r="U1713" s="88"/>
      <c r="V1713" s="87"/>
      <c r="W1713" s="89"/>
      <c r="X1713" s="87"/>
      <c r="Y1713" s="89"/>
      <c r="Z1713" s="90"/>
    </row>
    <row r="1714" spans="2:26" ht="15" customHeight="1" x14ac:dyDescent="0.3">
      <c r="B1714" s="22"/>
      <c r="C1714" s="75"/>
      <c r="D1714" s="76"/>
      <c r="E1714" s="77"/>
      <c r="F1714" s="78"/>
      <c r="G1714" s="79"/>
      <c r="H1714" s="79"/>
      <c r="I1714" s="79"/>
      <c r="J1714" s="79"/>
      <c r="K1714" s="79"/>
      <c r="L1714" s="79"/>
      <c r="M1714" s="79"/>
      <c r="N1714" s="79"/>
      <c r="O1714" s="79"/>
      <c r="P1714" s="79"/>
      <c r="Q1714" s="79"/>
      <c r="R1714" s="79"/>
      <c r="S1714" s="79"/>
      <c r="T1714" s="79"/>
      <c r="U1714" s="80"/>
      <c r="V1714" s="79"/>
      <c r="W1714" s="81"/>
      <c r="X1714" s="79"/>
      <c r="Y1714" s="81"/>
      <c r="Z1714" s="82"/>
    </row>
    <row r="1715" spans="2:26" ht="15" customHeight="1" x14ac:dyDescent="0.3">
      <c r="B1715" s="23"/>
      <c r="C1715" s="83"/>
      <c r="D1715" s="84"/>
      <c r="E1715" s="85"/>
      <c r="F1715" s="86"/>
      <c r="G1715" s="87"/>
      <c r="H1715" s="87"/>
      <c r="I1715" s="87"/>
      <c r="J1715" s="87"/>
      <c r="K1715" s="87"/>
      <c r="L1715" s="87"/>
      <c r="M1715" s="87"/>
      <c r="N1715" s="87"/>
      <c r="O1715" s="87"/>
      <c r="P1715" s="87"/>
      <c r="Q1715" s="87"/>
      <c r="R1715" s="87"/>
      <c r="S1715" s="87"/>
      <c r="T1715" s="87"/>
      <c r="U1715" s="88"/>
      <c r="V1715" s="87"/>
      <c r="W1715" s="89"/>
      <c r="X1715" s="87"/>
      <c r="Y1715" s="89"/>
      <c r="Z1715" s="90"/>
    </row>
    <row r="1716" spans="2:26" ht="15" customHeight="1" x14ac:dyDescent="0.3">
      <c r="B1716" s="22"/>
      <c r="C1716" s="75"/>
      <c r="D1716" s="76"/>
      <c r="E1716" s="77"/>
      <c r="F1716" s="78"/>
      <c r="G1716" s="79"/>
      <c r="H1716" s="79"/>
      <c r="I1716" s="79"/>
      <c r="J1716" s="79"/>
      <c r="K1716" s="79"/>
      <c r="L1716" s="79"/>
      <c r="M1716" s="79"/>
      <c r="N1716" s="79"/>
      <c r="O1716" s="79"/>
      <c r="P1716" s="79"/>
      <c r="Q1716" s="79"/>
      <c r="R1716" s="79"/>
      <c r="S1716" s="79"/>
      <c r="T1716" s="79"/>
      <c r="U1716" s="80"/>
      <c r="V1716" s="79"/>
      <c r="W1716" s="81"/>
      <c r="X1716" s="79"/>
      <c r="Y1716" s="81"/>
      <c r="Z1716" s="82"/>
    </row>
    <row r="1717" spans="2:26" ht="15" customHeight="1" x14ac:dyDescent="0.3">
      <c r="B1717" s="23"/>
      <c r="C1717" s="83"/>
      <c r="D1717" s="84"/>
      <c r="E1717" s="85"/>
      <c r="F1717" s="86"/>
      <c r="G1717" s="87"/>
      <c r="H1717" s="87"/>
      <c r="I1717" s="87"/>
      <c r="J1717" s="87"/>
      <c r="K1717" s="87"/>
      <c r="L1717" s="87"/>
      <c r="M1717" s="87"/>
      <c r="N1717" s="87"/>
      <c r="O1717" s="87"/>
      <c r="P1717" s="87"/>
      <c r="Q1717" s="87"/>
      <c r="R1717" s="87"/>
      <c r="S1717" s="87"/>
      <c r="T1717" s="87"/>
      <c r="U1717" s="88"/>
      <c r="V1717" s="87"/>
      <c r="W1717" s="89"/>
      <c r="X1717" s="87"/>
      <c r="Y1717" s="89"/>
      <c r="Z1717" s="90"/>
    </row>
    <row r="1718" spans="2:26" ht="15" customHeight="1" x14ac:dyDescent="0.3">
      <c r="B1718" s="22"/>
      <c r="C1718" s="75"/>
      <c r="D1718" s="76"/>
      <c r="E1718" s="77"/>
      <c r="F1718" s="78"/>
      <c r="G1718" s="79"/>
      <c r="H1718" s="79"/>
      <c r="I1718" s="79"/>
      <c r="J1718" s="79"/>
      <c r="K1718" s="79"/>
      <c r="L1718" s="79"/>
      <c r="M1718" s="79"/>
      <c r="N1718" s="79"/>
      <c r="O1718" s="79"/>
      <c r="P1718" s="79"/>
      <c r="Q1718" s="79"/>
      <c r="R1718" s="79"/>
      <c r="S1718" s="79"/>
      <c r="T1718" s="79"/>
      <c r="U1718" s="80"/>
      <c r="V1718" s="79"/>
      <c r="W1718" s="81"/>
      <c r="X1718" s="79"/>
      <c r="Y1718" s="81"/>
      <c r="Z1718" s="82"/>
    </row>
    <row r="1719" spans="2:26" ht="15" customHeight="1" x14ac:dyDescent="0.3">
      <c r="B1719" s="23"/>
      <c r="C1719" s="83"/>
      <c r="D1719" s="84"/>
      <c r="E1719" s="85"/>
      <c r="F1719" s="86"/>
      <c r="G1719" s="87"/>
      <c r="H1719" s="87"/>
      <c r="I1719" s="87"/>
      <c r="J1719" s="87"/>
      <c r="K1719" s="87"/>
      <c r="L1719" s="87"/>
      <c r="M1719" s="87"/>
      <c r="N1719" s="87"/>
      <c r="O1719" s="87"/>
      <c r="P1719" s="87"/>
      <c r="Q1719" s="87"/>
      <c r="R1719" s="87"/>
      <c r="S1719" s="87"/>
      <c r="T1719" s="87"/>
      <c r="U1719" s="88"/>
      <c r="V1719" s="87"/>
      <c r="W1719" s="89"/>
      <c r="X1719" s="87"/>
      <c r="Y1719" s="89"/>
      <c r="Z1719" s="90"/>
    </row>
    <row r="1720" spans="2:26" ht="15" customHeight="1" x14ac:dyDescent="0.3">
      <c r="B1720" s="22"/>
      <c r="C1720" s="75"/>
      <c r="D1720" s="76"/>
      <c r="E1720" s="77"/>
      <c r="F1720" s="78"/>
      <c r="G1720" s="79"/>
      <c r="H1720" s="79"/>
      <c r="I1720" s="79"/>
      <c r="J1720" s="79"/>
      <c r="K1720" s="79"/>
      <c r="L1720" s="79"/>
      <c r="M1720" s="79"/>
      <c r="N1720" s="79"/>
      <c r="O1720" s="79"/>
      <c r="P1720" s="79"/>
      <c r="Q1720" s="79"/>
      <c r="R1720" s="79"/>
      <c r="S1720" s="79"/>
      <c r="T1720" s="79"/>
      <c r="U1720" s="80"/>
      <c r="V1720" s="79"/>
      <c r="W1720" s="81"/>
      <c r="X1720" s="79"/>
      <c r="Y1720" s="81"/>
      <c r="Z1720" s="82"/>
    </row>
    <row r="1721" spans="2:26" ht="15" customHeight="1" x14ac:dyDescent="0.3">
      <c r="B1721" s="23"/>
      <c r="C1721" s="83"/>
      <c r="D1721" s="84"/>
      <c r="E1721" s="85"/>
      <c r="F1721" s="86"/>
      <c r="G1721" s="87"/>
      <c r="H1721" s="87"/>
      <c r="I1721" s="87"/>
      <c r="J1721" s="87"/>
      <c r="K1721" s="87"/>
      <c r="L1721" s="87"/>
      <c r="M1721" s="87"/>
      <c r="N1721" s="87"/>
      <c r="O1721" s="87"/>
      <c r="P1721" s="87"/>
      <c r="Q1721" s="87"/>
      <c r="R1721" s="87"/>
      <c r="S1721" s="87"/>
      <c r="T1721" s="87"/>
      <c r="U1721" s="88"/>
      <c r="V1721" s="87"/>
      <c r="W1721" s="89"/>
      <c r="X1721" s="87"/>
      <c r="Y1721" s="89"/>
      <c r="Z1721" s="90"/>
    </row>
    <row r="1722" spans="2:26" ht="15" customHeight="1" x14ac:dyDescent="0.3">
      <c r="B1722" s="22"/>
      <c r="C1722" s="75"/>
      <c r="D1722" s="76"/>
      <c r="E1722" s="77"/>
      <c r="F1722" s="78"/>
      <c r="G1722" s="79"/>
      <c r="H1722" s="79"/>
      <c r="I1722" s="79"/>
      <c r="J1722" s="79"/>
      <c r="K1722" s="79"/>
      <c r="L1722" s="79"/>
      <c r="M1722" s="79"/>
      <c r="N1722" s="79"/>
      <c r="O1722" s="79"/>
      <c r="P1722" s="79"/>
      <c r="Q1722" s="79"/>
      <c r="R1722" s="79"/>
      <c r="S1722" s="79"/>
      <c r="T1722" s="79"/>
      <c r="U1722" s="80"/>
      <c r="V1722" s="79"/>
      <c r="W1722" s="81"/>
      <c r="X1722" s="79"/>
      <c r="Y1722" s="81"/>
      <c r="Z1722" s="82"/>
    </row>
    <row r="1723" spans="2:26" ht="15" customHeight="1" x14ac:dyDescent="0.3">
      <c r="B1723" s="23"/>
      <c r="C1723" s="83"/>
      <c r="D1723" s="84"/>
      <c r="E1723" s="85"/>
      <c r="F1723" s="86"/>
      <c r="G1723" s="87"/>
      <c r="H1723" s="87"/>
      <c r="I1723" s="87"/>
      <c r="J1723" s="87"/>
      <c r="K1723" s="87"/>
      <c r="L1723" s="87"/>
      <c r="M1723" s="87"/>
      <c r="N1723" s="87"/>
      <c r="O1723" s="87"/>
      <c r="P1723" s="87"/>
      <c r="Q1723" s="87"/>
      <c r="R1723" s="87"/>
      <c r="S1723" s="87"/>
      <c r="T1723" s="87"/>
      <c r="U1723" s="88"/>
      <c r="V1723" s="87"/>
      <c r="W1723" s="89"/>
      <c r="X1723" s="87"/>
      <c r="Y1723" s="89"/>
      <c r="Z1723" s="90"/>
    </row>
    <row r="1724" spans="2:26" ht="15" customHeight="1" x14ac:dyDescent="0.3">
      <c r="B1724" s="22"/>
      <c r="C1724" s="75"/>
      <c r="D1724" s="76"/>
      <c r="E1724" s="77"/>
      <c r="F1724" s="78"/>
      <c r="G1724" s="79"/>
      <c r="H1724" s="79"/>
      <c r="I1724" s="79"/>
      <c r="J1724" s="79"/>
      <c r="K1724" s="79"/>
      <c r="L1724" s="79"/>
      <c r="M1724" s="79"/>
      <c r="N1724" s="79"/>
      <c r="O1724" s="79"/>
      <c r="P1724" s="79"/>
      <c r="Q1724" s="79"/>
      <c r="R1724" s="79"/>
      <c r="S1724" s="79"/>
      <c r="T1724" s="79"/>
      <c r="U1724" s="80"/>
      <c r="V1724" s="79"/>
      <c r="W1724" s="81"/>
      <c r="X1724" s="79"/>
      <c r="Y1724" s="81"/>
      <c r="Z1724" s="82"/>
    </row>
    <row r="1725" spans="2:26" ht="15" customHeight="1" x14ac:dyDescent="0.3">
      <c r="B1725" s="23"/>
      <c r="C1725" s="83"/>
      <c r="D1725" s="84"/>
      <c r="E1725" s="85"/>
      <c r="F1725" s="86"/>
      <c r="G1725" s="87"/>
      <c r="H1725" s="87"/>
      <c r="I1725" s="87"/>
      <c r="J1725" s="87"/>
      <c r="K1725" s="87"/>
      <c r="L1725" s="87"/>
      <c r="M1725" s="87"/>
      <c r="N1725" s="87"/>
      <c r="O1725" s="87"/>
      <c r="P1725" s="87"/>
      <c r="Q1725" s="87"/>
      <c r="R1725" s="87"/>
      <c r="S1725" s="87"/>
      <c r="T1725" s="87"/>
      <c r="U1725" s="88"/>
      <c r="V1725" s="87"/>
      <c r="W1725" s="89"/>
      <c r="X1725" s="87"/>
      <c r="Y1725" s="89"/>
      <c r="Z1725" s="90"/>
    </row>
    <row r="1726" spans="2:26" ht="15" customHeight="1" x14ac:dyDescent="0.3">
      <c r="B1726" s="22"/>
      <c r="C1726" s="75"/>
      <c r="D1726" s="76"/>
      <c r="E1726" s="77"/>
      <c r="F1726" s="78"/>
      <c r="G1726" s="79"/>
      <c r="H1726" s="79"/>
      <c r="I1726" s="79"/>
      <c r="J1726" s="79"/>
      <c r="K1726" s="79"/>
      <c r="L1726" s="79"/>
      <c r="M1726" s="79"/>
      <c r="N1726" s="79"/>
      <c r="O1726" s="79"/>
      <c r="P1726" s="79"/>
      <c r="Q1726" s="79"/>
      <c r="R1726" s="79"/>
      <c r="S1726" s="79"/>
      <c r="T1726" s="79"/>
      <c r="U1726" s="80"/>
      <c r="V1726" s="79"/>
      <c r="W1726" s="81"/>
      <c r="X1726" s="79"/>
      <c r="Y1726" s="81"/>
      <c r="Z1726" s="82"/>
    </row>
    <row r="1727" spans="2:26" ht="15" customHeight="1" x14ac:dyDescent="0.3">
      <c r="B1727" s="23"/>
      <c r="C1727" s="83"/>
      <c r="D1727" s="84"/>
      <c r="E1727" s="85"/>
      <c r="F1727" s="86"/>
      <c r="G1727" s="87"/>
      <c r="H1727" s="87"/>
      <c r="I1727" s="87"/>
      <c r="J1727" s="87"/>
      <c r="K1727" s="87"/>
      <c r="L1727" s="87"/>
      <c r="M1727" s="87"/>
      <c r="N1727" s="87"/>
      <c r="O1727" s="87"/>
      <c r="P1727" s="87"/>
      <c r="Q1727" s="87"/>
      <c r="R1727" s="87"/>
      <c r="S1727" s="87"/>
      <c r="T1727" s="87"/>
      <c r="U1727" s="88"/>
      <c r="V1727" s="87"/>
      <c r="W1727" s="89"/>
      <c r="X1727" s="87"/>
      <c r="Y1727" s="89"/>
      <c r="Z1727" s="90"/>
    </row>
    <row r="1728" spans="2:26" ht="15" customHeight="1" x14ac:dyDescent="0.3">
      <c r="B1728" s="22"/>
      <c r="C1728" s="75"/>
      <c r="D1728" s="76"/>
      <c r="E1728" s="77"/>
      <c r="F1728" s="78"/>
      <c r="G1728" s="79"/>
      <c r="H1728" s="79"/>
      <c r="I1728" s="79"/>
      <c r="J1728" s="79"/>
      <c r="K1728" s="79"/>
      <c r="L1728" s="79"/>
      <c r="M1728" s="79"/>
      <c r="N1728" s="79"/>
      <c r="O1728" s="79"/>
      <c r="P1728" s="79"/>
      <c r="Q1728" s="79"/>
      <c r="R1728" s="79"/>
      <c r="S1728" s="79"/>
      <c r="T1728" s="79"/>
      <c r="U1728" s="80"/>
      <c r="V1728" s="79"/>
      <c r="W1728" s="81"/>
      <c r="X1728" s="79"/>
      <c r="Y1728" s="81"/>
      <c r="Z1728" s="82"/>
    </row>
    <row r="1729" spans="2:26" ht="15" customHeight="1" x14ac:dyDescent="0.3">
      <c r="B1729" s="23"/>
      <c r="C1729" s="83"/>
      <c r="D1729" s="84"/>
      <c r="E1729" s="85"/>
      <c r="F1729" s="86"/>
      <c r="G1729" s="87"/>
      <c r="H1729" s="87"/>
      <c r="I1729" s="87"/>
      <c r="J1729" s="87"/>
      <c r="K1729" s="87"/>
      <c r="L1729" s="87"/>
      <c r="M1729" s="87"/>
      <c r="N1729" s="87"/>
      <c r="O1729" s="87"/>
      <c r="P1729" s="87"/>
      <c r="Q1729" s="87"/>
      <c r="R1729" s="87"/>
      <c r="S1729" s="87"/>
      <c r="T1729" s="87"/>
      <c r="U1729" s="88"/>
      <c r="V1729" s="87"/>
      <c r="W1729" s="89"/>
      <c r="X1729" s="87"/>
      <c r="Y1729" s="89"/>
      <c r="Z1729" s="90"/>
    </row>
    <row r="1730" spans="2:26" ht="15" customHeight="1" x14ac:dyDescent="0.3">
      <c r="B1730" s="22"/>
      <c r="C1730" s="75"/>
      <c r="D1730" s="76"/>
      <c r="E1730" s="77"/>
      <c r="F1730" s="78"/>
      <c r="G1730" s="79"/>
      <c r="H1730" s="79"/>
      <c r="I1730" s="79"/>
      <c r="J1730" s="79"/>
      <c r="K1730" s="79"/>
      <c r="L1730" s="79"/>
      <c r="M1730" s="79"/>
      <c r="N1730" s="79"/>
      <c r="O1730" s="79"/>
      <c r="P1730" s="79"/>
      <c r="Q1730" s="79"/>
      <c r="R1730" s="79"/>
      <c r="S1730" s="79"/>
      <c r="T1730" s="79"/>
      <c r="U1730" s="80"/>
      <c r="V1730" s="79"/>
      <c r="W1730" s="81"/>
      <c r="X1730" s="79"/>
      <c r="Y1730" s="81"/>
      <c r="Z1730" s="82"/>
    </row>
    <row r="1731" spans="2:26" ht="15" customHeight="1" x14ac:dyDescent="0.3">
      <c r="B1731" s="23"/>
      <c r="C1731" s="83"/>
      <c r="D1731" s="84"/>
      <c r="E1731" s="85"/>
      <c r="F1731" s="86"/>
      <c r="G1731" s="87"/>
      <c r="H1731" s="87"/>
      <c r="I1731" s="87"/>
      <c r="J1731" s="87"/>
      <c r="K1731" s="87"/>
      <c r="L1731" s="87"/>
      <c r="M1731" s="87"/>
      <c r="N1731" s="87"/>
      <c r="O1731" s="87"/>
      <c r="P1731" s="87"/>
      <c r="Q1731" s="87"/>
      <c r="R1731" s="87"/>
      <c r="S1731" s="87"/>
      <c r="T1731" s="87"/>
      <c r="U1731" s="88"/>
      <c r="V1731" s="87"/>
      <c r="W1731" s="89"/>
      <c r="X1731" s="87"/>
      <c r="Y1731" s="89"/>
      <c r="Z1731" s="90"/>
    </row>
    <row r="1732" spans="2:26" ht="15" customHeight="1" x14ac:dyDescent="0.3">
      <c r="B1732" s="22"/>
      <c r="C1732" s="75"/>
      <c r="D1732" s="76"/>
      <c r="E1732" s="77"/>
      <c r="F1732" s="78"/>
      <c r="G1732" s="79"/>
      <c r="H1732" s="79"/>
      <c r="I1732" s="79"/>
      <c r="J1732" s="79"/>
      <c r="K1732" s="79"/>
      <c r="L1732" s="79"/>
      <c r="M1732" s="79"/>
      <c r="N1732" s="79"/>
      <c r="O1732" s="79"/>
      <c r="P1732" s="79"/>
      <c r="Q1732" s="79"/>
      <c r="R1732" s="79"/>
      <c r="S1732" s="79"/>
      <c r="T1732" s="79"/>
      <c r="U1732" s="80"/>
      <c r="V1732" s="79"/>
      <c r="W1732" s="81"/>
      <c r="X1732" s="79"/>
      <c r="Y1732" s="81"/>
      <c r="Z1732" s="82"/>
    </row>
    <row r="1733" spans="2:26" ht="15" customHeight="1" x14ac:dyDescent="0.3">
      <c r="B1733" s="23"/>
      <c r="C1733" s="83"/>
      <c r="D1733" s="84"/>
      <c r="E1733" s="85"/>
      <c r="F1733" s="86"/>
      <c r="G1733" s="87"/>
      <c r="H1733" s="87"/>
      <c r="I1733" s="87"/>
      <c r="J1733" s="87"/>
      <c r="K1733" s="87"/>
      <c r="L1733" s="87"/>
      <c r="M1733" s="87"/>
      <c r="N1733" s="87"/>
      <c r="O1733" s="87"/>
      <c r="P1733" s="87"/>
      <c r="Q1733" s="87"/>
      <c r="R1733" s="87"/>
      <c r="S1733" s="87"/>
      <c r="T1733" s="87"/>
      <c r="U1733" s="88"/>
      <c r="V1733" s="87"/>
      <c r="W1733" s="89"/>
      <c r="X1733" s="87"/>
      <c r="Y1733" s="89"/>
      <c r="Z1733" s="90"/>
    </row>
    <row r="1734" spans="2:26" ht="15" customHeight="1" x14ac:dyDescent="0.3">
      <c r="B1734" s="22"/>
      <c r="C1734" s="75"/>
      <c r="D1734" s="76"/>
      <c r="E1734" s="77"/>
      <c r="F1734" s="78"/>
      <c r="G1734" s="79"/>
      <c r="H1734" s="79"/>
      <c r="I1734" s="79"/>
      <c r="J1734" s="79"/>
      <c r="K1734" s="79"/>
      <c r="L1734" s="79"/>
      <c r="M1734" s="79"/>
      <c r="N1734" s="79"/>
      <c r="O1734" s="79"/>
      <c r="P1734" s="79"/>
      <c r="Q1734" s="79"/>
      <c r="R1734" s="79"/>
      <c r="S1734" s="79"/>
      <c r="T1734" s="79"/>
      <c r="U1734" s="80"/>
      <c r="V1734" s="79"/>
      <c r="W1734" s="81"/>
      <c r="X1734" s="79"/>
      <c r="Y1734" s="81"/>
      <c r="Z1734" s="82"/>
    </row>
    <row r="1735" spans="2:26" ht="15" customHeight="1" x14ac:dyDescent="0.3">
      <c r="B1735" s="23"/>
      <c r="C1735" s="83"/>
      <c r="D1735" s="84"/>
      <c r="E1735" s="85"/>
      <c r="F1735" s="86"/>
      <c r="G1735" s="87"/>
      <c r="H1735" s="87"/>
      <c r="I1735" s="87"/>
      <c r="J1735" s="87"/>
      <c r="K1735" s="87"/>
      <c r="L1735" s="87"/>
      <c r="M1735" s="87"/>
      <c r="N1735" s="87"/>
      <c r="O1735" s="87"/>
      <c r="P1735" s="87"/>
      <c r="Q1735" s="87"/>
      <c r="R1735" s="87"/>
      <c r="S1735" s="87"/>
      <c r="T1735" s="87"/>
      <c r="U1735" s="88"/>
      <c r="V1735" s="87"/>
      <c r="W1735" s="89"/>
      <c r="X1735" s="87"/>
      <c r="Y1735" s="89"/>
      <c r="Z1735" s="90"/>
    </row>
    <row r="1736" spans="2:26" ht="15" customHeight="1" x14ac:dyDescent="0.3">
      <c r="B1736" s="22"/>
      <c r="C1736" s="75"/>
      <c r="D1736" s="76"/>
      <c r="E1736" s="77"/>
      <c r="F1736" s="78"/>
      <c r="G1736" s="79"/>
      <c r="H1736" s="79"/>
      <c r="I1736" s="79"/>
      <c r="J1736" s="79"/>
      <c r="K1736" s="79"/>
      <c r="L1736" s="79"/>
      <c r="M1736" s="79"/>
      <c r="N1736" s="79"/>
      <c r="O1736" s="79"/>
      <c r="P1736" s="79"/>
      <c r="Q1736" s="79"/>
      <c r="R1736" s="79"/>
      <c r="S1736" s="79"/>
      <c r="T1736" s="79"/>
      <c r="U1736" s="80"/>
      <c r="V1736" s="79"/>
      <c r="W1736" s="81"/>
      <c r="X1736" s="79"/>
      <c r="Y1736" s="81"/>
      <c r="Z1736" s="82"/>
    </row>
    <row r="1737" spans="2:26" ht="15" customHeight="1" x14ac:dyDescent="0.3">
      <c r="B1737" s="23"/>
      <c r="C1737" s="83"/>
      <c r="D1737" s="84"/>
      <c r="E1737" s="85"/>
      <c r="F1737" s="86"/>
      <c r="G1737" s="87"/>
      <c r="H1737" s="87"/>
      <c r="I1737" s="87"/>
      <c r="J1737" s="87"/>
      <c r="K1737" s="87"/>
      <c r="L1737" s="87"/>
      <c r="M1737" s="87"/>
      <c r="N1737" s="87"/>
      <c r="O1737" s="87"/>
      <c r="P1737" s="87"/>
      <c r="Q1737" s="87"/>
      <c r="R1737" s="87"/>
      <c r="S1737" s="87"/>
      <c r="T1737" s="87"/>
      <c r="U1737" s="88"/>
      <c r="V1737" s="87"/>
      <c r="W1737" s="89"/>
      <c r="X1737" s="87"/>
      <c r="Y1737" s="89"/>
      <c r="Z1737" s="90"/>
    </row>
    <row r="1738" spans="2:26" ht="15" customHeight="1" x14ac:dyDescent="0.3">
      <c r="B1738" s="22"/>
      <c r="C1738" s="75"/>
      <c r="D1738" s="76"/>
      <c r="E1738" s="77"/>
      <c r="F1738" s="78"/>
      <c r="G1738" s="79"/>
      <c r="H1738" s="79"/>
      <c r="I1738" s="79"/>
      <c r="J1738" s="79"/>
      <c r="K1738" s="79"/>
      <c r="L1738" s="79"/>
      <c r="M1738" s="79"/>
      <c r="N1738" s="79"/>
      <c r="O1738" s="79"/>
      <c r="P1738" s="79"/>
      <c r="Q1738" s="79"/>
      <c r="R1738" s="79"/>
      <c r="S1738" s="79"/>
      <c r="T1738" s="79"/>
      <c r="U1738" s="80"/>
      <c r="V1738" s="79"/>
      <c r="W1738" s="81"/>
      <c r="X1738" s="79"/>
      <c r="Y1738" s="81"/>
      <c r="Z1738" s="82"/>
    </row>
    <row r="1739" spans="2:26" ht="15" customHeight="1" x14ac:dyDescent="0.3">
      <c r="B1739" s="23"/>
      <c r="C1739" s="83"/>
      <c r="D1739" s="84"/>
      <c r="E1739" s="85"/>
      <c r="F1739" s="86"/>
      <c r="G1739" s="87"/>
      <c r="H1739" s="87"/>
      <c r="I1739" s="87"/>
      <c r="J1739" s="87"/>
      <c r="K1739" s="87"/>
      <c r="L1739" s="87"/>
      <c r="M1739" s="87"/>
      <c r="N1739" s="87"/>
      <c r="O1739" s="87"/>
      <c r="P1739" s="87"/>
      <c r="Q1739" s="87"/>
      <c r="R1739" s="87"/>
      <c r="S1739" s="87"/>
      <c r="T1739" s="87"/>
      <c r="U1739" s="88"/>
      <c r="V1739" s="87"/>
      <c r="W1739" s="89"/>
      <c r="X1739" s="87"/>
      <c r="Y1739" s="89"/>
      <c r="Z1739" s="90"/>
    </row>
    <row r="1740" spans="2:26" ht="15" customHeight="1" x14ac:dyDescent="0.3">
      <c r="B1740" s="22"/>
      <c r="C1740" s="75"/>
      <c r="D1740" s="76"/>
      <c r="E1740" s="77"/>
      <c r="F1740" s="78"/>
      <c r="G1740" s="79"/>
      <c r="H1740" s="79"/>
      <c r="I1740" s="79"/>
      <c r="J1740" s="79"/>
      <c r="K1740" s="79"/>
      <c r="L1740" s="79"/>
      <c r="M1740" s="79"/>
      <c r="N1740" s="79"/>
      <c r="O1740" s="79"/>
      <c r="P1740" s="79"/>
      <c r="Q1740" s="79"/>
      <c r="R1740" s="79"/>
      <c r="S1740" s="79"/>
      <c r="T1740" s="79"/>
      <c r="U1740" s="80"/>
      <c r="V1740" s="79"/>
      <c r="W1740" s="81"/>
      <c r="X1740" s="79"/>
      <c r="Y1740" s="81"/>
      <c r="Z1740" s="82"/>
    </row>
    <row r="1741" spans="2:26" ht="15" customHeight="1" x14ac:dyDescent="0.3">
      <c r="B1741" s="23"/>
      <c r="C1741" s="83"/>
      <c r="D1741" s="84"/>
      <c r="E1741" s="85"/>
      <c r="F1741" s="86"/>
      <c r="G1741" s="87"/>
      <c r="H1741" s="87"/>
      <c r="I1741" s="87"/>
      <c r="J1741" s="87"/>
      <c r="K1741" s="87"/>
      <c r="L1741" s="87"/>
      <c r="M1741" s="87"/>
      <c r="N1741" s="87"/>
      <c r="O1741" s="87"/>
      <c r="P1741" s="87"/>
      <c r="Q1741" s="87"/>
      <c r="R1741" s="87"/>
      <c r="S1741" s="87"/>
      <c r="T1741" s="87"/>
      <c r="U1741" s="88"/>
      <c r="V1741" s="87"/>
      <c r="W1741" s="89"/>
      <c r="X1741" s="87"/>
      <c r="Y1741" s="89"/>
      <c r="Z1741" s="90"/>
    </row>
    <row r="1742" spans="2:26" ht="15" customHeight="1" x14ac:dyDescent="0.3">
      <c r="B1742" s="22"/>
      <c r="C1742" s="75"/>
      <c r="D1742" s="76"/>
      <c r="E1742" s="77"/>
      <c r="F1742" s="78"/>
      <c r="G1742" s="79"/>
      <c r="H1742" s="79"/>
      <c r="I1742" s="79"/>
      <c r="J1742" s="79"/>
      <c r="K1742" s="79"/>
      <c r="L1742" s="79"/>
      <c r="M1742" s="79"/>
      <c r="N1742" s="79"/>
      <c r="O1742" s="79"/>
      <c r="P1742" s="79"/>
      <c r="Q1742" s="79"/>
      <c r="R1742" s="79"/>
      <c r="S1742" s="79"/>
      <c r="T1742" s="79"/>
      <c r="U1742" s="80"/>
      <c r="V1742" s="79"/>
      <c r="W1742" s="81"/>
      <c r="X1742" s="79"/>
      <c r="Y1742" s="81"/>
      <c r="Z1742" s="82"/>
    </row>
    <row r="1743" spans="2:26" ht="15" customHeight="1" x14ac:dyDescent="0.3">
      <c r="B1743" s="23"/>
      <c r="C1743" s="83"/>
      <c r="D1743" s="84"/>
      <c r="E1743" s="85"/>
      <c r="F1743" s="86"/>
      <c r="G1743" s="87"/>
      <c r="H1743" s="87"/>
      <c r="I1743" s="87"/>
      <c r="J1743" s="87"/>
      <c r="K1743" s="87"/>
      <c r="L1743" s="87"/>
      <c r="M1743" s="87"/>
      <c r="N1743" s="87"/>
      <c r="O1743" s="87"/>
      <c r="P1743" s="87"/>
      <c r="Q1743" s="87"/>
      <c r="R1743" s="87"/>
      <c r="S1743" s="87"/>
      <c r="T1743" s="87"/>
      <c r="U1743" s="88"/>
      <c r="V1743" s="87"/>
      <c r="W1743" s="89"/>
      <c r="X1743" s="87"/>
      <c r="Y1743" s="89"/>
      <c r="Z1743" s="90"/>
    </row>
    <row r="1744" spans="2:26" ht="15" customHeight="1" x14ac:dyDescent="0.3">
      <c r="B1744" s="22"/>
      <c r="C1744" s="75"/>
      <c r="D1744" s="76"/>
      <c r="E1744" s="77"/>
      <c r="F1744" s="78"/>
      <c r="G1744" s="79"/>
      <c r="H1744" s="79"/>
      <c r="I1744" s="79"/>
      <c r="J1744" s="79"/>
      <c r="K1744" s="79"/>
      <c r="L1744" s="79"/>
      <c r="M1744" s="79"/>
      <c r="N1744" s="79"/>
      <c r="O1744" s="79"/>
      <c r="P1744" s="79"/>
      <c r="Q1744" s="79"/>
      <c r="R1744" s="79"/>
      <c r="S1744" s="79"/>
      <c r="T1744" s="79"/>
      <c r="U1744" s="80"/>
      <c r="V1744" s="79"/>
      <c r="W1744" s="81"/>
      <c r="X1744" s="79"/>
      <c r="Y1744" s="81"/>
      <c r="Z1744" s="82"/>
    </row>
    <row r="1745" spans="2:26" ht="15" customHeight="1" x14ac:dyDescent="0.3">
      <c r="B1745" s="23"/>
      <c r="C1745" s="83"/>
      <c r="D1745" s="84"/>
      <c r="E1745" s="85"/>
      <c r="F1745" s="86"/>
      <c r="G1745" s="87"/>
      <c r="H1745" s="87"/>
      <c r="I1745" s="87"/>
      <c r="J1745" s="87"/>
      <c r="K1745" s="87"/>
      <c r="L1745" s="87"/>
      <c r="M1745" s="87"/>
      <c r="N1745" s="87"/>
      <c r="O1745" s="87"/>
      <c r="P1745" s="87"/>
      <c r="Q1745" s="87"/>
      <c r="R1745" s="87"/>
      <c r="S1745" s="87"/>
      <c r="T1745" s="87"/>
      <c r="U1745" s="88"/>
      <c r="V1745" s="87"/>
      <c r="W1745" s="89"/>
      <c r="X1745" s="87"/>
      <c r="Y1745" s="89"/>
      <c r="Z1745" s="90"/>
    </row>
    <row r="1746" spans="2:26" ht="15" customHeight="1" x14ac:dyDescent="0.3">
      <c r="B1746" s="22"/>
      <c r="C1746" s="75"/>
      <c r="D1746" s="76"/>
      <c r="E1746" s="77"/>
      <c r="F1746" s="78"/>
      <c r="G1746" s="79"/>
      <c r="H1746" s="79"/>
      <c r="I1746" s="79"/>
      <c r="J1746" s="79"/>
      <c r="K1746" s="79"/>
      <c r="L1746" s="79"/>
      <c r="M1746" s="79"/>
      <c r="N1746" s="79"/>
      <c r="O1746" s="79"/>
      <c r="P1746" s="79"/>
      <c r="Q1746" s="79"/>
      <c r="R1746" s="79"/>
      <c r="S1746" s="79"/>
      <c r="T1746" s="79"/>
      <c r="U1746" s="80"/>
      <c r="V1746" s="79"/>
      <c r="W1746" s="81"/>
      <c r="X1746" s="79"/>
      <c r="Y1746" s="81"/>
      <c r="Z1746" s="82"/>
    </row>
    <row r="1747" spans="2:26" ht="15" customHeight="1" x14ac:dyDescent="0.3">
      <c r="B1747" s="23"/>
      <c r="C1747" s="83"/>
      <c r="D1747" s="84"/>
      <c r="E1747" s="85"/>
      <c r="F1747" s="86"/>
      <c r="G1747" s="87"/>
      <c r="H1747" s="87"/>
      <c r="I1747" s="87"/>
      <c r="J1747" s="87"/>
      <c r="K1747" s="87"/>
      <c r="L1747" s="87"/>
      <c r="M1747" s="87"/>
      <c r="N1747" s="87"/>
      <c r="O1747" s="87"/>
      <c r="P1747" s="87"/>
      <c r="Q1747" s="87"/>
      <c r="R1747" s="87"/>
      <c r="S1747" s="87"/>
      <c r="T1747" s="87"/>
      <c r="U1747" s="88"/>
      <c r="V1747" s="87"/>
      <c r="W1747" s="89"/>
      <c r="X1747" s="87"/>
      <c r="Y1747" s="89"/>
      <c r="Z1747" s="90"/>
    </row>
    <row r="1748" spans="2:26" ht="15" customHeight="1" x14ac:dyDescent="0.3">
      <c r="B1748" s="22"/>
      <c r="C1748" s="75"/>
      <c r="D1748" s="76"/>
      <c r="E1748" s="77"/>
      <c r="F1748" s="78"/>
      <c r="G1748" s="79"/>
      <c r="H1748" s="79"/>
      <c r="I1748" s="79"/>
      <c r="J1748" s="79"/>
      <c r="K1748" s="79"/>
      <c r="L1748" s="79"/>
      <c r="M1748" s="79"/>
      <c r="N1748" s="79"/>
      <c r="O1748" s="79"/>
      <c r="P1748" s="79"/>
      <c r="Q1748" s="79"/>
      <c r="R1748" s="79"/>
      <c r="S1748" s="79"/>
      <c r="T1748" s="79"/>
      <c r="U1748" s="80"/>
      <c r="V1748" s="79"/>
      <c r="W1748" s="81"/>
      <c r="X1748" s="79"/>
      <c r="Y1748" s="81"/>
      <c r="Z1748" s="82"/>
    </row>
    <row r="1749" spans="2:26" ht="15" customHeight="1" x14ac:dyDescent="0.3">
      <c r="B1749" s="23"/>
      <c r="C1749" s="83"/>
      <c r="D1749" s="84"/>
      <c r="E1749" s="85"/>
      <c r="F1749" s="86"/>
      <c r="G1749" s="87"/>
      <c r="H1749" s="87"/>
      <c r="I1749" s="87"/>
      <c r="J1749" s="87"/>
      <c r="K1749" s="87"/>
      <c r="L1749" s="87"/>
      <c r="M1749" s="87"/>
      <c r="N1749" s="87"/>
      <c r="O1749" s="87"/>
      <c r="P1749" s="87"/>
      <c r="Q1749" s="87"/>
      <c r="R1749" s="87"/>
      <c r="S1749" s="87"/>
      <c r="T1749" s="87"/>
      <c r="U1749" s="88"/>
      <c r="V1749" s="87"/>
      <c r="W1749" s="89"/>
      <c r="X1749" s="87"/>
      <c r="Y1749" s="89"/>
      <c r="Z1749" s="90"/>
    </row>
    <row r="1750" spans="2:26" ht="15" customHeight="1" x14ac:dyDescent="0.3">
      <c r="B1750" s="22"/>
      <c r="C1750" s="75"/>
      <c r="D1750" s="76"/>
      <c r="E1750" s="77"/>
      <c r="F1750" s="78"/>
      <c r="G1750" s="79"/>
      <c r="H1750" s="79"/>
      <c r="I1750" s="79"/>
      <c r="J1750" s="79"/>
      <c r="K1750" s="79"/>
      <c r="L1750" s="79"/>
      <c r="M1750" s="79"/>
      <c r="N1750" s="79"/>
      <c r="O1750" s="79"/>
      <c r="P1750" s="79"/>
      <c r="Q1750" s="79"/>
      <c r="R1750" s="79"/>
      <c r="S1750" s="79"/>
      <c r="T1750" s="79"/>
      <c r="U1750" s="80"/>
      <c r="V1750" s="79"/>
      <c r="W1750" s="81"/>
      <c r="X1750" s="79"/>
      <c r="Y1750" s="81"/>
      <c r="Z1750" s="82"/>
    </row>
    <row r="1751" spans="2:26" ht="15" customHeight="1" x14ac:dyDescent="0.3">
      <c r="B1751" s="23"/>
      <c r="C1751" s="83"/>
      <c r="D1751" s="84"/>
      <c r="E1751" s="85"/>
      <c r="F1751" s="86"/>
      <c r="G1751" s="87"/>
      <c r="H1751" s="87"/>
      <c r="I1751" s="87"/>
      <c r="J1751" s="87"/>
      <c r="K1751" s="87"/>
      <c r="L1751" s="87"/>
      <c r="M1751" s="87"/>
      <c r="N1751" s="87"/>
      <c r="O1751" s="87"/>
      <c r="P1751" s="87"/>
      <c r="Q1751" s="87"/>
      <c r="R1751" s="87"/>
      <c r="S1751" s="87"/>
      <c r="T1751" s="87"/>
      <c r="U1751" s="88"/>
      <c r="V1751" s="87"/>
      <c r="W1751" s="89"/>
      <c r="X1751" s="87"/>
      <c r="Y1751" s="89"/>
      <c r="Z1751" s="90"/>
    </row>
    <row r="1752" spans="2:26" ht="15" customHeight="1" x14ac:dyDescent="0.3">
      <c r="B1752" s="22"/>
      <c r="C1752" s="75"/>
      <c r="D1752" s="76"/>
      <c r="E1752" s="77"/>
      <c r="F1752" s="78"/>
      <c r="G1752" s="79"/>
      <c r="H1752" s="79"/>
      <c r="I1752" s="79"/>
      <c r="J1752" s="79"/>
      <c r="K1752" s="79"/>
      <c r="L1752" s="79"/>
      <c r="M1752" s="79"/>
      <c r="N1752" s="79"/>
      <c r="O1752" s="79"/>
      <c r="P1752" s="79"/>
      <c r="Q1752" s="79"/>
      <c r="R1752" s="79"/>
      <c r="S1752" s="79"/>
      <c r="T1752" s="79"/>
      <c r="U1752" s="80"/>
      <c r="V1752" s="79"/>
      <c r="W1752" s="81"/>
      <c r="X1752" s="79"/>
      <c r="Y1752" s="81"/>
      <c r="Z1752" s="82"/>
    </row>
    <row r="1753" spans="2:26" ht="15" customHeight="1" x14ac:dyDescent="0.3">
      <c r="B1753" s="23"/>
      <c r="C1753" s="83"/>
      <c r="D1753" s="84"/>
      <c r="E1753" s="85"/>
      <c r="F1753" s="86"/>
      <c r="G1753" s="87"/>
      <c r="H1753" s="87"/>
      <c r="I1753" s="87"/>
      <c r="J1753" s="87"/>
      <c r="K1753" s="87"/>
      <c r="L1753" s="87"/>
      <c r="M1753" s="87"/>
      <c r="N1753" s="87"/>
      <c r="O1753" s="87"/>
      <c r="P1753" s="87"/>
      <c r="Q1753" s="87"/>
      <c r="R1753" s="87"/>
      <c r="S1753" s="87"/>
      <c r="T1753" s="87"/>
      <c r="U1753" s="88"/>
      <c r="V1753" s="87"/>
      <c r="W1753" s="89"/>
      <c r="X1753" s="87"/>
      <c r="Y1753" s="89"/>
      <c r="Z1753" s="90"/>
    </row>
    <row r="1754" spans="2:26" ht="15" customHeight="1" x14ac:dyDescent="0.3">
      <c r="B1754" s="22"/>
      <c r="C1754" s="75"/>
      <c r="D1754" s="76"/>
      <c r="E1754" s="77"/>
      <c r="F1754" s="78"/>
      <c r="G1754" s="79"/>
      <c r="H1754" s="79"/>
      <c r="I1754" s="79"/>
      <c r="J1754" s="79"/>
      <c r="K1754" s="79"/>
      <c r="L1754" s="79"/>
      <c r="M1754" s="79"/>
      <c r="N1754" s="79"/>
      <c r="O1754" s="79"/>
      <c r="P1754" s="79"/>
      <c r="Q1754" s="79"/>
      <c r="R1754" s="79"/>
      <c r="S1754" s="79"/>
      <c r="T1754" s="79"/>
      <c r="U1754" s="80"/>
      <c r="V1754" s="79"/>
      <c r="W1754" s="81"/>
      <c r="X1754" s="79"/>
      <c r="Y1754" s="81"/>
      <c r="Z1754" s="82"/>
    </row>
    <row r="1755" spans="2:26" ht="15" customHeight="1" x14ac:dyDescent="0.3">
      <c r="B1755" s="23"/>
      <c r="C1755" s="83"/>
      <c r="D1755" s="84"/>
      <c r="E1755" s="85"/>
      <c r="F1755" s="86"/>
      <c r="G1755" s="87"/>
      <c r="H1755" s="87"/>
      <c r="I1755" s="87"/>
      <c r="J1755" s="87"/>
      <c r="K1755" s="87"/>
      <c r="L1755" s="87"/>
      <c r="M1755" s="87"/>
      <c r="N1755" s="87"/>
      <c r="O1755" s="87"/>
      <c r="P1755" s="87"/>
      <c r="Q1755" s="87"/>
      <c r="R1755" s="87"/>
      <c r="S1755" s="87"/>
      <c r="T1755" s="87"/>
      <c r="U1755" s="88"/>
      <c r="V1755" s="87"/>
      <c r="W1755" s="89"/>
      <c r="X1755" s="87"/>
      <c r="Y1755" s="89"/>
      <c r="Z1755" s="90"/>
    </row>
    <row r="1756" spans="2:26" ht="15" customHeight="1" x14ac:dyDescent="0.3">
      <c r="B1756" s="22"/>
      <c r="C1756" s="75"/>
      <c r="D1756" s="76"/>
      <c r="E1756" s="77"/>
      <c r="F1756" s="78"/>
      <c r="G1756" s="79"/>
      <c r="H1756" s="79"/>
      <c r="I1756" s="79"/>
      <c r="J1756" s="79"/>
      <c r="K1756" s="79"/>
      <c r="L1756" s="79"/>
      <c r="M1756" s="79"/>
      <c r="N1756" s="79"/>
      <c r="O1756" s="79"/>
      <c r="P1756" s="79"/>
      <c r="Q1756" s="79"/>
      <c r="R1756" s="79"/>
      <c r="S1756" s="79"/>
      <c r="T1756" s="79"/>
      <c r="U1756" s="80"/>
      <c r="V1756" s="79"/>
      <c r="W1756" s="81"/>
      <c r="X1756" s="79"/>
      <c r="Y1756" s="81"/>
      <c r="Z1756" s="82"/>
    </row>
    <row r="1757" spans="2:26" ht="15" customHeight="1" x14ac:dyDescent="0.3">
      <c r="B1757" s="23"/>
      <c r="C1757" s="83"/>
      <c r="D1757" s="84"/>
      <c r="E1757" s="85"/>
      <c r="F1757" s="86"/>
      <c r="G1757" s="87"/>
      <c r="H1757" s="87"/>
      <c r="I1757" s="87"/>
      <c r="J1757" s="87"/>
      <c r="K1757" s="87"/>
      <c r="L1757" s="87"/>
      <c r="M1757" s="87"/>
      <c r="N1757" s="87"/>
      <c r="O1757" s="87"/>
      <c r="P1757" s="87"/>
      <c r="Q1757" s="87"/>
      <c r="R1757" s="87"/>
      <c r="S1757" s="87"/>
      <c r="T1757" s="87"/>
      <c r="U1757" s="88"/>
      <c r="V1757" s="87"/>
      <c r="W1757" s="89"/>
      <c r="X1757" s="87"/>
      <c r="Y1757" s="89"/>
      <c r="Z1757" s="90"/>
    </row>
    <row r="1758" spans="2:26" ht="15" customHeight="1" x14ac:dyDescent="0.3">
      <c r="B1758" s="22"/>
      <c r="C1758" s="75"/>
      <c r="D1758" s="76"/>
      <c r="E1758" s="77"/>
      <c r="F1758" s="78"/>
      <c r="G1758" s="79"/>
      <c r="H1758" s="79"/>
      <c r="I1758" s="79"/>
      <c r="J1758" s="79"/>
      <c r="K1758" s="79"/>
      <c r="L1758" s="79"/>
      <c r="M1758" s="79"/>
      <c r="N1758" s="79"/>
      <c r="O1758" s="79"/>
      <c r="P1758" s="79"/>
      <c r="Q1758" s="79"/>
      <c r="R1758" s="79"/>
      <c r="S1758" s="79"/>
      <c r="T1758" s="79"/>
      <c r="U1758" s="80"/>
      <c r="V1758" s="79"/>
      <c r="W1758" s="81"/>
      <c r="X1758" s="79"/>
      <c r="Y1758" s="81"/>
      <c r="Z1758" s="82"/>
    </row>
    <row r="1759" spans="2:26" ht="15" customHeight="1" x14ac:dyDescent="0.3">
      <c r="B1759" s="23"/>
      <c r="C1759" s="83"/>
      <c r="D1759" s="84"/>
      <c r="E1759" s="85"/>
      <c r="F1759" s="86"/>
      <c r="G1759" s="87"/>
      <c r="H1759" s="87"/>
      <c r="I1759" s="87"/>
      <c r="J1759" s="87"/>
      <c r="K1759" s="87"/>
      <c r="L1759" s="87"/>
      <c r="M1759" s="87"/>
      <c r="N1759" s="87"/>
      <c r="O1759" s="87"/>
      <c r="P1759" s="87"/>
      <c r="Q1759" s="87"/>
      <c r="R1759" s="87"/>
      <c r="S1759" s="87"/>
      <c r="T1759" s="87"/>
      <c r="U1759" s="88"/>
      <c r="V1759" s="87"/>
      <c r="W1759" s="89"/>
      <c r="X1759" s="87"/>
      <c r="Y1759" s="89"/>
      <c r="Z1759" s="90"/>
    </row>
    <row r="1760" spans="2:26" ht="15" customHeight="1" x14ac:dyDescent="0.3">
      <c r="B1760" s="22"/>
      <c r="C1760" s="75"/>
      <c r="D1760" s="76"/>
      <c r="E1760" s="77"/>
      <c r="F1760" s="78"/>
      <c r="G1760" s="79"/>
      <c r="H1760" s="79"/>
      <c r="I1760" s="79"/>
      <c r="J1760" s="79"/>
      <c r="K1760" s="79"/>
      <c r="L1760" s="79"/>
      <c r="M1760" s="79"/>
      <c r="N1760" s="79"/>
      <c r="O1760" s="79"/>
      <c r="P1760" s="79"/>
      <c r="Q1760" s="79"/>
      <c r="R1760" s="79"/>
      <c r="S1760" s="79"/>
      <c r="T1760" s="79"/>
      <c r="U1760" s="80"/>
      <c r="V1760" s="79"/>
      <c r="W1760" s="81"/>
      <c r="X1760" s="79"/>
      <c r="Y1760" s="81"/>
      <c r="Z1760" s="82"/>
    </row>
    <row r="1761" spans="2:26" ht="15" customHeight="1" x14ac:dyDescent="0.3">
      <c r="B1761" s="23"/>
      <c r="C1761" s="83"/>
      <c r="D1761" s="84"/>
      <c r="E1761" s="85"/>
      <c r="F1761" s="86"/>
      <c r="G1761" s="87"/>
      <c r="H1761" s="87"/>
      <c r="I1761" s="87"/>
      <c r="J1761" s="87"/>
      <c r="K1761" s="87"/>
      <c r="L1761" s="87"/>
      <c r="M1761" s="87"/>
      <c r="N1761" s="87"/>
      <c r="O1761" s="87"/>
      <c r="P1761" s="87"/>
      <c r="Q1761" s="87"/>
      <c r="R1761" s="87"/>
      <c r="S1761" s="87"/>
      <c r="T1761" s="87"/>
      <c r="U1761" s="88"/>
      <c r="V1761" s="87"/>
      <c r="W1761" s="89"/>
      <c r="X1761" s="87"/>
      <c r="Y1761" s="89"/>
      <c r="Z1761" s="90"/>
    </row>
    <row r="1762" spans="2:26" ht="15" customHeight="1" x14ac:dyDescent="0.3">
      <c r="B1762" s="22"/>
      <c r="C1762" s="75"/>
      <c r="D1762" s="76"/>
      <c r="E1762" s="77"/>
      <c r="F1762" s="78"/>
      <c r="G1762" s="79"/>
      <c r="H1762" s="79"/>
      <c r="I1762" s="79"/>
      <c r="J1762" s="79"/>
      <c r="K1762" s="79"/>
      <c r="L1762" s="79"/>
      <c r="M1762" s="79"/>
      <c r="N1762" s="79"/>
      <c r="O1762" s="79"/>
      <c r="P1762" s="79"/>
      <c r="Q1762" s="79"/>
      <c r="R1762" s="79"/>
      <c r="S1762" s="79"/>
      <c r="T1762" s="79"/>
      <c r="U1762" s="80"/>
      <c r="V1762" s="79"/>
      <c r="W1762" s="81"/>
      <c r="X1762" s="79"/>
      <c r="Y1762" s="81"/>
      <c r="Z1762" s="82"/>
    </row>
    <row r="1763" spans="2:26" ht="15" customHeight="1" x14ac:dyDescent="0.3">
      <c r="B1763" s="23"/>
      <c r="C1763" s="83"/>
      <c r="D1763" s="84"/>
      <c r="E1763" s="85"/>
      <c r="F1763" s="86"/>
      <c r="G1763" s="87"/>
      <c r="H1763" s="87"/>
      <c r="I1763" s="87"/>
      <c r="J1763" s="87"/>
      <c r="K1763" s="87"/>
      <c r="L1763" s="87"/>
      <c r="M1763" s="87"/>
      <c r="N1763" s="87"/>
      <c r="O1763" s="87"/>
      <c r="P1763" s="87"/>
      <c r="Q1763" s="87"/>
      <c r="R1763" s="87"/>
      <c r="S1763" s="87"/>
      <c r="T1763" s="87"/>
      <c r="U1763" s="88"/>
      <c r="V1763" s="87"/>
      <c r="W1763" s="89"/>
      <c r="X1763" s="87"/>
      <c r="Y1763" s="89"/>
      <c r="Z1763" s="90"/>
    </row>
    <row r="1764" spans="2:26" ht="15" customHeight="1" x14ac:dyDescent="0.3">
      <c r="B1764" s="22"/>
      <c r="C1764" s="75"/>
      <c r="D1764" s="76"/>
      <c r="E1764" s="77"/>
      <c r="F1764" s="78"/>
      <c r="G1764" s="79"/>
      <c r="H1764" s="79"/>
      <c r="I1764" s="79"/>
      <c r="J1764" s="79"/>
      <c r="K1764" s="79"/>
      <c r="L1764" s="79"/>
      <c r="M1764" s="79"/>
      <c r="N1764" s="79"/>
      <c r="O1764" s="79"/>
      <c r="P1764" s="79"/>
      <c r="Q1764" s="79"/>
      <c r="R1764" s="79"/>
      <c r="S1764" s="79"/>
      <c r="T1764" s="79"/>
      <c r="U1764" s="80"/>
      <c r="V1764" s="79"/>
      <c r="W1764" s="81"/>
      <c r="X1764" s="79"/>
      <c r="Y1764" s="81"/>
      <c r="Z1764" s="82"/>
    </row>
    <row r="1765" spans="2:26" ht="15" customHeight="1" x14ac:dyDescent="0.3">
      <c r="B1765" s="23"/>
      <c r="C1765" s="83"/>
      <c r="D1765" s="84"/>
      <c r="E1765" s="85"/>
      <c r="F1765" s="86"/>
      <c r="G1765" s="87"/>
      <c r="H1765" s="87"/>
      <c r="I1765" s="87"/>
      <c r="J1765" s="87"/>
      <c r="K1765" s="87"/>
      <c r="L1765" s="87"/>
      <c r="M1765" s="87"/>
      <c r="N1765" s="87"/>
      <c r="O1765" s="87"/>
      <c r="P1765" s="87"/>
      <c r="Q1765" s="87"/>
      <c r="R1765" s="87"/>
      <c r="S1765" s="87"/>
      <c r="T1765" s="87"/>
      <c r="U1765" s="88"/>
      <c r="V1765" s="87"/>
      <c r="W1765" s="89"/>
      <c r="X1765" s="87"/>
      <c r="Y1765" s="89"/>
      <c r="Z1765" s="90"/>
    </row>
    <row r="1766" spans="2:26" ht="15" customHeight="1" x14ac:dyDescent="0.3">
      <c r="B1766" s="22"/>
      <c r="C1766" s="75"/>
      <c r="D1766" s="76"/>
      <c r="E1766" s="77"/>
      <c r="F1766" s="78"/>
      <c r="G1766" s="79"/>
      <c r="H1766" s="79"/>
      <c r="I1766" s="79"/>
      <c r="J1766" s="79"/>
      <c r="K1766" s="79"/>
      <c r="L1766" s="79"/>
      <c r="M1766" s="79"/>
      <c r="N1766" s="79"/>
      <c r="O1766" s="79"/>
      <c r="P1766" s="79"/>
      <c r="Q1766" s="79"/>
      <c r="R1766" s="79"/>
      <c r="S1766" s="79"/>
      <c r="T1766" s="79"/>
      <c r="U1766" s="80"/>
      <c r="V1766" s="79"/>
      <c r="W1766" s="81"/>
      <c r="X1766" s="79"/>
      <c r="Y1766" s="81"/>
      <c r="Z1766" s="82"/>
    </row>
    <row r="1767" spans="2:26" ht="15" customHeight="1" x14ac:dyDescent="0.3">
      <c r="B1767" s="23"/>
      <c r="C1767" s="83"/>
      <c r="D1767" s="84"/>
      <c r="E1767" s="85"/>
      <c r="F1767" s="86"/>
      <c r="G1767" s="87"/>
      <c r="H1767" s="87"/>
      <c r="I1767" s="87"/>
      <c r="J1767" s="87"/>
      <c r="K1767" s="87"/>
      <c r="L1767" s="87"/>
      <c r="M1767" s="87"/>
      <c r="N1767" s="87"/>
      <c r="O1767" s="87"/>
      <c r="P1767" s="87"/>
      <c r="Q1767" s="87"/>
      <c r="R1767" s="87"/>
      <c r="S1767" s="87"/>
      <c r="T1767" s="87"/>
      <c r="U1767" s="88"/>
      <c r="V1767" s="87"/>
      <c r="W1767" s="89"/>
      <c r="X1767" s="87"/>
      <c r="Y1767" s="89"/>
      <c r="Z1767" s="90"/>
    </row>
    <row r="1768" spans="2:26" ht="15" customHeight="1" x14ac:dyDescent="0.3">
      <c r="B1768" s="22"/>
      <c r="C1768" s="75"/>
      <c r="D1768" s="76"/>
      <c r="E1768" s="77"/>
      <c r="F1768" s="78"/>
      <c r="G1768" s="79"/>
      <c r="H1768" s="79"/>
      <c r="I1768" s="79"/>
      <c r="J1768" s="79"/>
      <c r="K1768" s="79"/>
      <c r="L1768" s="79"/>
      <c r="M1768" s="79"/>
      <c r="N1768" s="79"/>
      <c r="O1768" s="79"/>
      <c r="P1768" s="79"/>
      <c r="Q1768" s="79"/>
      <c r="R1768" s="79"/>
      <c r="S1768" s="79"/>
      <c r="T1768" s="79"/>
      <c r="U1768" s="80"/>
      <c r="V1768" s="79"/>
      <c r="W1768" s="81"/>
      <c r="X1768" s="79"/>
      <c r="Y1768" s="81"/>
      <c r="Z1768" s="82"/>
    </row>
    <row r="1769" spans="2:26" ht="15" customHeight="1" x14ac:dyDescent="0.3">
      <c r="B1769" s="23"/>
      <c r="C1769" s="83"/>
      <c r="D1769" s="84"/>
      <c r="E1769" s="85"/>
      <c r="F1769" s="86"/>
      <c r="G1769" s="87"/>
      <c r="H1769" s="87"/>
      <c r="I1769" s="87"/>
      <c r="J1769" s="87"/>
      <c r="K1769" s="87"/>
      <c r="L1769" s="87"/>
      <c r="M1769" s="87"/>
      <c r="N1769" s="87"/>
      <c r="O1769" s="87"/>
      <c r="P1769" s="87"/>
      <c r="Q1769" s="87"/>
      <c r="R1769" s="87"/>
      <c r="S1769" s="87"/>
      <c r="T1769" s="87"/>
      <c r="U1769" s="88"/>
      <c r="V1769" s="87"/>
      <c r="W1769" s="89"/>
      <c r="X1769" s="87"/>
      <c r="Y1769" s="89"/>
      <c r="Z1769" s="90"/>
    </row>
    <row r="1770" spans="2:26" ht="15" customHeight="1" x14ac:dyDescent="0.3">
      <c r="B1770" s="22"/>
      <c r="C1770" s="75"/>
      <c r="D1770" s="76"/>
      <c r="E1770" s="77"/>
      <c r="F1770" s="78"/>
      <c r="G1770" s="79"/>
      <c r="H1770" s="79"/>
      <c r="I1770" s="79"/>
      <c r="J1770" s="79"/>
      <c r="K1770" s="79"/>
      <c r="L1770" s="79"/>
      <c r="M1770" s="79"/>
      <c r="N1770" s="79"/>
      <c r="O1770" s="79"/>
      <c r="P1770" s="79"/>
      <c r="Q1770" s="79"/>
      <c r="R1770" s="79"/>
      <c r="S1770" s="79"/>
      <c r="T1770" s="79"/>
      <c r="U1770" s="80"/>
      <c r="V1770" s="79"/>
      <c r="W1770" s="81"/>
      <c r="X1770" s="79"/>
      <c r="Y1770" s="81"/>
      <c r="Z1770" s="82"/>
    </row>
    <row r="1771" spans="2:26" ht="15" customHeight="1" x14ac:dyDescent="0.3">
      <c r="B1771" s="23"/>
      <c r="C1771" s="83"/>
      <c r="D1771" s="84"/>
      <c r="E1771" s="85"/>
      <c r="F1771" s="86"/>
      <c r="G1771" s="87"/>
      <c r="H1771" s="87"/>
      <c r="I1771" s="87"/>
      <c r="J1771" s="87"/>
      <c r="K1771" s="87"/>
      <c r="L1771" s="87"/>
      <c r="M1771" s="87"/>
      <c r="N1771" s="87"/>
      <c r="O1771" s="87"/>
      <c r="P1771" s="87"/>
      <c r="Q1771" s="87"/>
      <c r="R1771" s="87"/>
      <c r="S1771" s="87"/>
      <c r="T1771" s="87"/>
      <c r="U1771" s="88"/>
      <c r="V1771" s="87"/>
      <c r="W1771" s="89"/>
      <c r="X1771" s="87"/>
      <c r="Y1771" s="89"/>
      <c r="Z1771" s="90"/>
    </row>
    <row r="1772" spans="2:26" ht="15" customHeight="1" x14ac:dyDescent="0.3">
      <c r="B1772" s="22"/>
      <c r="C1772" s="75"/>
      <c r="D1772" s="76"/>
      <c r="E1772" s="77"/>
      <c r="F1772" s="78"/>
      <c r="G1772" s="79"/>
      <c r="H1772" s="79"/>
      <c r="I1772" s="79"/>
      <c r="J1772" s="79"/>
      <c r="K1772" s="79"/>
      <c r="L1772" s="79"/>
      <c r="M1772" s="79"/>
      <c r="N1772" s="79"/>
      <c r="O1772" s="79"/>
      <c r="P1772" s="79"/>
      <c r="Q1772" s="79"/>
      <c r="R1772" s="79"/>
      <c r="S1772" s="79"/>
      <c r="T1772" s="79"/>
      <c r="U1772" s="80"/>
      <c r="V1772" s="79"/>
      <c r="W1772" s="81"/>
      <c r="X1772" s="79"/>
      <c r="Y1772" s="81"/>
      <c r="Z1772" s="82"/>
    </row>
    <row r="1773" spans="2:26" ht="15" customHeight="1" x14ac:dyDescent="0.3">
      <c r="B1773" s="23"/>
      <c r="C1773" s="83"/>
      <c r="D1773" s="84"/>
      <c r="E1773" s="85"/>
      <c r="F1773" s="86"/>
      <c r="G1773" s="87"/>
      <c r="H1773" s="87"/>
      <c r="I1773" s="87"/>
      <c r="J1773" s="87"/>
      <c r="K1773" s="87"/>
      <c r="L1773" s="87"/>
      <c r="M1773" s="87"/>
      <c r="N1773" s="87"/>
      <c r="O1773" s="87"/>
      <c r="P1773" s="87"/>
      <c r="Q1773" s="87"/>
      <c r="R1773" s="87"/>
      <c r="S1773" s="87"/>
      <c r="T1773" s="87"/>
      <c r="U1773" s="88"/>
      <c r="V1773" s="87"/>
      <c r="W1773" s="89"/>
      <c r="X1773" s="87"/>
      <c r="Y1773" s="89"/>
      <c r="Z1773" s="90"/>
    </row>
    <row r="1774" spans="2:26" ht="15" customHeight="1" x14ac:dyDescent="0.3">
      <c r="B1774" s="22"/>
      <c r="C1774" s="75"/>
      <c r="D1774" s="76"/>
      <c r="E1774" s="77"/>
      <c r="F1774" s="78"/>
      <c r="G1774" s="79"/>
      <c r="H1774" s="79"/>
      <c r="I1774" s="79"/>
      <c r="J1774" s="79"/>
      <c r="K1774" s="79"/>
      <c r="L1774" s="79"/>
      <c r="M1774" s="79"/>
      <c r="N1774" s="79"/>
      <c r="O1774" s="79"/>
      <c r="P1774" s="79"/>
      <c r="Q1774" s="79"/>
      <c r="R1774" s="79"/>
      <c r="S1774" s="79"/>
      <c r="T1774" s="79"/>
      <c r="U1774" s="80"/>
      <c r="V1774" s="79"/>
      <c r="W1774" s="81"/>
      <c r="X1774" s="79"/>
      <c r="Y1774" s="81"/>
      <c r="Z1774" s="82"/>
    </row>
    <row r="1775" spans="2:26" ht="15" customHeight="1" x14ac:dyDescent="0.3">
      <c r="B1775" s="23"/>
      <c r="C1775" s="83"/>
      <c r="D1775" s="84"/>
      <c r="E1775" s="85"/>
      <c r="F1775" s="86"/>
      <c r="G1775" s="87"/>
      <c r="H1775" s="87"/>
      <c r="I1775" s="87"/>
      <c r="J1775" s="87"/>
      <c r="K1775" s="87"/>
      <c r="L1775" s="87"/>
      <c r="M1775" s="87"/>
      <c r="N1775" s="87"/>
      <c r="O1775" s="87"/>
      <c r="P1775" s="87"/>
      <c r="Q1775" s="87"/>
      <c r="R1775" s="87"/>
      <c r="S1775" s="87"/>
      <c r="T1775" s="87"/>
      <c r="U1775" s="88"/>
      <c r="V1775" s="87"/>
      <c r="W1775" s="89"/>
      <c r="X1775" s="87"/>
      <c r="Y1775" s="89"/>
      <c r="Z1775" s="90"/>
    </row>
    <row r="1776" spans="2:26" ht="15" customHeight="1" x14ac:dyDescent="0.3">
      <c r="B1776" s="22"/>
      <c r="C1776" s="75"/>
      <c r="D1776" s="76"/>
      <c r="E1776" s="77"/>
      <c r="F1776" s="78"/>
      <c r="G1776" s="79"/>
      <c r="H1776" s="79"/>
      <c r="I1776" s="79"/>
      <c r="J1776" s="79"/>
      <c r="K1776" s="79"/>
      <c r="L1776" s="79"/>
      <c r="M1776" s="79"/>
      <c r="N1776" s="79"/>
      <c r="O1776" s="79"/>
      <c r="P1776" s="79"/>
      <c r="Q1776" s="79"/>
      <c r="R1776" s="79"/>
      <c r="S1776" s="79"/>
      <c r="T1776" s="79"/>
      <c r="U1776" s="80"/>
      <c r="V1776" s="79"/>
      <c r="W1776" s="81"/>
      <c r="X1776" s="79"/>
      <c r="Y1776" s="81"/>
      <c r="Z1776" s="82"/>
    </row>
    <row r="1777" spans="2:26" ht="15" customHeight="1" x14ac:dyDescent="0.3">
      <c r="B1777" s="23"/>
      <c r="C1777" s="83"/>
      <c r="D1777" s="84"/>
      <c r="E1777" s="85"/>
      <c r="F1777" s="86"/>
      <c r="G1777" s="87"/>
      <c r="H1777" s="87"/>
      <c r="I1777" s="87"/>
      <c r="J1777" s="87"/>
      <c r="K1777" s="87"/>
      <c r="L1777" s="87"/>
      <c r="M1777" s="87"/>
      <c r="N1777" s="87"/>
      <c r="O1777" s="87"/>
      <c r="P1777" s="87"/>
      <c r="Q1777" s="87"/>
      <c r="R1777" s="87"/>
      <c r="S1777" s="87"/>
      <c r="T1777" s="87"/>
      <c r="U1777" s="88"/>
      <c r="V1777" s="87"/>
      <c r="W1777" s="89"/>
      <c r="X1777" s="87"/>
      <c r="Y1777" s="89"/>
      <c r="Z1777" s="90"/>
    </row>
    <row r="1778" spans="2:26" ht="15" customHeight="1" x14ac:dyDescent="0.3">
      <c r="B1778" s="22"/>
      <c r="C1778" s="75"/>
      <c r="D1778" s="76"/>
      <c r="E1778" s="77"/>
      <c r="F1778" s="78"/>
      <c r="G1778" s="79"/>
      <c r="H1778" s="79"/>
      <c r="I1778" s="79"/>
      <c r="J1778" s="79"/>
      <c r="K1778" s="79"/>
      <c r="L1778" s="79"/>
      <c r="M1778" s="79"/>
      <c r="N1778" s="79"/>
      <c r="O1778" s="79"/>
      <c r="P1778" s="79"/>
      <c r="Q1778" s="79"/>
      <c r="R1778" s="79"/>
      <c r="S1778" s="79"/>
      <c r="T1778" s="79"/>
      <c r="U1778" s="80"/>
      <c r="V1778" s="79"/>
      <c r="W1778" s="81"/>
      <c r="X1778" s="79"/>
      <c r="Y1778" s="81"/>
      <c r="Z1778" s="82"/>
    </row>
    <row r="1779" spans="2:26" ht="15" customHeight="1" x14ac:dyDescent="0.3">
      <c r="B1779" s="23"/>
      <c r="C1779" s="83"/>
      <c r="D1779" s="84"/>
      <c r="E1779" s="85"/>
      <c r="F1779" s="86"/>
      <c r="G1779" s="87"/>
      <c r="H1779" s="87"/>
      <c r="I1779" s="87"/>
      <c r="J1779" s="87"/>
      <c r="K1779" s="87"/>
      <c r="L1779" s="87"/>
      <c r="M1779" s="87"/>
      <c r="N1779" s="87"/>
      <c r="O1779" s="87"/>
      <c r="P1779" s="87"/>
      <c r="Q1779" s="87"/>
      <c r="R1779" s="87"/>
      <c r="S1779" s="87"/>
      <c r="T1779" s="87"/>
      <c r="U1779" s="88"/>
      <c r="V1779" s="87"/>
      <c r="W1779" s="89"/>
      <c r="X1779" s="87"/>
      <c r="Y1779" s="89"/>
      <c r="Z1779" s="90"/>
    </row>
    <row r="1780" spans="2:26" ht="15" customHeight="1" x14ac:dyDescent="0.3">
      <c r="B1780" s="22"/>
      <c r="C1780" s="75"/>
      <c r="D1780" s="76"/>
      <c r="E1780" s="77"/>
      <c r="F1780" s="78"/>
      <c r="G1780" s="79"/>
      <c r="H1780" s="79"/>
      <c r="I1780" s="79"/>
      <c r="J1780" s="79"/>
      <c r="K1780" s="79"/>
      <c r="L1780" s="79"/>
      <c r="M1780" s="79"/>
      <c r="N1780" s="79"/>
      <c r="O1780" s="79"/>
      <c r="P1780" s="79"/>
      <c r="Q1780" s="79"/>
      <c r="R1780" s="79"/>
      <c r="S1780" s="79"/>
      <c r="T1780" s="79"/>
      <c r="U1780" s="80"/>
      <c r="V1780" s="79"/>
      <c r="W1780" s="81"/>
      <c r="X1780" s="79"/>
      <c r="Y1780" s="81"/>
      <c r="Z1780" s="82"/>
    </row>
    <row r="1781" spans="2:26" ht="15" customHeight="1" x14ac:dyDescent="0.3">
      <c r="B1781" s="23"/>
      <c r="C1781" s="83"/>
      <c r="D1781" s="84"/>
      <c r="E1781" s="85"/>
      <c r="F1781" s="86"/>
      <c r="G1781" s="87"/>
      <c r="H1781" s="87"/>
      <c r="I1781" s="87"/>
      <c r="J1781" s="87"/>
      <c r="K1781" s="87"/>
      <c r="L1781" s="87"/>
      <c r="M1781" s="87"/>
      <c r="N1781" s="87"/>
      <c r="O1781" s="87"/>
      <c r="P1781" s="87"/>
      <c r="Q1781" s="87"/>
      <c r="R1781" s="87"/>
      <c r="S1781" s="87"/>
      <c r="T1781" s="87"/>
      <c r="U1781" s="88"/>
      <c r="V1781" s="87"/>
      <c r="W1781" s="89"/>
      <c r="X1781" s="87"/>
      <c r="Y1781" s="89"/>
      <c r="Z1781" s="90"/>
    </row>
    <row r="1782" spans="2:26" ht="15" customHeight="1" x14ac:dyDescent="0.3">
      <c r="B1782" s="22"/>
      <c r="C1782" s="75"/>
      <c r="D1782" s="76"/>
      <c r="E1782" s="77"/>
      <c r="F1782" s="78"/>
      <c r="G1782" s="79"/>
      <c r="H1782" s="79"/>
      <c r="I1782" s="79"/>
      <c r="J1782" s="79"/>
      <c r="K1782" s="79"/>
      <c r="L1782" s="79"/>
      <c r="M1782" s="79"/>
      <c r="N1782" s="79"/>
      <c r="O1782" s="79"/>
      <c r="P1782" s="79"/>
      <c r="Q1782" s="79"/>
      <c r="R1782" s="79"/>
      <c r="S1782" s="79"/>
      <c r="T1782" s="79"/>
      <c r="U1782" s="80"/>
      <c r="V1782" s="79"/>
      <c r="W1782" s="81"/>
      <c r="X1782" s="79"/>
      <c r="Y1782" s="81"/>
      <c r="Z1782" s="82"/>
    </row>
    <row r="1783" spans="2:26" ht="15" customHeight="1" x14ac:dyDescent="0.3">
      <c r="B1783" s="23"/>
      <c r="C1783" s="83"/>
      <c r="D1783" s="84"/>
      <c r="E1783" s="85"/>
      <c r="F1783" s="86"/>
      <c r="G1783" s="87"/>
      <c r="H1783" s="87"/>
      <c r="I1783" s="87"/>
      <c r="J1783" s="87"/>
      <c r="K1783" s="87"/>
      <c r="L1783" s="87"/>
      <c r="M1783" s="87"/>
      <c r="N1783" s="87"/>
      <c r="O1783" s="87"/>
      <c r="P1783" s="87"/>
      <c r="Q1783" s="87"/>
      <c r="R1783" s="87"/>
      <c r="S1783" s="87"/>
      <c r="T1783" s="87"/>
      <c r="U1783" s="88"/>
      <c r="V1783" s="87"/>
      <c r="W1783" s="89"/>
      <c r="X1783" s="87"/>
      <c r="Y1783" s="89"/>
      <c r="Z1783" s="90"/>
    </row>
    <row r="1784" spans="2:26" ht="15" customHeight="1" x14ac:dyDescent="0.3">
      <c r="B1784" s="22"/>
      <c r="C1784" s="75"/>
      <c r="D1784" s="76"/>
      <c r="E1784" s="77"/>
      <c r="F1784" s="78"/>
      <c r="G1784" s="79"/>
      <c r="H1784" s="79"/>
      <c r="I1784" s="79"/>
      <c r="J1784" s="79"/>
      <c r="K1784" s="79"/>
      <c r="L1784" s="79"/>
      <c r="M1784" s="79"/>
      <c r="N1784" s="79"/>
      <c r="O1784" s="79"/>
      <c r="P1784" s="79"/>
      <c r="Q1784" s="79"/>
      <c r="R1784" s="79"/>
      <c r="S1784" s="79"/>
      <c r="T1784" s="79"/>
      <c r="U1784" s="80"/>
      <c r="V1784" s="79"/>
      <c r="W1784" s="81"/>
      <c r="X1784" s="79"/>
      <c r="Y1784" s="81"/>
      <c r="Z1784" s="82"/>
    </row>
    <row r="1785" spans="2:26" ht="15" customHeight="1" x14ac:dyDescent="0.3">
      <c r="B1785" s="23"/>
      <c r="C1785" s="83"/>
      <c r="D1785" s="84"/>
      <c r="E1785" s="85"/>
      <c r="F1785" s="86"/>
      <c r="G1785" s="87"/>
      <c r="H1785" s="87"/>
      <c r="I1785" s="87"/>
      <c r="J1785" s="87"/>
      <c r="K1785" s="87"/>
      <c r="L1785" s="87"/>
      <c r="M1785" s="87"/>
      <c r="N1785" s="87"/>
      <c r="O1785" s="87"/>
      <c r="P1785" s="87"/>
      <c r="Q1785" s="87"/>
      <c r="R1785" s="87"/>
      <c r="S1785" s="87"/>
      <c r="T1785" s="87"/>
      <c r="U1785" s="88"/>
      <c r="V1785" s="87"/>
      <c r="W1785" s="89"/>
      <c r="X1785" s="87"/>
      <c r="Y1785" s="89"/>
      <c r="Z1785" s="90"/>
    </row>
    <row r="1786" spans="2:26" ht="15" customHeight="1" x14ac:dyDescent="0.3">
      <c r="B1786" s="22"/>
      <c r="C1786" s="75"/>
      <c r="D1786" s="76"/>
      <c r="E1786" s="77"/>
      <c r="F1786" s="78"/>
      <c r="G1786" s="79"/>
      <c r="H1786" s="79"/>
      <c r="I1786" s="79"/>
      <c r="J1786" s="79"/>
      <c r="K1786" s="79"/>
      <c r="L1786" s="79"/>
      <c r="M1786" s="79"/>
      <c r="N1786" s="79"/>
      <c r="O1786" s="79"/>
      <c r="P1786" s="79"/>
      <c r="Q1786" s="79"/>
      <c r="R1786" s="79"/>
      <c r="S1786" s="79"/>
      <c r="T1786" s="79"/>
      <c r="U1786" s="80"/>
      <c r="V1786" s="79"/>
      <c r="W1786" s="81"/>
      <c r="X1786" s="79"/>
      <c r="Y1786" s="81"/>
      <c r="Z1786" s="82"/>
    </row>
    <row r="1787" spans="2:26" ht="15" customHeight="1" x14ac:dyDescent="0.3">
      <c r="B1787" s="23"/>
      <c r="C1787" s="83"/>
      <c r="D1787" s="84"/>
      <c r="E1787" s="85"/>
      <c r="F1787" s="86"/>
      <c r="G1787" s="87"/>
      <c r="H1787" s="87"/>
      <c r="I1787" s="87"/>
      <c r="J1787" s="87"/>
      <c r="K1787" s="87"/>
      <c r="L1787" s="87"/>
      <c r="M1787" s="87"/>
      <c r="N1787" s="87"/>
      <c r="O1787" s="87"/>
      <c r="P1787" s="87"/>
      <c r="Q1787" s="87"/>
      <c r="R1787" s="87"/>
      <c r="S1787" s="87"/>
      <c r="T1787" s="87"/>
      <c r="U1787" s="88"/>
      <c r="V1787" s="87"/>
      <c r="W1787" s="89"/>
      <c r="X1787" s="87"/>
      <c r="Y1787" s="89"/>
      <c r="Z1787" s="90"/>
    </row>
    <row r="1788" spans="2:26" ht="15" customHeight="1" x14ac:dyDescent="0.3">
      <c r="B1788" s="22"/>
      <c r="C1788" s="75"/>
      <c r="D1788" s="76"/>
      <c r="E1788" s="77"/>
      <c r="F1788" s="78"/>
      <c r="G1788" s="79"/>
      <c r="H1788" s="79"/>
      <c r="I1788" s="79"/>
      <c r="J1788" s="79"/>
      <c r="K1788" s="79"/>
      <c r="L1788" s="79"/>
      <c r="M1788" s="79"/>
      <c r="N1788" s="79"/>
      <c r="O1788" s="79"/>
      <c r="P1788" s="79"/>
      <c r="Q1788" s="79"/>
      <c r="R1788" s="79"/>
      <c r="S1788" s="79"/>
      <c r="T1788" s="79"/>
      <c r="U1788" s="80"/>
      <c r="V1788" s="79"/>
      <c r="W1788" s="81"/>
      <c r="X1788" s="79"/>
      <c r="Y1788" s="81"/>
      <c r="Z1788" s="82"/>
    </row>
    <row r="1789" spans="2:26" ht="15" customHeight="1" x14ac:dyDescent="0.3">
      <c r="B1789" s="23"/>
      <c r="C1789" s="83"/>
      <c r="D1789" s="84"/>
      <c r="E1789" s="85"/>
      <c r="F1789" s="86"/>
      <c r="G1789" s="87"/>
      <c r="H1789" s="87"/>
      <c r="I1789" s="87"/>
      <c r="J1789" s="87"/>
      <c r="K1789" s="87"/>
      <c r="L1789" s="87"/>
      <c r="M1789" s="87"/>
      <c r="N1789" s="87"/>
      <c r="O1789" s="87"/>
      <c r="P1789" s="87"/>
      <c r="Q1789" s="87"/>
      <c r="R1789" s="87"/>
      <c r="S1789" s="87"/>
      <c r="T1789" s="87"/>
      <c r="U1789" s="88"/>
      <c r="V1789" s="87"/>
      <c r="W1789" s="89"/>
      <c r="X1789" s="87"/>
      <c r="Y1789" s="89"/>
      <c r="Z1789" s="90"/>
    </row>
    <row r="1790" spans="2:26" ht="15" customHeight="1" x14ac:dyDescent="0.3">
      <c r="B1790" s="22"/>
      <c r="C1790" s="75"/>
      <c r="D1790" s="76"/>
      <c r="E1790" s="77"/>
      <c r="F1790" s="78"/>
      <c r="G1790" s="79"/>
      <c r="H1790" s="79"/>
      <c r="I1790" s="79"/>
      <c r="J1790" s="79"/>
      <c r="K1790" s="79"/>
      <c r="L1790" s="79"/>
      <c r="M1790" s="79"/>
      <c r="N1790" s="79"/>
      <c r="O1790" s="79"/>
      <c r="P1790" s="79"/>
      <c r="Q1790" s="79"/>
      <c r="R1790" s="79"/>
      <c r="S1790" s="79"/>
      <c r="T1790" s="79"/>
      <c r="U1790" s="80"/>
      <c r="V1790" s="79"/>
      <c r="W1790" s="81"/>
      <c r="X1790" s="79"/>
      <c r="Y1790" s="81"/>
      <c r="Z1790" s="82"/>
    </row>
    <row r="1791" spans="2:26" ht="15" customHeight="1" x14ac:dyDescent="0.3">
      <c r="B1791" s="23"/>
      <c r="C1791" s="83"/>
      <c r="D1791" s="84"/>
      <c r="E1791" s="85"/>
      <c r="F1791" s="86"/>
      <c r="G1791" s="87"/>
      <c r="H1791" s="87"/>
      <c r="I1791" s="87"/>
      <c r="J1791" s="87"/>
      <c r="K1791" s="87"/>
      <c r="L1791" s="87"/>
      <c r="M1791" s="87"/>
      <c r="N1791" s="87"/>
      <c r="O1791" s="87"/>
      <c r="P1791" s="87"/>
      <c r="Q1791" s="87"/>
      <c r="R1791" s="87"/>
      <c r="S1791" s="87"/>
      <c r="T1791" s="87"/>
      <c r="U1791" s="88"/>
      <c r="V1791" s="87"/>
      <c r="W1791" s="89"/>
      <c r="X1791" s="87"/>
      <c r="Y1791" s="89"/>
      <c r="Z1791" s="90"/>
    </row>
    <row r="1792" spans="2:26" ht="15" customHeight="1" x14ac:dyDescent="0.3">
      <c r="B1792" s="22"/>
      <c r="C1792" s="75"/>
      <c r="D1792" s="76"/>
      <c r="E1792" s="77"/>
      <c r="F1792" s="78"/>
      <c r="G1792" s="79"/>
      <c r="H1792" s="79"/>
      <c r="I1792" s="79"/>
      <c r="J1792" s="79"/>
      <c r="K1792" s="79"/>
      <c r="L1792" s="79"/>
      <c r="M1792" s="79"/>
      <c r="N1792" s="79"/>
      <c r="O1792" s="79"/>
      <c r="P1792" s="79"/>
      <c r="Q1792" s="79"/>
      <c r="R1792" s="79"/>
      <c r="S1792" s="79"/>
      <c r="T1792" s="79"/>
      <c r="U1792" s="80"/>
      <c r="V1792" s="79"/>
      <c r="W1792" s="81"/>
      <c r="X1792" s="79"/>
      <c r="Y1792" s="81"/>
      <c r="Z1792" s="82"/>
    </row>
    <row r="1793" spans="2:26" ht="15" customHeight="1" x14ac:dyDescent="0.3">
      <c r="B1793" s="23"/>
      <c r="C1793" s="83"/>
      <c r="D1793" s="84"/>
      <c r="E1793" s="85"/>
      <c r="F1793" s="86"/>
      <c r="G1793" s="87"/>
      <c r="H1793" s="87"/>
      <c r="I1793" s="87"/>
      <c r="J1793" s="87"/>
      <c r="K1793" s="87"/>
      <c r="L1793" s="87"/>
      <c r="M1793" s="87"/>
      <c r="N1793" s="87"/>
      <c r="O1793" s="87"/>
      <c r="P1793" s="87"/>
      <c r="Q1793" s="87"/>
      <c r="R1793" s="87"/>
      <c r="S1793" s="87"/>
      <c r="T1793" s="87"/>
      <c r="U1793" s="88"/>
      <c r="V1793" s="87"/>
      <c r="W1793" s="89"/>
      <c r="X1793" s="87"/>
      <c r="Y1793" s="89"/>
      <c r="Z1793" s="90"/>
    </row>
    <row r="1794" spans="2:26" ht="15" customHeight="1" x14ac:dyDescent="0.3">
      <c r="B1794" s="22"/>
      <c r="C1794" s="75"/>
      <c r="D1794" s="76"/>
      <c r="E1794" s="77"/>
      <c r="F1794" s="78"/>
      <c r="G1794" s="79"/>
      <c r="H1794" s="79"/>
      <c r="I1794" s="79"/>
      <c r="J1794" s="79"/>
      <c r="K1794" s="79"/>
      <c r="L1794" s="79"/>
      <c r="M1794" s="79"/>
      <c r="N1794" s="79"/>
      <c r="O1794" s="79"/>
      <c r="P1794" s="79"/>
      <c r="Q1794" s="79"/>
      <c r="R1794" s="79"/>
      <c r="S1794" s="79"/>
      <c r="T1794" s="79"/>
      <c r="U1794" s="80"/>
      <c r="V1794" s="79"/>
      <c r="W1794" s="81"/>
      <c r="X1794" s="79"/>
      <c r="Y1794" s="81"/>
      <c r="Z1794" s="82"/>
    </row>
    <row r="1795" spans="2:26" ht="15" customHeight="1" x14ac:dyDescent="0.3">
      <c r="B1795" s="23"/>
      <c r="C1795" s="83"/>
      <c r="D1795" s="84"/>
      <c r="E1795" s="85"/>
      <c r="F1795" s="86"/>
      <c r="G1795" s="87"/>
      <c r="H1795" s="87"/>
      <c r="I1795" s="87"/>
      <c r="J1795" s="87"/>
      <c r="K1795" s="87"/>
      <c r="L1795" s="87"/>
      <c r="M1795" s="87"/>
      <c r="N1795" s="87"/>
      <c r="O1795" s="87"/>
      <c r="P1795" s="87"/>
      <c r="Q1795" s="87"/>
      <c r="R1795" s="87"/>
      <c r="S1795" s="87"/>
      <c r="T1795" s="87"/>
      <c r="U1795" s="88"/>
      <c r="V1795" s="87"/>
      <c r="W1795" s="89"/>
      <c r="X1795" s="87"/>
      <c r="Y1795" s="89"/>
      <c r="Z1795" s="90"/>
    </row>
    <row r="1796" spans="2:26" ht="15" customHeight="1" x14ac:dyDescent="0.3">
      <c r="B1796" s="22"/>
      <c r="C1796" s="75"/>
      <c r="D1796" s="76"/>
      <c r="E1796" s="77"/>
      <c r="F1796" s="78"/>
      <c r="G1796" s="79"/>
      <c r="H1796" s="79"/>
      <c r="I1796" s="79"/>
      <c r="J1796" s="79"/>
      <c r="K1796" s="79"/>
      <c r="L1796" s="79"/>
      <c r="M1796" s="79"/>
      <c r="N1796" s="79"/>
      <c r="O1796" s="79"/>
      <c r="P1796" s="79"/>
      <c r="Q1796" s="79"/>
      <c r="R1796" s="79"/>
      <c r="S1796" s="79"/>
      <c r="T1796" s="79"/>
      <c r="U1796" s="80"/>
      <c r="V1796" s="79"/>
      <c r="W1796" s="81"/>
      <c r="X1796" s="79"/>
      <c r="Y1796" s="81"/>
      <c r="Z1796" s="82"/>
    </row>
    <row r="1797" spans="2:26" ht="15" customHeight="1" x14ac:dyDescent="0.3">
      <c r="B1797" s="23"/>
      <c r="C1797" s="83"/>
      <c r="D1797" s="84"/>
      <c r="E1797" s="85"/>
      <c r="F1797" s="86"/>
      <c r="G1797" s="87"/>
      <c r="H1797" s="87"/>
      <c r="I1797" s="87"/>
      <c r="J1797" s="87"/>
      <c r="K1797" s="87"/>
      <c r="L1797" s="87"/>
      <c r="M1797" s="87"/>
      <c r="N1797" s="87"/>
      <c r="O1797" s="87"/>
      <c r="P1797" s="87"/>
      <c r="Q1797" s="87"/>
      <c r="R1797" s="87"/>
      <c r="S1797" s="87"/>
      <c r="T1797" s="87"/>
      <c r="U1797" s="88"/>
      <c r="V1797" s="87"/>
      <c r="W1797" s="89"/>
      <c r="X1797" s="87"/>
      <c r="Y1797" s="89"/>
      <c r="Z1797" s="90"/>
    </row>
    <row r="1798" spans="2:26" ht="15" customHeight="1" x14ac:dyDescent="0.3">
      <c r="B1798" s="22"/>
      <c r="C1798" s="75"/>
      <c r="D1798" s="76"/>
      <c r="E1798" s="77"/>
      <c r="F1798" s="78"/>
      <c r="G1798" s="79"/>
      <c r="H1798" s="79"/>
      <c r="I1798" s="79"/>
      <c r="J1798" s="79"/>
      <c r="K1798" s="79"/>
      <c r="L1798" s="79"/>
      <c r="M1798" s="79"/>
      <c r="N1798" s="79"/>
      <c r="O1798" s="79"/>
      <c r="P1798" s="79"/>
      <c r="Q1798" s="79"/>
      <c r="R1798" s="79"/>
      <c r="S1798" s="79"/>
      <c r="T1798" s="79"/>
      <c r="U1798" s="80"/>
      <c r="V1798" s="79"/>
      <c r="W1798" s="81"/>
      <c r="X1798" s="79"/>
      <c r="Y1798" s="81"/>
      <c r="Z1798" s="82"/>
    </row>
    <row r="1799" spans="2:26" ht="15" customHeight="1" x14ac:dyDescent="0.3">
      <c r="B1799" s="23"/>
      <c r="C1799" s="83"/>
      <c r="D1799" s="84"/>
      <c r="E1799" s="85"/>
      <c r="F1799" s="86"/>
      <c r="G1799" s="87"/>
      <c r="H1799" s="87"/>
      <c r="I1799" s="87"/>
      <c r="J1799" s="87"/>
      <c r="K1799" s="87"/>
      <c r="L1799" s="87"/>
      <c r="M1799" s="87"/>
      <c r="N1799" s="87"/>
      <c r="O1799" s="87"/>
      <c r="P1799" s="87"/>
      <c r="Q1799" s="87"/>
      <c r="R1799" s="87"/>
      <c r="S1799" s="87"/>
      <c r="T1799" s="87"/>
      <c r="U1799" s="88"/>
      <c r="V1799" s="87"/>
      <c r="W1799" s="89"/>
      <c r="X1799" s="87"/>
      <c r="Y1799" s="89"/>
      <c r="Z1799" s="90"/>
    </row>
    <row r="1800" spans="2:26" ht="15" customHeight="1" x14ac:dyDescent="0.3">
      <c r="B1800" s="22"/>
      <c r="C1800" s="75"/>
      <c r="D1800" s="76"/>
      <c r="E1800" s="77"/>
      <c r="F1800" s="78"/>
      <c r="G1800" s="79"/>
      <c r="H1800" s="79"/>
      <c r="I1800" s="79"/>
      <c r="J1800" s="79"/>
      <c r="K1800" s="79"/>
      <c r="L1800" s="79"/>
      <c r="M1800" s="79"/>
      <c r="N1800" s="79"/>
      <c r="O1800" s="79"/>
      <c r="P1800" s="79"/>
      <c r="Q1800" s="79"/>
      <c r="R1800" s="79"/>
      <c r="S1800" s="79"/>
      <c r="T1800" s="79"/>
      <c r="U1800" s="80"/>
      <c r="V1800" s="79"/>
      <c r="W1800" s="81"/>
      <c r="X1800" s="79"/>
      <c r="Y1800" s="81"/>
      <c r="Z1800" s="82"/>
    </row>
    <row r="1801" spans="2:26" ht="15" customHeight="1" x14ac:dyDescent="0.3">
      <c r="B1801" s="23"/>
      <c r="C1801" s="83"/>
      <c r="D1801" s="84"/>
      <c r="E1801" s="85"/>
      <c r="F1801" s="86"/>
      <c r="G1801" s="87"/>
      <c r="H1801" s="87"/>
      <c r="I1801" s="87"/>
      <c r="J1801" s="87"/>
      <c r="K1801" s="87"/>
      <c r="L1801" s="87"/>
      <c r="M1801" s="87"/>
      <c r="N1801" s="87"/>
      <c r="O1801" s="87"/>
      <c r="P1801" s="87"/>
      <c r="Q1801" s="87"/>
      <c r="R1801" s="87"/>
      <c r="S1801" s="87"/>
      <c r="T1801" s="87"/>
      <c r="U1801" s="88"/>
      <c r="V1801" s="87"/>
      <c r="W1801" s="89"/>
      <c r="X1801" s="87"/>
      <c r="Y1801" s="89"/>
      <c r="Z1801" s="90"/>
    </row>
    <row r="1802" spans="2:26" ht="15" customHeight="1" x14ac:dyDescent="0.3">
      <c r="B1802" s="22"/>
      <c r="C1802" s="75"/>
      <c r="D1802" s="76"/>
      <c r="E1802" s="77"/>
      <c r="F1802" s="78"/>
      <c r="G1802" s="79"/>
      <c r="H1802" s="79"/>
      <c r="I1802" s="79"/>
      <c r="J1802" s="79"/>
      <c r="K1802" s="79"/>
      <c r="L1802" s="79"/>
      <c r="M1802" s="79"/>
      <c r="N1802" s="79"/>
      <c r="O1802" s="79"/>
      <c r="P1802" s="79"/>
      <c r="Q1802" s="79"/>
      <c r="R1802" s="79"/>
      <c r="S1802" s="79"/>
      <c r="T1802" s="79"/>
      <c r="U1802" s="80"/>
      <c r="V1802" s="79"/>
      <c r="W1802" s="81"/>
      <c r="X1802" s="79"/>
      <c r="Y1802" s="81"/>
      <c r="Z1802" s="82"/>
    </row>
    <row r="1803" spans="2:26" ht="15" customHeight="1" x14ac:dyDescent="0.3">
      <c r="B1803" s="23"/>
      <c r="C1803" s="83"/>
      <c r="D1803" s="84"/>
      <c r="E1803" s="85"/>
      <c r="F1803" s="86"/>
      <c r="G1803" s="87"/>
      <c r="H1803" s="87"/>
      <c r="I1803" s="87"/>
      <c r="J1803" s="87"/>
      <c r="K1803" s="87"/>
      <c r="L1803" s="87"/>
      <c r="M1803" s="87"/>
      <c r="N1803" s="87"/>
      <c r="O1803" s="87"/>
      <c r="P1803" s="87"/>
      <c r="Q1803" s="87"/>
      <c r="R1803" s="87"/>
      <c r="S1803" s="87"/>
      <c r="T1803" s="87"/>
      <c r="U1803" s="88"/>
      <c r="V1803" s="87"/>
      <c r="W1803" s="89"/>
      <c r="X1803" s="87"/>
      <c r="Y1803" s="89"/>
      <c r="Z1803" s="90"/>
    </row>
    <row r="1804" spans="2:26" ht="15" customHeight="1" x14ac:dyDescent="0.3">
      <c r="B1804" s="22"/>
      <c r="C1804" s="75"/>
      <c r="D1804" s="76"/>
      <c r="E1804" s="77"/>
      <c r="F1804" s="78"/>
      <c r="G1804" s="79"/>
      <c r="H1804" s="79"/>
      <c r="I1804" s="79"/>
      <c r="J1804" s="79"/>
      <c r="K1804" s="79"/>
      <c r="L1804" s="79"/>
      <c r="M1804" s="79"/>
      <c r="N1804" s="79"/>
      <c r="O1804" s="79"/>
      <c r="P1804" s="79"/>
      <c r="Q1804" s="79"/>
      <c r="R1804" s="79"/>
      <c r="S1804" s="79"/>
      <c r="T1804" s="79"/>
      <c r="U1804" s="80"/>
      <c r="V1804" s="79"/>
      <c r="W1804" s="81"/>
      <c r="X1804" s="79"/>
      <c r="Y1804" s="81"/>
      <c r="Z1804" s="82"/>
    </row>
    <row r="1805" spans="2:26" ht="15" customHeight="1" x14ac:dyDescent="0.3">
      <c r="B1805" s="23"/>
      <c r="C1805" s="83"/>
      <c r="D1805" s="84"/>
      <c r="E1805" s="85"/>
      <c r="F1805" s="86"/>
      <c r="G1805" s="87"/>
      <c r="H1805" s="87"/>
      <c r="I1805" s="87"/>
      <c r="J1805" s="87"/>
      <c r="K1805" s="87"/>
      <c r="L1805" s="87"/>
      <c r="M1805" s="87"/>
      <c r="N1805" s="87"/>
      <c r="O1805" s="87"/>
      <c r="P1805" s="87"/>
      <c r="Q1805" s="87"/>
      <c r="R1805" s="87"/>
      <c r="S1805" s="87"/>
      <c r="T1805" s="87"/>
      <c r="U1805" s="88"/>
      <c r="V1805" s="87"/>
      <c r="W1805" s="89"/>
      <c r="X1805" s="87"/>
      <c r="Y1805" s="89"/>
      <c r="Z1805" s="90"/>
    </row>
    <row r="1806" spans="2:26" ht="15" customHeight="1" x14ac:dyDescent="0.3">
      <c r="B1806" s="22"/>
      <c r="C1806" s="75"/>
      <c r="D1806" s="76"/>
      <c r="E1806" s="77"/>
      <c r="F1806" s="78"/>
      <c r="G1806" s="79"/>
      <c r="H1806" s="79"/>
      <c r="I1806" s="79"/>
      <c r="J1806" s="79"/>
      <c r="K1806" s="79"/>
      <c r="L1806" s="79"/>
      <c r="M1806" s="79"/>
      <c r="N1806" s="79"/>
      <c r="O1806" s="79"/>
      <c r="P1806" s="79"/>
      <c r="Q1806" s="79"/>
      <c r="R1806" s="79"/>
      <c r="S1806" s="79"/>
      <c r="T1806" s="79"/>
      <c r="U1806" s="80"/>
      <c r="V1806" s="79"/>
      <c r="W1806" s="81"/>
      <c r="X1806" s="79"/>
      <c r="Y1806" s="81"/>
      <c r="Z1806" s="82"/>
    </row>
    <row r="1807" spans="2:26" ht="15" customHeight="1" x14ac:dyDescent="0.3">
      <c r="B1807" s="23"/>
      <c r="C1807" s="83"/>
      <c r="D1807" s="84"/>
      <c r="E1807" s="85"/>
      <c r="F1807" s="86"/>
      <c r="G1807" s="87"/>
      <c r="H1807" s="87"/>
      <c r="I1807" s="87"/>
      <c r="J1807" s="87"/>
      <c r="K1807" s="87"/>
      <c r="L1807" s="87"/>
      <c r="M1807" s="87"/>
      <c r="N1807" s="87"/>
      <c r="O1807" s="87"/>
      <c r="P1807" s="87"/>
      <c r="Q1807" s="87"/>
      <c r="R1807" s="87"/>
      <c r="S1807" s="87"/>
      <c r="T1807" s="87"/>
      <c r="U1807" s="88"/>
      <c r="V1807" s="87"/>
      <c r="W1807" s="89"/>
      <c r="X1807" s="87"/>
      <c r="Y1807" s="89"/>
      <c r="Z1807" s="90"/>
    </row>
    <row r="1808" spans="2:26" ht="15" customHeight="1" x14ac:dyDescent="0.3">
      <c r="B1808" s="22"/>
      <c r="C1808" s="75"/>
      <c r="D1808" s="76"/>
      <c r="E1808" s="77"/>
      <c r="F1808" s="78"/>
      <c r="G1808" s="79"/>
      <c r="H1808" s="79"/>
      <c r="I1808" s="79"/>
      <c r="J1808" s="79"/>
      <c r="K1808" s="79"/>
      <c r="L1808" s="79"/>
      <c r="M1808" s="79"/>
      <c r="N1808" s="79"/>
      <c r="O1808" s="79"/>
      <c r="P1808" s="79"/>
      <c r="Q1808" s="79"/>
      <c r="R1808" s="79"/>
      <c r="S1808" s="79"/>
      <c r="T1808" s="79"/>
      <c r="U1808" s="80"/>
      <c r="V1808" s="79"/>
      <c r="W1808" s="81"/>
      <c r="X1808" s="79"/>
      <c r="Y1808" s="81"/>
      <c r="Z1808" s="82"/>
    </row>
    <row r="1809" spans="2:26" ht="15" customHeight="1" x14ac:dyDescent="0.3">
      <c r="B1809" s="23"/>
      <c r="C1809" s="83"/>
      <c r="D1809" s="84"/>
      <c r="E1809" s="85"/>
      <c r="F1809" s="86"/>
      <c r="G1809" s="87"/>
      <c r="H1809" s="87"/>
      <c r="I1809" s="87"/>
      <c r="J1809" s="87"/>
      <c r="K1809" s="87"/>
      <c r="L1809" s="87"/>
      <c r="M1809" s="87"/>
      <c r="N1809" s="87"/>
      <c r="O1809" s="87"/>
      <c r="P1809" s="87"/>
      <c r="Q1809" s="87"/>
      <c r="R1809" s="87"/>
      <c r="S1809" s="87"/>
      <c r="T1809" s="87"/>
      <c r="U1809" s="88"/>
      <c r="V1809" s="87"/>
      <c r="W1809" s="89"/>
      <c r="X1809" s="87"/>
      <c r="Y1809" s="89"/>
      <c r="Z1809" s="90"/>
    </row>
    <row r="1810" spans="2:26" ht="15" customHeight="1" x14ac:dyDescent="0.3">
      <c r="B1810" s="22"/>
      <c r="C1810" s="75"/>
      <c r="D1810" s="76"/>
      <c r="E1810" s="77"/>
      <c r="F1810" s="78"/>
      <c r="G1810" s="79"/>
      <c r="H1810" s="79"/>
      <c r="I1810" s="79"/>
      <c r="J1810" s="79"/>
      <c r="K1810" s="79"/>
      <c r="L1810" s="79"/>
      <c r="M1810" s="79"/>
      <c r="N1810" s="79"/>
      <c r="O1810" s="79"/>
      <c r="P1810" s="79"/>
      <c r="Q1810" s="79"/>
      <c r="R1810" s="79"/>
      <c r="S1810" s="79"/>
      <c r="T1810" s="79"/>
      <c r="U1810" s="80"/>
      <c r="V1810" s="79"/>
      <c r="W1810" s="81"/>
      <c r="X1810" s="79"/>
      <c r="Y1810" s="81"/>
      <c r="Z1810" s="82"/>
    </row>
    <row r="1811" spans="2:26" ht="15" customHeight="1" x14ac:dyDescent="0.3">
      <c r="B1811" s="23"/>
      <c r="C1811" s="83"/>
      <c r="D1811" s="84"/>
      <c r="E1811" s="85"/>
      <c r="F1811" s="86"/>
      <c r="G1811" s="87"/>
      <c r="H1811" s="87"/>
      <c r="I1811" s="87"/>
      <c r="J1811" s="87"/>
      <c r="K1811" s="87"/>
      <c r="L1811" s="87"/>
      <c r="M1811" s="87"/>
      <c r="N1811" s="87"/>
      <c r="O1811" s="87"/>
      <c r="P1811" s="87"/>
      <c r="Q1811" s="87"/>
      <c r="R1811" s="87"/>
      <c r="S1811" s="87"/>
      <c r="T1811" s="87"/>
      <c r="U1811" s="88"/>
      <c r="V1811" s="87"/>
      <c r="W1811" s="89"/>
      <c r="X1811" s="87"/>
      <c r="Y1811" s="89"/>
      <c r="Z1811" s="90"/>
    </row>
    <row r="1812" spans="2:26" ht="15" customHeight="1" x14ac:dyDescent="0.3">
      <c r="B1812" s="22"/>
      <c r="C1812" s="75"/>
      <c r="D1812" s="76"/>
      <c r="E1812" s="77"/>
      <c r="F1812" s="78"/>
      <c r="G1812" s="79"/>
      <c r="H1812" s="79"/>
      <c r="I1812" s="79"/>
      <c r="J1812" s="79"/>
      <c r="K1812" s="79"/>
      <c r="L1812" s="79"/>
      <c r="M1812" s="79"/>
      <c r="N1812" s="79"/>
      <c r="O1812" s="79"/>
      <c r="P1812" s="79"/>
      <c r="Q1812" s="79"/>
      <c r="R1812" s="79"/>
      <c r="S1812" s="79"/>
      <c r="T1812" s="79"/>
      <c r="U1812" s="80"/>
      <c r="V1812" s="79"/>
      <c r="W1812" s="81"/>
      <c r="X1812" s="79"/>
      <c r="Y1812" s="81"/>
      <c r="Z1812" s="82"/>
    </row>
    <row r="1813" spans="2:26" ht="15" customHeight="1" x14ac:dyDescent="0.3">
      <c r="B1813" s="23"/>
      <c r="C1813" s="83"/>
      <c r="D1813" s="84"/>
      <c r="E1813" s="85"/>
      <c r="F1813" s="86"/>
      <c r="G1813" s="87"/>
      <c r="H1813" s="87"/>
      <c r="I1813" s="87"/>
      <c r="J1813" s="87"/>
      <c r="K1813" s="87"/>
      <c r="L1813" s="87"/>
      <c r="M1813" s="87"/>
      <c r="N1813" s="87"/>
      <c r="O1813" s="87"/>
      <c r="P1813" s="87"/>
      <c r="Q1813" s="87"/>
      <c r="R1813" s="87"/>
      <c r="S1813" s="87"/>
      <c r="T1813" s="87"/>
      <c r="U1813" s="88"/>
      <c r="V1813" s="87"/>
      <c r="W1813" s="89"/>
      <c r="X1813" s="87"/>
      <c r="Y1813" s="89"/>
      <c r="Z1813" s="90"/>
    </row>
    <row r="1814" spans="2:26" ht="15" customHeight="1" x14ac:dyDescent="0.3">
      <c r="B1814" s="22"/>
      <c r="C1814" s="75"/>
      <c r="D1814" s="76"/>
      <c r="E1814" s="77"/>
      <c r="F1814" s="78"/>
      <c r="G1814" s="79"/>
      <c r="H1814" s="79"/>
      <c r="I1814" s="79"/>
      <c r="J1814" s="79"/>
      <c r="K1814" s="79"/>
      <c r="L1814" s="79"/>
      <c r="M1814" s="79"/>
      <c r="N1814" s="79"/>
      <c r="O1814" s="79"/>
      <c r="P1814" s="79"/>
      <c r="Q1814" s="79"/>
      <c r="R1814" s="79"/>
      <c r="S1814" s="79"/>
      <c r="T1814" s="79"/>
      <c r="U1814" s="80"/>
      <c r="V1814" s="79"/>
      <c r="W1814" s="81"/>
      <c r="X1814" s="79"/>
      <c r="Y1814" s="81"/>
      <c r="Z1814" s="82"/>
    </row>
    <row r="1815" spans="2:26" ht="15" customHeight="1" x14ac:dyDescent="0.3">
      <c r="B1815" s="23"/>
      <c r="C1815" s="83"/>
      <c r="D1815" s="84"/>
      <c r="E1815" s="85"/>
      <c r="F1815" s="86"/>
      <c r="G1815" s="87"/>
      <c r="H1815" s="87"/>
      <c r="I1815" s="87"/>
      <c r="J1815" s="87"/>
      <c r="K1815" s="87"/>
      <c r="L1815" s="87"/>
      <c r="M1815" s="87"/>
      <c r="N1815" s="87"/>
      <c r="O1815" s="87"/>
      <c r="P1815" s="87"/>
      <c r="Q1815" s="87"/>
      <c r="R1815" s="87"/>
      <c r="S1815" s="87"/>
      <c r="T1815" s="87"/>
      <c r="U1815" s="88"/>
      <c r="V1815" s="87"/>
      <c r="W1815" s="89"/>
      <c r="X1815" s="87"/>
      <c r="Y1815" s="89"/>
      <c r="Z1815" s="90"/>
    </row>
    <row r="1816" spans="2:26" ht="15" customHeight="1" x14ac:dyDescent="0.3">
      <c r="B1816" s="22"/>
      <c r="C1816" s="75"/>
      <c r="D1816" s="76"/>
      <c r="E1816" s="77"/>
      <c r="F1816" s="78"/>
      <c r="G1816" s="79"/>
      <c r="H1816" s="79"/>
      <c r="I1816" s="79"/>
      <c r="J1816" s="79"/>
      <c r="K1816" s="79"/>
      <c r="L1816" s="79"/>
      <c r="M1816" s="79"/>
      <c r="N1816" s="79"/>
      <c r="O1816" s="79"/>
      <c r="P1816" s="79"/>
      <c r="Q1816" s="79"/>
      <c r="R1816" s="79"/>
      <c r="S1816" s="79"/>
      <c r="T1816" s="79"/>
      <c r="U1816" s="80"/>
      <c r="V1816" s="79"/>
      <c r="W1816" s="81"/>
      <c r="X1816" s="79"/>
      <c r="Y1816" s="81"/>
      <c r="Z1816" s="82"/>
    </row>
    <row r="1817" spans="2:26" ht="15" customHeight="1" x14ac:dyDescent="0.3">
      <c r="B1817" s="23"/>
      <c r="C1817" s="83"/>
      <c r="D1817" s="84"/>
      <c r="E1817" s="85"/>
      <c r="F1817" s="86"/>
      <c r="G1817" s="87"/>
      <c r="H1817" s="87"/>
      <c r="I1817" s="87"/>
      <c r="J1817" s="87"/>
      <c r="K1817" s="87"/>
      <c r="L1817" s="87"/>
      <c r="M1817" s="87"/>
      <c r="N1817" s="87"/>
      <c r="O1817" s="87"/>
      <c r="P1817" s="87"/>
      <c r="Q1817" s="87"/>
      <c r="R1817" s="87"/>
      <c r="S1817" s="87"/>
      <c r="T1817" s="87"/>
      <c r="U1817" s="88"/>
      <c r="V1817" s="87"/>
      <c r="W1817" s="89"/>
      <c r="X1817" s="87"/>
      <c r="Y1817" s="89"/>
      <c r="Z1817" s="90"/>
    </row>
    <row r="1818" spans="2:26" ht="15" customHeight="1" x14ac:dyDescent="0.3">
      <c r="B1818" s="22"/>
      <c r="C1818" s="75"/>
      <c r="D1818" s="76"/>
      <c r="E1818" s="77"/>
      <c r="F1818" s="78"/>
      <c r="G1818" s="79"/>
      <c r="H1818" s="79"/>
      <c r="I1818" s="79"/>
      <c r="J1818" s="79"/>
      <c r="K1818" s="79"/>
      <c r="L1818" s="79"/>
      <c r="M1818" s="79"/>
      <c r="N1818" s="79"/>
      <c r="O1818" s="79"/>
      <c r="P1818" s="79"/>
      <c r="Q1818" s="79"/>
      <c r="R1818" s="79"/>
      <c r="S1818" s="79"/>
      <c r="T1818" s="79"/>
      <c r="U1818" s="80"/>
      <c r="V1818" s="79"/>
      <c r="W1818" s="81"/>
      <c r="X1818" s="79"/>
      <c r="Y1818" s="81"/>
      <c r="Z1818" s="82"/>
    </row>
    <row r="1819" spans="2:26" ht="15" customHeight="1" x14ac:dyDescent="0.3">
      <c r="B1819" s="23"/>
      <c r="C1819" s="83"/>
      <c r="D1819" s="84"/>
      <c r="E1819" s="85"/>
      <c r="F1819" s="86"/>
      <c r="G1819" s="87"/>
      <c r="H1819" s="87"/>
      <c r="I1819" s="87"/>
      <c r="J1819" s="87"/>
      <c r="K1819" s="87"/>
      <c r="L1819" s="87"/>
      <c r="M1819" s="87"/>
      <c r="N1819" s="87"/>
      <c r="O1819" s="87"/>
      <c r="P1819" s="87"/>
      <c r="Q1819" s="87"/>
      <c r="R1819" s="87"/>
      <c r="S1819" s="87"/>
      <c r="T1819" s="87"/>
      <c r="U1819" s="88"/>
      <c r="V1819" s="87"/>
      <c r="W1819" s="89"/>
      <c r="X1819" s="87"/>
      <c r="Y1819" s="89"/>
      <c r="Z1819" s="90"/>
    </row>
    <row r="1820" spans="2:26" ht="15" customHeight="1" x14ac:dyDescent="0.3">
      <c r="B1820" s="22"/>
      <c r="C1820" s="75"/>
      <c r="D1820" s="76"/>
      <c r="E1820" s="77"/>
      <c r="F1820" s="78"/>
      <c r="G1820" s="79"/>
      <c r="H1820" s="79"/>
      <c r="I1820" s="79"/>
      <c r="J1820" s="79"/>
      <c r="K1820" s="79"/>
      <c r="L1820" s="79"/>
      <c r="M1820" s="79"/>
      <c r="N1820" s="79"/>
      <c r="O1820" s="79"/>
      <c r="P1820" s="79"/>
      <c r="Q1820" s="79"/>
      <c r="R1820" s="79"/>
      <c r="S1820" s="79"/>
      <c r="T1820" s="79"/>
      <c r="U1820" s="80"/>
      <c r="V1820" s="79"/>
      <c r="W1820" s="81"/>
      <c r="X1820" s="79"/>
      <c r="Y1820" s="81"/>
      <c r="Z1820" s="82"/>
    </row>
    <row r="1821" spans="2:26" ht="15" customHeight="1" x14ac:dyDescent="0.3">
      <c r="B1821" s="23"/>
      <c r="C1821" s="83"/>
      <c r="D1821" s="84"/>
      <c r="E1821" s="85"/>
      <c r="F1821" s="86"/>
      <c r="G1821" s="87"/>
      <c r="H1821" s="87"/>
      <c r="I1821" s="87"/>
      <c r="J1821" s="87"/>
      <c r="K1821" s="87"/>
      <c r="L1821" s="87"/>
      <c r="M1821" s="87"/>
      <c r="N1821" s="87"/>
      <c r="O1821" s="87"/>
      <c r="P1821" s="87"/>
      <c r="Q1821" s="87"/>
      <c r="R1821" s="87"/>
      <c r="S1821" s="87"/>
      <c r="T1821" s="87"/>
      <c r="U1821" s="88"/>
      <c r="V1821" s="87"/>
      <c r="W1821" s="89"/>
      <c r="X1821" s="87"/>
      <c r="Y1821" s="89"/>
      <c r="Z1821" s="90"/>
    </row>
    <row r="1822" spans="2:26" ht="15" customHeight="1" x14ac:dyDescent="0.3">
      <c r="B1822" s="22"/>
      <c r="C1822" s="75"/>
      <c r="D1822" s="76"/>
      <c r="E1822" s="77"/>
      <c r="F1822" s="78"/>
      <c r="G1822" s="79"/>
      <c r="H1822" s="79"/>
      <c r="I1822" s="79"/>
      <c r="J1822" s="79"/>
      <c r="K1822" s="79"/>
      <c r="L1822" s="79"/>
      <c r="M1822" s="79"/>
      <c r="N1822" s="79"/>
      <c r="O1822" s="79"/>
      <c r="P1822" s="79"/>
      <c r="Q1822" s="79"/>
      <c r="R1822" s="79"/>
      <c r="S1822" s="79"/>
      <c r="T1822" s="79"/>
      <c r="U1822" s="80"/>
      <c r="V1822" s="79"/>
      <c r="W1822" s="81"/>
      <c r="X1822" s="79"/>
      <c r="Y1822" s="81"/>
      <c r="Z1822" s="82"/>
    </row>
    <row r="1823" spans="2:26" ht="15" customHeight="1" x14ac:dyDescent="0.3">
      <c r="B1823" s="23"/>
      <c r="C1823" s="83"/>
      <c r="D1823" s="84"/>
      <c r="E1823" s="85"/>
      <c r="F1823" s="86"/>
      <c r="G1823" s="87"/>
      <c r="H1823" s="87"/>
      <c r="I1823" s="87"/>
      <c r="J1823" s="87"/>
      <c r="K1823" s="87"/>
      <c r="L1823" s="87"/>
      <c r="M1823" s="87"/>
      <c r="N1823" s="87"/>
      <c r="O1823" s="87"/>
      <c r="P1823" s="87"/>
      <c r="Q1823" s="87"/>
      <c r="R1823" s="87"/>
      <c r="S1823" s="87"/>
      <c r="T1823" s="87"/>
      <c r="U1823" s="88"/>
      <c r="V1823" s="87"/>
      <c r="W1823" s="89"/>
      <c r="X1823" s="87"/>
      <c r="Y1823" s="89"/>
      <c r="Z1823" s="90"/>
    </row>
    <row r="1824" spans="2:26" ht="15" customHeight="1" x14ac:dyDescent="0.3">
      <c r="B1824" s="22"/>
      <c r="C1824" s="75"/>
      <c r="D1824" s="76"/>
      <c r="E1824" s="77"/>
      <c r="F1824" s="78"/>
      <c r="G1824" s="79"/>
      <c r="H1824" s="79"/>
      <c r="I1824" s="79"/>
      <c r="J1824" s="79"/>
      <c r="K1824" s="79"/>
      <c r="L1824" s="79"/>
      <c r="M1824" s="79"/>
      <c r="N1824" s="79"/>
      <c r="O1824" s="79"/>
      <c r="P1824" s="79"/>
      <c r="Q1824" s="79"/>
      <c r="R1824" s="79"/>
      <c r="S1824" s="79"/>
      <c r="T1824" s="79"/>
      <c r="U1824" s="80"/>
      <c r="V1824" s="79"/>
      <c r="W1824" s="81"/>
      <c r="X1824" s="79"/>
      <c r="Y1824" s="81"/>
      <c r="Z1824" s="82"/>
    </row>
    <row r="1825" spans="2:26" ht="15" customHeight="1" x14ac:dyDescent="0.3">
      <c r="B1825" s="23"/>
      <c r="C1825" s="83"/>
      <c r="D1825" s="84"/>
      <c r="E1825" s="85"/>
      <c r="F1825" s="86"/>
      <c r="G1825" s="87"/>
      <c r="H1825" s="87"/>
      <c r="I1825" s="87"/>
      <c r="J1825" s="87"/>
      <c r="K1825" s="87"/>
      <c r="L1825" s="87"/>
      <c r="M1825" s="87"/>
      <c r="N1825" s="87"/>
      <c r="O1825" s="87"/>
      <c r="P1825" s="87"/>
      <c r="Q1825" s="87"/>
      <c r="R1825" s="87"/>
      <c r="S1825" s="87"/>
      <c r="T1825" s="87"/>
      <c r="U1825" s="88"/>
      <c r="V1825" s="87"/>
      <c r="W1825" s="89"/>
      <c r="X1825" s="87"/>
      <c r="Y1825" s="89"/>
      <c r="Z1825" s="90"/>
    </row>
    <row r="1826" spans="2:26" ht="15" customHeight="1" x14ac:dyDescent="0.3">
      <c r="B1826" s="22"/>
      <c r="C1826" s="75"/>
      <c r="D1826" s="76"/>
      <c r="E1826" s="77"/>
      <c r="F1826" s="78"/>
      <c r="G1826" s="79"/>
      <c r="H1826" s="79"/>
      <c r="I1826" s="79"/>
      <c r="J1826" s="79"/>
      <c r="K1826" s="79"/>
      <c r="L1826" s="79"/>
      <c r="M1826" s="79"/>
      <c r="N1826" s="79"/>
      <c r="O1826" s="79"/>
      <c r="P1826" s="79"/>
      <c r="Q1826" s="79"/>
      <c r="R1826" s="79"/>
      <c r="S1826" s="79"/>
      <c r="T1826" s="79"/>
      <c r="U1826" s="80"/>
      <c r="V1826" s="79"/>
      <c r="W1826" s="81"/>
      <c r="X1826" s="79"/>
      <c r="Y1826" s="81"/>
      <c r="Z1826" s="82"/>
    </row>
    <row r="1827" spans="2:26" ht="15" customHeight="1" x14ac:dyDescent="0.3">
      <c r="B1827" s="23"/>
      <c r="C1827" s="83"/>
      <c r="D1827" s="84"/>
      <c r="E1827" s="85"/>
      <c r="F1827" s="86"/>
      <c r="G1827" s="87"/>
      <c r="H1827" s="87"/>
      <c r="I1827" s="87"/>
      <c r="J1827" s="87"/>
      <c r="K1827" s="87"/>
      <c r="L1827" s="87"/>
      <c r="M1827" s="87"/>
      <c r="N1827" s="87"/>
      <c r="O1827" s="87"/>
      <c r="P1827" s="87"/>
      <c r="Q1827" s="87"/>
      <c r="R1827" s="87"/>
      <c r="S1827" s="87"/>
      <c r="T1827" s="87"/>
      <c r="U1827" s="88"/>
      <c r="V1827" s="87"/>
      <c r="W1827" s="89"/>
      <c r="X1827" s="87"/>
      <c r="Y1827" s="89"/>
      <c r="Z1827" s="90"/>
    </row>
    <row r="1828" spans="2:26" ht="15" customHeight="1" x14ac:dyDescent="0.3">
      <c r="B1828" s="22"/>
      <c r="C1828" s="75"/>
      <c r="D1828" s="76"/>
      <c r="E1828" s="77"/>
      <c r="F1828" s="78"/>
      <c r="G1828" s="79"/>
      <c r="H1828" s="79"/>
      <c r="I1828" s="79"/>
      <c r="J1828" s="79"/>
      <c r="K1828" s="79"/>
      <c r="L1828" s="79"/>
      <c r="M1828" s="79"/>
      <c r="N1828" s="79"/>
      <c r="O1828" s="79"/>
      <c r="P1828" s="79"/>
      <c r="Q1828" s="79"/>
      <c r="R1828" s="79"/>
      <c r="S1828" s="79"/>
      <c r="T1828" s="79"/>
      <c r="U1828" s="80"/>
      <c r="V1828" s="79"/>
      <c r="W1828" s="81"/>
      <c r="X1828" s="79"/>
      <c r="Y1828" s="81"/>
      <c r="Z1828" s="82"/>
    </row>
    <row r="1829" spans="2:26" ht="15" customHeight="1" x14ac:dyDescent="0.3">
      <c r="B1829" s="23"/>
      <c r="C1829" s="83"/>
      <c r="D1829" s="84"/>
      <c r="E1829" s="85"/>
      <c r="F1829" s="86"/>
      <c r="G1829" s="87"/>
      <c r="H1829" s="87"/>
      <c r="I1829" s="87"/>
      <c r="J1829" s="87"/>
      <c r="K1829" s="87"/>
      <c r="L1829" s="87"/>
      <c r="M1829" s="87"/>
      <c r="N1829" s="87"/>
      <c r="O1829" s="87"/>
      <c r="P1829" s="87"/>
      <c r="Q1829" s="87"/>
      <c r="R1829" s="87"/>
      <c r="S1829" s="87"/>
      <c r="T1829" s="87"/>
      <c r="U1829" s="88"/>
      <c r="V1829" s="87"/>
      <c r="W1829" s="89"/>
      <c r="X1829" s="87"/>
      <c r="Y1829" s="89"/>
      <c r="Z1829" s="90"/>
    </row>
    <row r="1830" spans="2:26" ht="15" customHeight="1" x14ac:dyDescent="0.3">
      <c r="B1830" s="22"/>
      <c r="C1830" s="75"/>
      <c r="D1830" s="76"/>
      <c r="E1830" s="77"/>
      <c r="F1830" s="78"/>
      <c r="G1830" s="79"/>
      <c r="H1830" s="79"/>
      <c r="I1830" s="79"/>
      <c r="J1830" s="79"/>
      <c r="K1830" s="79"/>
      <c r="L1830" s="79"/>
      <c r="M1830" s="79"/>
      <c r="N1830" s="79"/>
      <c r="O1830" s="79"/>
      <c r="P1830" s="79"/>
      <c r="Q1830" s="79"/>
      <c r="R1830" s="79"/>
      <c r="S1830" s="79"/>
      <c r="T1830" s="79"/>
      <c r="U1830" s="80"/>
      <c r="V1830" s="79"/>
      <c r="W1830" s="81"/>
      <c r="X1830" s="79"/>
      <c r="Y1830" s="81"/>
      <c r="Z1830" s="82"/>
    </row>
    <row r="1831" spans="2:26" ht="15" customHeight="1" x14ac:dyDescent="0.3">
      <c r="B1831" s="23"/>
      <c r="C1831" s="83"/>
      <c r="D1831" s="84"/>
      <c r="E1831" s="85"/>
      <c r="F1831" s="86"/>
      <c r="G1831" s="87"/>
      <c r="H1831" s="87"/>
      <c r="I1831" s="87"/>
      <c r="J1831" s="87"/>
      <c r="K1831" s="87"/>
      <c r="L1831" s="87"/>
      <c r="M1831" s="87"/>
      <c r="N1831" s="87"/>
      <c r="O1831" s="87"/>
      <c r="P1831" s="87"/>
      <c r="Q1831" s="87"/>
      <c r="R1831" s="87"/>
      <c r="S1831" s="87"/>
      <c r="T1831" s="87"/>
      <c r="U1831" s="88"/>
      <c r="V1831" s="87"/>
      <c r="W1831" s="89"/>
      <c r="X1831" s="87"/>
      <c r="Y1831" s="89"/>
      <c r="Z1831" s="90"/>
    </row>
    <row r="1832" spans="2:26" ht="15" customHeight="1" x14ac:dyDescent="0.3">
      <c r="B1832" s="22"/>
      <c r="C1832" s="75"/>
      <c r="D1832" s="76"/>
      <c r="E1832" s="77"/>
      <c r="F1832" s="78"/>
      <c r="G1832" s="79"/>
      <c r="H1832" s="79"/>
      <c r="I1832" s="79"/>
      <c r="J1832" s="79"/>
      <c r="K1832" s="79"/>
      <c r="L1832" s="79"/>
      <c r="M1832" s="79"/>
      <c r="N1832" s="79"/>
      <c r="O1832" s="79"/>
      <c r="P1832" s="79"/>
      <c r="Q1832" s="79"/>
      <c r="R1832" s="79"/>
      <c r="S1832" s="79"/>
      <c r="T1832" s="79"/>
      <c r="U1832" s="80"/>
      <c r="V1832" s="79"/>
      <c r="W1832" s="81"/>
      <c r="X1832" s="79"/>
      <c r="Y1832" s="81"/>
      <c r="Z1832" s="82"/>
    </row>
    <row r="1833" spans="2:26" ht="15" customHeight="1" x14ac:dyDescent="0.3">
      <c r="B1833" s="23"/>
      <c r="C1833" s="83"/>
      <c r="D1833" s="84"/>
      <c r="E1833" s="85"/>
      <c r="F1833" s="86"/>
      <c r="G1833" s="87"/>
      <c r="H1833" s="87"/>
      <c r="I1833" s="87"/>
      <c r="J1833" s="87"/>
      <c r="K1833" s="87"/>
      <c r="L1833" s="87"/>
      <c r="M1833" s="87"/>
      <c r="N1833" s="87"/>
      <c r="O1833" s="87"/>
      <c r="P1833" s="87"/>
      <c r="Q1833" s="87"/>
      <c r="R1833" s="87"/>
      <c r="S1833" s="87"/>
      <c r="T1833" s="87"/>
      <c r="U1833" s="88"/>
      <c r="V1833" s="87"/>
      <c r="W1833" s="89"/>
      <c r="X1833" s="87"/>
      <c r="Y1833" s="89"/>
      <c r="Z1833" s="90"/>
    </row>
    <row r="1834" spans="2:26" ht="15" customHeight="1" x14ac:dyDescent="0.3">
      <c r="B1834" s="22"/>
      <c r="C1834" s="75"/>
      <c r="D1834" s="76"/>
      <c r="E1834" s="77"/>
      <c r="F1834" s="78"/>
      <c r="G1834" s="79"/>
      <c r="H1834" s="79"/>
      <c r="I1834" s="79"/>
      <c r="J1834" s="79"/>
      <c r="K1834" s="79"/>
      <c r="L1834" s="79"/>
      <c r="M1834" s="79"/>
      <c r="N1834" s="79"/>
      <c r="O1834" s="79"/>
      <c r="P1834" s="79"/>
      <c r="Q1834" s="79"/>
      <c r="R1834" s="79"/>
      <c r="S1834" s="79"/>
      <c r="T1834" s="79"/>
      <c r="U1834" s="80"/>
      <c r="V1834" s="79"/>
      <c r="W1834" s="81"/>
      <c r="X1834" s="79"/>
      <c r="Y1834" s="81"/>
      <c r="Z1834" s="82"/>
    </row>
    <row r="1835" spans="2:26" ht="15" customHeight="1" x14ac:dyDescent="0.3">
      <c r="B1835" s="23"/>
      <c r="C1835" s="83"/>
      <c r="D1835" s="84"/>
      <c r="E1835" s="85"/>
      <c r="F1835" s="86"/>
      <c r="G1835" s="87"/>
      <c r="H1835" s="87"/>
      <c r="I1835" s="87"/>
      <c r="J1835" s="87"/>
      <c r="K1835" s="87"/>
      <c r="L1835" s="87"/>
      <c r="M1835" s="87"/>
      <c r="N1835" s="87"/>
      <c r="O1835" s="87"/>
      <c r="P1835" s="87"/>
      <c r="Q1835" s="87"/>
      <c r="R1835" s="87"/>
      <c r="S1835" s="87"/>
      <c r="T1835" s="87"/>
      <c r="U1835" s="88"/>
      <c r="V1835" s="87"/>
      <c r="W1835" s="89"/>
      <c r="X1835" s="87"/>
      <c r="Y1835" s="89"/>
      <c r="Z1835" s="90"/>
    </row>
    <row r="1836" spans="2:26" ht="15" customHeight="1" x14ac:dyDescent="0.3">
      <c r="B1836" s="22"/>
      <c r="C1836" s="75"/>
      <c r="D1836" s="76"/>
      <c r="E1836" s="77"/>
      <c r="F1836" s="78"/>
      <c r="G1836" s="79"/>
      <c r="H1836" s="79"/>
      <c r="I1836" s="79"/>
      <c r="J1836" s="79"/>
      <c r="K1836" s="79"/>
      <c r="L1836" s="79"/>
      <c r="M1836" s="79"/>
      <c r="N1836" s="79"/>
      <c r="O1836" s="79"/>
      <c r="P1836" s="79"/>
      <c r="Q1836" s="79"/>
      <c r="R1836" s="79"/>
      <c r="S1836" s="79"/>
      <c r="T1836" s="79"/>
      <c r="U1836" s="80"/>
      <c r="V1836" s="79"/>
      <c r="W1836" s="81"/>
      <c r="X1836" s="79"/>
      <c r="Y1836" s="81"/>
      <c r="Z1836" s="82"/>
    </row>
    <row r="1837" spans="2:26" ht="15" customHeight="1" x14ac:dyDescent="0.3">
      <c r="B1837" s="23"/>
      <c r="C1837" s="83"/>
      <c r="D1837" s="84"/>
      <c r="E1837" s="85"/>
      <c r="F1837" s="86"/>
      <c r="G1837" s="87"/>
      <c r="H1837" s="87"/>
      <c r="I1837" s="87"/>
      <c r="J1837" s="87"/>
      <c r="K1837" s="87"/>
      <c r="L1837" s="87"/>
      <c r="M1837" s="87"/>
      <c r="N1837" s="87"/>
      <c r="O1837" s="87"/>
      <c r="P1837" s="87"/>
      <c r="Q1837" s="87"/>
      <c r="R1837" s="87"/>
      <c r="S1837" s="87"/>
      <c r="T1837" s="87"/>
      <c r="U1837" s="88"/>
      <c r="V1837" s="87"/>
      <c r="W1837" s="89"/>
      <c r="X1837" s="87"/>
      <c r="Y1837" s="89"/>
      <c r="Z1837" s="90"/>
    </row>
    <row r="1838" spans="2:26" ht="15" customHeight="1" x14ac:dyDescent="0.3">
      <c r="B1838" s="22"/>
      <c r="C1838" s="75"/>
      <c r="D1838" s="76"/>
      <c r="E1838" s="77"/>
      <c r="F1838" s="78"/>
      <c r="G1838" s="79"/>
      <c r="H1838" s="79"/>
      <c r="I1838" s="79"/>
      <c r="J1838" s="79"/>
      <c r="K1838" s="79"/>
      <c r="L1838" s="79"/>
      <c r="M1838" s="79"/>
      <c r="N1838" s="79"/>
      <c r="O1838" s="79"/>
      <c r="P1838" s="79"/>
      <c r="Q1838" s="79"/>
      <c r="R1838" s="79"/>
      <c r="S1838" s="79"/>
      <c r="T1838" s="79"/>
      <c r="U1838" s="80"/>
      <c r="V1838" s="79"/>
      <c r="W1838" s="81"/>
      <c r="X1838" s="79"/>
      <c r="Y1838" s="81"/>
      <c r="Z1838" s="82"/>
    </row>
    <row r="1839" spans="2:26" ht="15" customHeight="1" x14ac:dyDescent="0.3">
      <c r="B1839" s="23"/>
      <c r="C1839" s="83"/>
      <c r="D1839" s="84"/>
      <c r="E1839" s="85"/>
      <c r="F1839" s="86"/>
      <c r="G1839" s="87"/>
      <c r="H1839" s="87"/>
      <c r="I1839" s="87"/>
      <c r="J1839" s="87"/>
      <c r="K1839" s="87"/>
      <c r="L1839" s="87"/>
      <c r="M1839" s="87"/>
      <c r="N1839" s="87"/>
      <c r="O1839" s="87"/>
      <c r="P1839" s="87"/>
      <c r="Q1839" s="87"/>
      <c r="R1839" s="87"/>
      <c r="S1839" s="87"/>
      <c r="T1839" s="87"/>
      <c r="U1839" s="88"/>
      <c r="V1839" s="87"/>
      <c r="W1839" s="89"/>
      <c r="X1839" s="87"/>
      <c r="Y1839" s="89"/>
      <c r="Z1839" s="90"/>
    </row>
    <row r="1840" spans="2:26" ht="15" customHeight="1" x14ac:dyDescent="0.3">
      <c r="B1840" s="22"/>
      <c r="C1840" s="75"/>
      <c r="D1840" s="76"/>
      <c r="E1840" s="77"/>
      <c r="F1840" s="78"/>
      <c r="G1840" s="79"/>
      <c r="H1840" s="79"/>
      <c r="I1840" s="79"/>
      <c r="J1840" s="79"/>
      <c r="K1840" s="79"/>
      <c r="L1840" s="79"/>
      <c r="M1840" s="79"/>
      <c r="N1840" s="79"/>
      <c r="O1840" s="79"/>
      <c r="P1840" s="79"/>
      <c r="Q1840" s="79"/>
      <c r="R1840" s="79"/>
      <c r="S1840" s="79"/>
      <c r="T1840" s="79"/>
      <c r="U1840" s="80"/>
      <c r="V1840" s="79"/>
      <c r="W1840" s="81"/>
      <c r="X1840" s="79"/>
      <c r="Y1840" s="81"/>
      <c r="Z1840" s="82"/>
    </row>
    <row r="1841" spans="2:26" ht="15" customHeight="1" x14ac:dyDescent="0.3">
      <c r="B1841" s="23"/>
      <c r="C1841" s="83"/>
      <c r="D1841" s="84"/>
      <c r="E1841" s="85"/>
      <c r="F1841" s="86"/>
      <c r="G1841" s="87"/>
      <c r="H1841" s="87"/>
      <c r="I1841" s="87"/>
      <c r="J1841" s="87"/>
      <c r="K1841" s="87"/>
      <c r="L1841" s="87"/>
      <c r="M1841" s="87"/>
      <c r="N1841" s="87"/>
      <c r="O1841" s="87"/>
      <c r="P1841" s="87"/>
      <c r="Q1841" s="87"/>
      <c r="R1841" s="87"/>
      <c r="S1841" s="87"/>
      <c r="T1841" s="87"/>
      <c r="U1841" s="88"/>
      <c r="V1841" s="87"/>
      <c r="W1841" s="89"/>
      <c r="X1841" s="87"/>
      <c r="Y1841" s="89"/>
      <c r="Z1841" s="90"/>
    </row>
    <row r="1842" spans="2:26" ht="15" customHeight="1" x14ac:dyDescent="0.3">
      <c r="B1842" s="22"/>
      <c r="C1842" s="75"/>
      <c r="D1842" s="76"/>
      <c r="E1842" s="77"/>
      <c r="F1842" s="78"/>
      <c r="G1842" s="79"/>
      <c r="H1842" s="79"/>
      <c r="I1842" s="79"/>
      <c r="J1842" s="79"/>
      <c r="K1842" s="79"/>
      <c r="L1842" s="79"/>
      <c r="M1842" s="79"/>
      <c r="N1842" s="79"/>
      <c r="O1842" s="79"/>
      <c r="P1842" s="79"/>
      <c r="Q1842" s="79"/>
      <c r="R1842" s="79"/>
      <c r="S1842" s="79"/>
      <c r="T1842" s="79"/>
      <c r="U1842" s="80"/>
      <c r="V1842" s="79"/>
      <c r="W1842" s="81"/>
      <c r="X1842" s="79"/>
      <c r="Y1842" s="81"/>
      <c r="Z1842" s="82"/>
    </row>
    <row r="1843" spans="2:26" ht="15" customHeight="1" x14ac:dyDescent="0.3">
      <c r="B1843" s="23"/>
      <c r="C1843" s="83"/>
      <c r="D1843" s="84"/>
      <c r="E1843" s="85"/>
      <c r="F1843" s="86"/>
      <c r="G1843" s="87"/>
      <c r="H1843" s="87"/>
      <c r="I1843" s="87"/>
      <c r="J1843" s="87"/>
      <c r="K1843" s="87"/>
      <c r="L1843" s="87"/>
      <c r="M1843" s="87"/>
      <c r="N1843" s="87"/>
      <c r="O1843" s="87"/>
      <c r="P1843" s="87"/>
      <c r="Q1843" s="87"/>
      <c r="R1843" s="87"/>
      <c r="S1843" s="87"/>
      <c r="T1843" s="87"/>
      <c r="U1843" s="88"/>
      <c r="V1843" s="87"/>
      <c r="W1843" s="89"/>
      <c r="X1843" s="87"/>
      <c r="Y1843" s="89"/>
      <c r="Z1843" s="90"/>
    </row>
    <row r="1844" spans="2:26" ht="15" customHeight="1" x14ac:dyDescent="0.3">
      <c r="B1844" s="22"/>
      <c r="C1844" s="75"/>
      <c r="D1844" s="76"/>
      <c r="E1844" s="77"/>
      <c r="F1844" s="78"/>
      <c r="G1844" s="79"/>
      <c r="H1844" s="79"/>
      <c r="I1844" s="79"/>
      <c r="J1844" s="79"/>
      <c r="K1844" s="79"/>
      <c r="L1844" s="79"/>
      <c r="M1844" s="79"/>
      <c r="N1844" s="79"/>
      <c r="O1844" s="79"/>
      <c r="P1844" s="79"/>
      <c r="Q1844" s="79"/>
      <c r="R1844" s="79"/>
      <c r="S1844" s="79"/>
      <c r="T1844" s="79"/>
      <c r="U1844" s="80"/>
      <c r="V1844" s="79"/>
      <c r="W1844" s="81"/>
      <c r="X1844" s="79"/>
      <c r="Y1844" s="81"/>
      <c r="Z1844" s="82"/>
    </row>
    <row r="1845" spans="2:26" ht="15" customHeight="1" x14ac:dyDescent="0.3">
      <c r="B1845" s="23"/>
      <c r="C1845" s="83"/>
      <c r="D1845" s="84"/>
      <c r="E1845" s="85"/>
      <c r="F1845" s="86"/>
      <c r="G1845" s="87"/>
      <c r="H1845" s="87"/>
      <c r="I1845" s="87"/>
      <c r="J1845" s="87"/>
      <c r="K1845" s="87"/>
      <c r="L1845" s="87"/>
      <c r="M1845" s="87"/>
      <c r="N1845" s="87"/>
      <c r="O1845" s="87"/>
      <c r="P1845" s="87"/>
      <c r="Q1845" s="87"/>
      <c r="R1845" s="87"/>
      <c r="S1845" s="87"/>
      <c r="T1845" s="87"/>
      <c r="U1845" s="88"/>
      <c r="V1845" s="87"/>
      <c r="W1845" s="89"/>
      <c r="X1845" s="87"/>
      <c r="Y1845" s="89"/>
      <c r="Z1845" s="90"/>
    </row>
    <row r="1846" spans="2:26" ht="15" customHeight="1" x14ac:dyDescent="0.3">
      <c r="B1846" s="22"/>
      <c r="C1846" s="75"/>
      <c r="D1846" s="76"/>
      <c r="E1846" s="77"/>
      <c r="F1846" s="78"/>
      <c r="G1846" s="79"/>
      <c r="H1846" s="79"/>
      <c r="I1846" s="79"/>
      <c r="J1846" s="79"/>
      <c r="K1846" s="79"/>
      <c r="L1846" s="79"/>
      <c r="M1846" s="79"/>
      <c r="N1846" s="79"/>
      <c r="O1846" s="79"/>
      <c r="P1846" s="79"/>
      <c r="Q1846" s="79"/>
      <c r="R1846" s="79"/>
      <c r="S1846" s="79"/>
      <c r="T1846" s="79"/>
      <c r="U1846" s="80"/>
      <c r="V1846" s="79"/>
      <c r="W1846" s="81"/>
      <c r="X1846" s="79"/>
      <c r="Y1846" s="81"/>
      <c r="Z1846" s="82"/>
    </row>
    <row r="1847" spans="2:26" ht="15" customHeight="1" x14ac:dyDescent="0.3">
      <c r="B1847" s="23"/>
      <c r="C1847" s="83"/>
      <c r="D1847" s="84"/>
      <c r="E1847" s="85"/>
      <c r="F1847" s="86"/>
      <c r="G1847" s="87"/>
      <c r="H1847" s="87"/>
      <c r="I1847" s="87"/>
      <c r="J1847" s="87"/>
      <c r="K1847" s="87"/>
      <c r="L1847" s="87"/>
      <c r="M1847" s="87"/>
      <c r="N1847" s="87"/>
      <c r="O1847" s="87"/>
      <c r="P1847" s="87"/>
      <c r="Q1847" s="87"/>
      <c r="R1847" s="87"/>
      <c r="S1847" s="87"/>
      <c r="T1847" s="87"/>
      <c r="U1847" s="88"/>
      <c r="V1847" s="87"/>
      <c r="W1847" s="89"/>
      <c r="X1847" s="87"/>
      <c r="Y1847" s="89"/>
      <c r="Z1847" s="90"/>
    </row>
    <row r="1848" spans="2:26" ht="15" customHeight="1" x14ac:dyDescent="0.3">
      <c r="B1848" s="22"/>
      <c r="C1848" s="75"/>
      <c r="D1848" s="76"/>
      <c r="E1848" s="77"/>
      <c r="F1848" s="78"/>
      <c r="G1848" s="79"/>
      <c r="H1848" s="79"/>
      <c r="I1848" s="79"/>
      <c r="J1848" s="79"/>
      <c r="K1848" s="79"/>
      <c r="L1848" s="79"/>
      <c r="M1848" s="79"/>
      <c r="N1848" s="79"/>
      <c r="O1848" s="79"/>
      <c r="P1848" s="79"/>
      <c r="Q1848" s="79"/>
      <c r="R1848" s="79"/>
      <c r="S1848" s="79"/>
      <c r="T1848" s="79"/>
      <c r="U1848" s="80"/>
      <c r="V1848" s="79"/>
      <c r="W1848" s="81"/>
      <c r="X1848" s="79"/>
      <c r="Y1848" s="81"/>
      <c r="Z1848" s="82"/>
    </row>
    <row r="1849" spans="2:26" ht="15" customHeight="1" x14ac:dyDescent="0.3">
      <c r="B1849" s="23"/>
      <c r="C1849" s="83"/>
      <c r="D1849" s="84"/>
      <c r="E1849" s="85"/>
      <c r="F1849" s="86"/>
      <c r="G1849" s="87"/>
      <c r="H1849" s="87"/>
      <c r="I1849" s="87"/>
      <c r="J1849" s="87"/>
      <c r="K1849" s="87"/>
      <c r="L1849" s="87"/>
      <c r="M1849" s="87"/>
      <c r="N1849" s="87"/>
      <c r="O1849" s="87"/>
      <c r="P1849" s="87"/>
      <c r="Q1849" s="87"/>
      <c r="R1849" s="87"/>
      <c r="S1849" s="87"/>
      <c r="T1849" s="87"/>
      <c r="U1849" s="88"/>
      <c r="V1849" s="87"/>
      <c r="W1849" s="89"/>
      <c r="X1849" s="87"/>
      <c r="Y1849" s="89"/>
      <c r="Z1849" s="90"/>
    </row>
    <row r="1850" spans="2:26" ht="15" customHeight="1" x14ac:dyDescent="0.3">
      <c r="B1850" s="22"/>
      <c r="C1850" s="75"/>
      <c r="D1850" s="76"/>
      <c r="E1850" s="77"/>
      <c r="F1850" s="78"/>
      <c r="G1850" s="79"/>
      <c r="H1850" s="79"/>
      <c r="I1850" s="79"/>
      <c r="J1850" s="79"/>
      <c r="K1850" s="79"/>
      <c r="L1850" s="79"/>
      <c r="M1850" s="79"/>
      <c r="N1850" s="79"/>
      <c r="O1850" s="79"/>
      <c r="P1850" s="79"/>
      <c r="Q1850" s="79"/>
      <c r="R1850" s="79"/>
      <c r="S1850" s="79"/>
      <c r="T1850" s="79"/>
      <c r="U1850" s="80"/>
      <c r="V1850" s="79"/>
      <c r="W1850" s="81"/>
      <c r="X1850" s="79"/>
      <c r="Y1850" s="81"/>
      <c r="Z1850" s="82"/>
    </row>
    <row r="1851" spans="2:26" ht="15" customHeight="1" x14ac:dyDescent="0.3">
      <c r="B1851" s="23"/>
      <c r="C1851" s="83"/>
      <c r="D1851" s="84"/>
      <c r="E1851" s="85"/>
      <c r="F1851" s="86"/>
      <c r="G1851" s="87"/>
      <c r="H1851" s="87"/>
      <c r="I1851" s="87"/>
      <c r="J1851" s="87"/>
      <c r="K1851" s="87"/>
      <c r="L1851" s="87"/>
      <c r="M1851" s="87"/>
      <c r="N1851" s="87"/>
      <c r="O1851" s="87"/>
      <c r="P1851" s="87"/>
      <c r="Q1851" s="87"/>
      <c r="R1851" s="87"/>
      <c r="S1851" s="87"/>
      <c r="T1851" s="87"/>
      <c r="U1851" s="88"/>
      <c r="V1851" s="87"/>
      <c r="W1851" s="89"/>
      <c r="X1851" s="87"/>
      <c r="Y1851" s="89"/>
      <c r="Z1851" s="90"/>
    </row>
    <row r="1852" spans="2:26" ht="15" customHeight="1" x14ac:dyDescent="0.3">
      <c r="B1852" s="22"/>
      <c r="C1852" s="75"/>
      <c r="D1852" s="76"/>
      <c r="E1852" s="77"/>
      <c r="F1852" s="78"/>
      <c r="G1852" s="79"/>
      <c r="H1852" s="79"/>
      <c r="I1852" s="79"/>
      <c r="J1852" s="79"/>
      <c r="K1852" s="79"/>
      <c r="L1852" s="79"/>
      <c r="M1852" s="79"/>
      <c r="N1852" s="79"/>
      <c r="O1852" s="79"/>
      <c r="P1852" s="79"/>
      <c r="Q1852" s="79"/>
      <c r="R1852" s="79"/>
      <c r="S1852" s="79"/>
      <c r="T1852" s="79"/>
      <c r="U1852" s="80"/>
      <c r="V1852" s="79"/>
      <c r="W1852" s="81"/>
      <c r="X1852" s="79"/>
      <c r="Y1852" s="81"/>
      <c r="Z1852" s="82"/>
    </row>
    <row r="1853" spans="2:26" ht="15" customHeight="1" x14ac:dyDescent="0.3">
      <c r="B1853" s="23"/>
      <c r="C1853" s="83"/>
      <c r="D1853" s="84"/>
      <c r="E1853" s="85"/>
      <c r="F1853" s="86"/>
      <c r="G1853" s="87"/>
      <c r="H1853" s="87"/>
      <c r="I1853" s="87"/>
      <c r="J1853" s="87"/>
      <c r="K1853" s="87"/>
      <c r="L1853" s="87"/>
      <c r="M1853" s="87"/>
      <c r="N1853" s="87"/>
      <c r="O1853" s="87"/>
      <c r="P1853" s="87"/>
      <c r="Q1853" s="87"/>
      <c r="R1853" s="87"/>
      <c r="S1853" s="87"/>
      <c r="T1853" s="87"/>
      <c r="U1853" s="88"/>
      <c r="V1853" s="87"/>
      <c r="W1853" s="89"/>
      <c r="X1853" s="87"/>
      <c r="Y1853" s="89"/>
      <c r="Z1853" s="90"/>
    </row>
    <row r="1854" spans="2:26" ht="15" customHeight="1" x14ac:dyDescent="0.3">
      <c r="B1854" s="22"/>
      <c r="C1854" s="75"/>
      <c r="D1854" s="76"/>
      <c r="E1854" s="77"/>
      <c r="F1854" s="78"/>
      <c r="G1854" s="79"/>
      <c r="H1854" s="79"/>
      <c r="I1854" s="79"/>
      <c r="J1854" s="79"/>
      <c r="K1854" s="79"/>
      <c r="L1854" s="79"/>
      <c r="M1854" s="79"/>
      <c r="N1854" s="79"/>
      <c r="O1854" s="79"/>
      <c r="P1854" s="79"/>
      <c r="Q1854" s="79"/>
      <c r="R1854" s="79"/>
      <c r="S1854" s="79"/>
      <c r="T1854" s="79"/>
      <c r="U1854" s="80"/>
      <c r="V1854" s="79"/>
      <c r="W1854" s="81"/>
      <c r="X1854" s="79"/>
      <c r="Y1854" s="81"/>
      <c r="Z1854" s="82"/>
    </row>
    <row r="1855" spans="2:26" ht="15" customHeight="1" x14ac:dyDescent="0.3">
      <c r="B1855" s="23"/>
      <c r="C1855" s="83"/>
      <c r="D1855" s="84"/>
      <c r="E1855" s="85"/>
      <c r="F1855" s="86"/>
      <c r="G1855" s="87"/>
      <c r="H1855" s="87"/>
      <c r="I1855" s="87"/>
      <c r="J1855" s="87"/>
      <c r="K1855" s="87"/>
      <c r="L1855" s="87"/>
      <c r="M1855" s="87"/>
      <c r="N1855" s="87"/>
      <c r="O1855" s="87"/>
      <c r="P1855" s="87"/>
      <c r="Q1855" s="87"/>
      <c r="R1855" s="87"/>
      <c r="S1855" s="87"/>
      <c r="T1855" s="87"/>
      <c r="U1855" s="88"/>
      <c r="V1855" s="87"/>
      <c r="W1855" s="89"/>
      <c r="X1855" s="87"/>
      <c r="Y1855" s="89"/>
      <c r="Z1855" s="90"/>
    </row>
    <row r="1856" spans="2:26" ht="15" customHeight="1" x14ac:dyDescent="0.3">
      <c r="B1856" s="22"/>
      <c r="C1856" s="75"/>
      <c r="D1856" s="76"/>
      <c r="E1856" s="77"/>
      <c r="F1856" s="78"/>
      <c r="G1856" s="79"/>
      <c r="H1856" s="79"/>
      <c r="I1856" s="79"/>
      <c r="J1856" s="79"/>
      <c r="K1856" s="79"/>
      <c r="L1856" s="79"/>
      <c r="M1856" s="79"/>
      <c r="N1856" s="79"/>
      <c r="O1856" s="79"/>
      <c r="P1856" s="79"/>
      <c r="Q1856" s="79"/>
      <c r="R1856" s="79"/>
      <c r="S1856" s="79"/>
      <c r="T1856" s="79"/>
      <c r="U1856" s="80"/>
      <c r="V1856" s="79"/>
      <c r="W1856" s="81"/>
      <c r="X1856" s="79"/>
      <c r="Y1856" s="81"/>
      <c r="Z1856" s="82"/>
    </row>
    <row r="1857" spans="2:26" ht="15" customHeight="1" x14ac:dyDescent="0.3">
      <c r="B1857" s="23"/>
      <c r="C1857" s="83"/>
      <c r="D1857" s="84"/>
      <c r="E1857" s="85"/>
      <c r="F1857" s="86"/>
      <c r="G1857" s="87"/>
      <c r="H1857" s="87"/>
      <c r="I1857" s="87"/>
      <c r="J1857" s="87"/>
      <c r="K1857" s="87"/>
      <c r="L1857" s="87"/>
      <c r="M1857" s="87"/>
      <c r="N1857" s="87"/>
      <c r="O1857" s="87"/>
      <c r="P1857" s="87"/>
      <c r="Q1857" s="87"/>
      <c r="R1857" s="87"/>
      <c r="S1857" s="87"/>
      <c r="T1857" s="87"/>
      <c r="U1857" s="88"/>
      <c r="V1857" s="87"/>
      <c r="W1857" s="89"/>
      <c r="X1857" s="87"/>
      <c r="Y1857" s="89"/>
      <c r="Z1857" s="90"/>
    </row>
    <row r="1858" spans="2:26" ht="15" customHeight="1" x14ac:dyDescent="0.3">
      <c r="B1858" s="22"/>
      <c r="C1858" s="75"/>
      <c r="D1858" s="76"/>
      <c r="E1858" s="77"/>
      <c r="F1858" s="78"/>
      <c r="G1858" s="79"/>
      <c r="H1858" s="79"/>
      <c r="I1858" s="79"/>
      <c r="J1858" s="79"/>
      <c r="K1858" s="79"/>
      <c r="L1858" s="79"/>
      <c r="M1858" s="79"/>
      <c r="N1858" s="79"/>
      <c r="O1858" s="79"/>
      <c r="P1858" s="79"/>
      <c r="Q1858" s="79"/>
      <c r="R1858" s="79"/>
      <c r="S1858" s="79"/>
      <c r="T1858" s="79"/>
      <c r="U1858" s="80"/>
      <c r="V1858" s="79"/>
      <c r="W1858" s="81"/>
      <c r="X1858" s="79"/>
      <c r="Y1858" s="81"/>
      <c r="Z1858" s="82"/>
    </row>
    <row r="1859" spans="2:26" ht="15" customHeight="1" x14ac:dyDescent="0.3">
      <c r="B1859" s="23"/>
      <c r="C1859" s="83"/>
      <c r="D1859" s="84"/>
      <c r="E1859" s="85"/>
      <c r="F1859" s="86"/>
      <c r="G1859" s="87"/>
      <c r="H1859" s="87"/>
      <c r="I1859" s="87"/>
      <c r="J1859" s="87"/>
      <c r="K1859" s="87"/>
      <c r="L1859" s="87"/>
      <c r="M1859" s="87"/>
      <c r="N1859" s="87"/>
      <c r="O1859" s="87"/>
      <c r="P1859" s="87"/>
      <c r="Q1859" s="87"/>
      <c r="R1859" s="87"/>
      <c r="S1859" s="87"/>
      <c r="T1859" s="87"/>
      <c r="U1859" s="88"/>
      <c r="V1859" s="87"/>
      <c r="W1859" s="89"/>
      <c r="X1859" s="87"/>
      <c r="Y1859" s="89"/>
      <c r="Z1859" s="90"/>
    </row>
    <row r="1860" spans="2:26" ht="15" customHeight="1" x14ac:dyDescent="0.3">
      <c r="B1860" s="22"/>
      <c r="C1860" s="75"/>
      <c r="D1860" s="76"/>
      <c r="E1860" s="77"/>
      <c r="F1860" s="78"/>
      <c r="G1860" s="79"/>
      <c r="H1860" s="79"/>
      <c r="I1860" s="79"/>
      <c r="J1860" s="79"/>
      <c r="K1860" s="79"/>
      <c r="L1860" s="79"/>
      <c r="M1860" s="79"/>
      <c r="N1860" s="79"/>
      <c r="O1860" s="79"/>
      <c r="P1860" s="79"/>
      <c r="Q1860" s="79"/>
      <c r="R1860" s="79"/>
      <c r="S1860" s="79"/>
      <c r="T1860" s="79"/>
      <c r="U1860" s="80"/>
      <c r="V1860" s="79"/>
      <c r="W1860" s="81"/>
      <c r="X1860" s="79"/>
      <c r="Y1860" s="81"/>
      <c r="Z1860" s="82"/>
    </row>
    <row r="1861" spans="2:26" ht="15" customHeight="1" x14ac:dyDescent="0.3">
      <c r="B1861" s="23"/>
      <c r="C1861" s="83"/>
      <c r="D1861" s="84"/>
      <c r="E1861" s="85"/>
      <c r="F1861" s="86"/>
      <c r="G1861" s="87"/>
      <c r="H1861" s="87"/>
      <c r="I1861" s="87"/>
      <c r="J1861" s="87"/>
      <c r="K1861" s="87"/>
      <c r="L1861" s="87"/>
      <c r="M1861" s="87"/>
      <c r="N1861" s="87"/>
      <c r="O1861" s="87"/>
      <c r="P1861" s="87"/>
      <c r="Q1861" s="87"/>
      <c r="R1861" s="87"/>
      <c r="S1861" s="87"/>
      <c r="T1861" s="87"/>
      <c r="U1861" s="88"/>
      <c r="V1861" s="87"/>
      <c r="W1861" s="89"/>
      <c r="X1861" s="87"/>
      <c r="Y1861" s="89"/>
      <c r="Z1861" s="90"/>
    </row>
    <row r="1862" spans="2:26" ht="15" customHeight="1" x14ac:dyDescent="0.3">
      <c r="B1862" s="22"/>
      <c r="C1862" s="75"/>
      <c r="D1862" s="76"/>
      <c r="E1862" s="77"/>
      <c r="F1862" s="78"/>
      <c r="G1862" s="79"/>
      <c r="H1862" s="79"/>
      <c r="I1862" s="79"/>
      <c r="J1862" s="79"/>
      <c r="K1862" s="79"/>
      <c r="L1862" s="79"/>
      <c r="M1862" s="79"/>
      <c r="N1862" s="79"/>
      <c r="O1862" s="79"/>
      <c r="P1862" s="79"/>
      <c r="Q1862" s="79"/>
      <c r="R1862" s="79"/>
      <c r="S1862" s="79"/>
      <c r="T1862" s="79"/>
      <c r="U1862" s="80"/>
      <c r="V1862" s="79"/>
      <c r="W1862" s="81"/>
      <c r="X1862" s="79"/>
      <c r="Y1862" s="81"/>
      <c r="Z1862" s="82"/>
    </row>
    <row r="1863" spans="2:26" ht="15" customHeight="1" x14ac:dyDescent="0.3">
      <c r="B1863" s="23"/>
      <c r="C1863" s="83"/>
      <c r="D1863" s="84"/>
      <c r="E1863" s="85"/>
      <c r="F1863" s="86"/>
      <c r="G1863" s="87"/>
      <c r="H1863" s="87"/>
      <c r="I1863" s="87"/>
      <c r="J1863" s="87"/>
      <c r="K1863" s="87"/>
      <c r="L1863" s="87"/>
      <c r="M1863" s="87"/>
      <c r="N1863" s="87"/>
      <c r="O1863" s="87"/>
      <c r="P1863" s="87"/>
      <c r="Q1863" s="87"/>
      <c r="R1863" s="87"/>
      <c r="S1863" s="87"/>
      <c r="T1863" s="87"/>
      <c r="U1863" s="88"/>
      <c r="V1863" s="87"/>
      <c r="W1863" s="89"/>
      <c r="X1863" s="87"/>
      <c r="Y1863" s="89"/>
      <c r="Z1863" s="90"/>
    </row>
    <row r="1864" spans="2:26" ht="15" customHeight="1" x14ac:dyDescent="0.3">
      <c r="B1864" s="22"/>
      <c r="C1864" s="75"/>
      <c r="D1864" s="76"/>
      <c r="E1864" s="77"/>
      <c r="F1864" s="78"/>
      <c r="G1864" s="79"/>
      <c r="H1864" s="79"/>
      <c r="I1864" s="79"/>
      <c r="J1864" s="79"/>
      <c r="K1864" s="79"/>
      <c r="L1864" s="79"/>
      <c r="M1864" s="79"/>
      <c r="N1864" s="79"/>
      <c r="O1864" s="79"/>
      <c r="P1864" s="79"/>
      <c r="Q1864" s="79"/>
      <c r="R1864" s="79"/>
      <c r="S1864" s="79"/>
      <c r="T1864" s="79"/>
      <c r="U1864" s="80"/>
      <c r="V1864" s="79"/>
      <c r="W1864" s="81"/>
      <c r="X1864" s="79"/>
      <c r="Y1864" s="81"/>
      <c r="Z1864" s="82"/>
    </row>
    <row r="1865" spans="2:26" ht="15" customHeight="1" x14ac:dyDescent="0.3">
      <c r="B1865" s="23"/>
      <c r="C1865" s="83"/>
      <c r="D1865" s="84"/>
      <c r="E1865" s="85"/>
      <c r="F1865" s="86"/>
      <c r="G1865" s="87"/>
      <c r="H1865" s="87"/>
      <c r="I1865" s="87"/>
      <c r="J1865" s="87"/>
      <c r="K1865" s="87"/>
      <c r="L1865" s="87"/>
      <c r="M1865" s="87"/>
      <c r="N1865" s="87"/>
      <c r="O1865" s="87"/>
      <c r="P1865" s="87"/>
      <c r="Q1865" s="87"/>
      <c r="R1865" s="87"/>
      <c r="S1865" s="87"/>
      <c r="T1865" s="87"/>
      <c r="U1865" s="88"/>
      <c r="V1865" s="87"/>
      <c r="W1865" s="89"/>
      <c r="X1865" s="87"/>
      <c r="Y1865" s="89"/>
      <c r="Z1865" s="90"/>
    </row>
    <row r="1866" spans="2:26" ht="15" customHeight="1" x14ac:dyDescent="0.3">
      <c r="B1866" s="22"/>
      <c r="C1866" s="75"/>
      <c r="D1866" s="76"/>
      <c r="E1866" s="77"/>
      <c r="F1866" s="78"/>
      <c r="G1866" s="79"/>
      <c r="H1866" s="79"/>
      <c r="I1866" s="79"/>
      <c r="J1866" s="79"/>
      <c r="K1866" s="79"/>
      <c r="L1866" s="79"/>
      <c r="M1866" s="79"/>
      <c r="N1866" s="79"/>
      <c r="O1866" s="79"/>
      <c r="P1866" s="79"/>
      <c r="Q1866" s="79"/>
      <c r="R1866" s="79"/>
      <c r="S1866" s="79"/>
      <c r="T1866" s="79"/>
      <c r="U1866" s="80"/>
      <c r="V1866" s="79"/>
      <c r="W1866" s="81"/>
      <c r="X1866" s="79"/>
      <c r="Y1866" s="81"/>
      <c r="Z1866" s="82"/>
    </row>
    <row r="1867" spans="2:26" ht="15" customHeight="1" x14ac:dyDescent="0.3">
      <c r="B1867" s="23"/>
      <c r="C1867" s="83"/>
      <c r="D1867" s="84"/>
      <c r="E1867" s="85"/>
      <c r="F1867" s="86"/>
      <c r="G1867" s="87"/>
      <c r="H1867" s="87"/>
      <c r="I1867" s="87"/>
      <c r="J1867" s="87"/>
      <c r="K1867" s="87"/>
      <c r="L1867" s="87"/>
      <c r="M1867" s="87"/>
      <c r="N1867" s="87"/>
      <c r="O1867" s="87"/>
      <c r="P1867" s="87"/>
      <c r="Q1867" s="87"/>
      <c r="R1867" s="87"/>
      <c r="S1867" s="87"/>
      <c r="T1867" s="87"/>
      <c r="U1867" s="88"/>
      <c r="V1867" s="87"/>
      <c r="W1867" s="89"/>
      <c r="X1867" s="87"/>
      <c r="Y1867" s="89"/>
      <c r="Z1867" s="90"/>
    </row>
    <row r="1868" spans="2:26" ht="15" customHeight="1" x14ac:dyDescent="0.3">
      <c r="B1868" s="22"/>
      <c r="C1868" s="75"/>
      <c r="D1868" s="76"/>
      <c r="E1868" s="77"/>
      <c r="F1868" s="78"/>
      <c r="G1868" s="79"/>
      <c r="H1868" s="79"/>
      <c r="I1868" s="79"/>
      <c r="J1868" s="79"/>
      <c r="K1868" s="79"/>
      <c r="L1868" s="79"/>
      <c r="M1868" s="79"/>
      <c r="N1868" s="79"/>
      <c r="O1868" s="79"/>
      <c r="P1868" s="79"/>
      <c r="Q1868" s="79"/>
      <c r="R1868" s="79"/>
      <c r="S1868" s="79"/>
      <c r="T1868" s="79"/>
      <c r="U1868" s="80"/>
      <c r="V1868" s="79"/>
      <c r="W1868" s="81"/>
      <c r="X1868" s="79"/>
      <c r="Y1868" s="81"/>
      <c r="Z1868" s="82"/>
    </row>
    <row r="1869" spans="2:26" ht="15" customHeight="1" x14ac:dyDescent="0.3">
      <c r="B1869" s="23"/>
      <c r="C1869" s="83"/>
      <c r="D1869" s="84"/>
      <c r="E1869" s="85"/>
      <c r="F1869" s="86"/>
      <c r="G1869" s="87"/>
      <c r="H1869" s="87"/>
      <c r="I1869" s="87"/>
      <c r="J1869" s="87"/>
      <c r="K1869" s="87"/>
      <c r="L1869" s="87"/>
      <c r="M1869" s="87"/>
      <c r="N1869" s="87"/>
      <c r="O1869" s="87"/>
      <c r="P1869" s="87"/>
      <c r="Q1869" s="87"/>
      <c r="R1869" s="87"/>
      <c r="S1869" s="87"/>
      <c r="T1869" s="87"/>
      <c r="U1869" s="88"/>
      <c r="V1869" s="87"/>
      <c r="W1869" s="89"/>
      <c r="X1869" s="87"/>
      <c r="Y1869" s="89"/>
      <c r="Z1869" s="90"/>
    </row>
    <row r="1870" spans="2:26" ht="15" customHeight="1" x14ac:dyDescent="0.3">
      <c r="B1870" s="22"/>
      <c r="C1870" s="75"/>
      <c r="D1870" s="76"/>
      <c r="E1870" s="77"/>
      <c r="F1870" s="78"/>
      <c r="G1870" s="79"/>
      <c r="H1870" s="79"/>
      <c r="I1870" s="79"/>
      <c r="J1870" s="79"/>
      <c r="K1870" s="79"/>
      <c r="L1870" s="79"/>
      <c r="M1870" s="79"/>
      <c r="N1870" s="79"/>
      <c r="O1870" s="79"/>
      <c r="P1870" s="79"/>
      <c r="Q1870" s="79"/>
      <c r="R1870" s="79"/>
      <c r="S1870" s="79"/>
      <c r="T1870" s="79"/>
      <c r="U1870" s="80"/>
      <c r="V1870" s="79"/>
      <c r="W1870" s="81"/>
      <c r="X1870" s="79"/>
      <c r="Y1870" s="81"/>
      <c r="Z1870" s="82"/>
    </row>
    <row r="1871" spans="2:26" ht="15" customHeight="1" x14ac:dyDescent="0.3">
      <c r="B1871" s="23"/>
      <c r="C1871" s="83"/>
      <c r="D1871" s="84"/>
      <c r="E1871" s="85"/>
      <c r="F1871" s="86"/>
      <c r="G1871" s="87"/>
      <c r="H1871" s="87"/>
      <c r="I1871" s="87"/>
      <c r="J1871" s="87"/>
      <c r="K1871" s="87"/>
      <c r="L1871" s="87"/>
      <c r="M1871" s="87"/>
      <c r="N1871" s="87"/>
      <c r="O1871" s="87"/>
      <c r="P1871" s="87"/>
      <c r="Q1871" s="87"/>
      <c r="R1871" s="87"/>
      <c r="S1871" s="87"/>
      <c r="T1871" s="87"/>
      <c r="U1871" s="88"/>
      <c r="V1871" s="87"/>
      <c r="W1871" s="89"/>
      <c r="X1871" s="87"/>
      <c r="Y1871" s="89"/>
      <c r="Z1871" s="90"/>
    </row>
    <row r="1872" spans="2:26" ht="15" customHeight="1" x14ac:dyDescent="0.3">
      <c r="B1872" s="22"/>
      <c r="C1872" s="75"/>
      <c r="D1872" s="76"/>
      <c r="E1872" s="77"/>
      <c r="F1872" s="78"/>
      <c r="G1872" s="79"/>
      <c r="H1872" s="79"/>
      <c r="I1872" s="79"/>
      <c r="J1872" s="79"/>
      <c r="K1872" s="79"/>
      <c r="L1872" s="79"/>
      <c r="M1872" s="79"/>
      <c r="N1872" s="79"/>
      <c r="O1872" s="79"/>
      <c r="P1872" s="79"/>
      <c r="Q1872" s="79"/>
      <c r="R1872" s="79"/>
      <c r="S1872" s="79"/>
      <c r="T1872" s="79"/>
      <c r="U1872" s="80"/>
      <c r="V1872" s="79"/>
      <c r="W1872" s="81"/>
      <c r="X1872" s="79"/>
      <c r="Y1872" s="81"/>
      <c r="Z1872" s="82"/>
    </row>
    <row r="1873" spans="2:26" ht="15" customHeight="1" x14ac:dyDescent="0.3">
      <c r="B1873" s="23"/>
      <c r="C1873" s="83"/>
      <c r="D1873" s="84"/>
      <c r="E1873" s="85"/>
      <c r="F1873" s="86"/>
      <c r="G1873" s="87"/>
      <c r="H1873" s="87"/>
      <c r="I1873" s="87"/>
      <c r="J1873" s="87"/>
      <c r="K1873" s="87"/>
      <c r="L1873" s="87"/>
      <c r="M1873" s="87"/>
      <c r="N1873" s="87"/>
      <c r="O1873" s="87"/>
      <c r="P1873" s="87"/>
      <c r="Q1873" s="87"/>
      <c r="R1873" s="87"/>
      <c r="S1873" s="87"/>
      <c r="T1873" s="87"/>
      <c r="U1873" s="88"/>
      <c r="V1873" s="87"/>
      <c r="W1873" s="89"/>
      <c r="X1873" s="87"/>
      <c r="Y1873" s="89"/>
      <c r="Z1873" s="90"/>
    </row>
    <row r="1874" spans="2:26" ht="15" customHeight="1" x14ac:dyDescent="0.3">
      <c r="B1874" s="22"/>
      <c r="C1874" s="75"/>
      <c r="D1874" s="76"/>
      <c r="E1874" s="77"/>
      <c r="F1874" s="78"/>
      <c r="G1874" s="79"/>
      <c r="H1874" s="79"/>
      <c r="I1874" s="79"/>
      <c r="J1874" s="79"/>
      <c r="K1874" s="79"/>
      <c r="L1874" s="79"/>
      <c r="M1874" s="79"/>
      <c r="N1874" s="79"/>
      <c r="O1874" s="79"/>
      <c r="P1874" s="79"/>
      <c r="Q1874" s="79"/>
      <c r="R1874" s="79"/>
      <c r="S1874" s="79"/>
      <c r="T1874" s="79"/>
      <c r="U1874" s="80"/>
      <c r="V1874" s="79"/>
      <c r="W1874" s="81"/>
      <c r="X1874" s="79"/>
      <c r="Y1874" s="81"/>
      <c r="Z1874" s="82"/>
    </row>
    <row r="1875" spans="2:26" ht="15" customHeight="1" x14ac:dyDescent="0.3">
      <c r="B1875" s="23"/>
      <c r="C1875" s="83"/>
      <c r="D1875" s="84"/>
      <c r="E1875" s="85"/>
      <c r="F1875" s="86"/>
      <c r="G1875" s="87"/>
      <c r="H1875" s="87"/>
      <c r="I1875" s="87"/>
      <c r="J1875" s="87"/>
      <c r="K1875" s="87"/>
      <c r="L1875" s="87"/>
      <c r="M1875" s="87"/>
      <c r="N1875" s="87"/>
      <c r="O1875" s="87"/>
      <c r="P1875" s="87"/>
      <c r="Q1875" s="87"/>
      <c r="R1875" s="87"/>
      <c r="S1875" s="87"/>
      <c r="T1875" s="87"/>
      <c r="U1875" s="88"/>
      <c r="V1875" s="87"/>
      <c r="W1875" s="89"/>
      <c r="X1875" s="87"/>
      <c r="Y1875" s="89"/>
      <c r="Z1875" s="90"/>
    </row>
    <row r="1876" spans="2:26" ht="15" customHeight="1" x14ac:dyDescent="0.3">
      <c r="B1876" s="22"/>
      <c r="C1876" s="75"/>
      <c r="D1876" s="76"/>
      <c r="E1876" s="77"/>
      <c r="F1876" s="78"/>
      <c r="G1876" s="79"/>
      <c r="H1876" s="79"/>
      <c r="I1876" s="79"/>
      <c r="J1876" s="79"/>
      <c r="K1876" s="79"/>
      <c r="L1876" s="79"/>
      <c r="M1876" s="79"/>
      <c r="N1876" s="79"/>
      <c r="O1876" s="79"/>
      <c r="P1876" s="79"/>
      <c r="Q1876" s="79"/>
      <c r="R1876" s="79"/>
      <c r="S1876" s="79"/>
      <c r="T1876" s="79"/>
      <c r="U1876" s="80"/>
      <c r="V1876" s="79"/>
      <c r="W1876" s="81"/>
      <c r="X1876" s="79"/>
      <c r="Y1876" s="81"/>
      <c r="Z1876" s="82"/>
    </row>
    <row r="1877" spans="2:26" ht="15" customHeight="1" x14ac:dyDescent="0.3">
      <c r="B1877" s="23"/>
      <c r="C1877" s="83"/>
      <c r="D1877" s="84"/>
      <c r="E1877" s="85"/>
      <c r="F1877" s="86"/>
      <c r="G1877" s="87"/>
      <c r="H1877" s="87"/>
      <c r="I1877" s="87"/>
      <c r="J1877" s="87"/>
      <c r="K1877" s="87"/>
      <c r="L1877" s="87"/>
      <c r="M1877" s="87"/>
      <c r="N1877" s="87"/>
      <c r="O1877" s="87"/>
      <c r="P1877" s="87"/>
      <c r="Q1877" s="87"/>
      <c r="R1877" s="87"/>
      <c r="S1877" s="87"/>
      <c r="T1877" s="87"/>
      <c r="U1877" s="88"/>
      <c r="V1877" s="87"/>
      <c r="W1877" s="89"/>
      <c r="X1877" s="87"/>
      <c r="Y1877" s="89"/>
      <c r="Z1877" s="90"/>
    </row>
    <row r="1878" spans="2:26" ht="15" customHeight="1" x14ac:dyDescent="0.3">
      <c r="B1878" s="22"/>
      <c r="C1878" s="75"/>
      <c r="D1878" s="76"/>
      <c r="E1878" s="77"/>
      <c r="F1878" s="78"/>
      <c r="G1878" s="79"/>
      <c r="H1878" s="79"/>
      <c r="I1878" s="79"/>
      <c r="J1878" s="79"/>
      <c r="K1878" s="79"/>
      <c r="L1878" s="79"/>
      <c r="M1878" s="79"/>
      <c r="N1878" s="79"/>
      <c r="O1878" s="79"/>
      <c r="P1878" s="79"/>
      <c r="Q1878" s="79"/>
      <c r="R1878" s="79"/>
      <c r="S1878" s="79"/>
      <c r="T1878" s="79"/>
      <c r="U1878" s="80"/>
      <c r="V1878" s="79"/>
      <c r="W1878" s="81"/>
      <c r="X1878" s="79"/>
      <c r="Y1878" s="81"/>
      <c r="Z1878" s="82"/>
    </row>
    <row r="1879" spans="2:26" ht="15" customHeight="1" x14ac:dyDescent="0.3">
      <c r="B1879" s="23"/>
      <c r="C1879" s="83"/>
      <c r="D1879" s="84"/>
      <c r="E1879" s="85"/>
      <c r="F1879" s="86"/>
      <c r="G1879" s="87"/>
      <c r="H1879" s="87"/>
      <c r="I1879" s="87"/>
      <c r="J1879" s="87"/>
      <c r="K1879" s="87"/>
      <c r="L1879" s="87"/>
      <c r="M1879" s="87"/>
      <c r="N1879" s="87"/>
      <c r="O1879" s="87"/>
      <c r="P1879" s="87"/>
      <c r="Q1879" s="87"/>
      <c r="R1879" s="87"/>
      <c r="S1879" s="87"/>
      <c r="T1879" s="87"/>
      <c r="U1879" s="88"/>
      <c r="V1879" s="87"/>
      <c r="W1879" s="89"/>
      <c r="X1879" s="87"/>
      <c r="Y1879" s="89"/>
      <c r="Z1879" s="90"/>
    </row>
    <row r="1880" spans="2:26" ht="15" customHeight="1" x14ac:dyDescent="0.3">
      <c r="B1880" s="22"/>
      <c r="C1880" s="75"/>
      <c r="D1880" s="76"/>
      <c r="E1880" s="77"/>
      <c r="F1880" s="78"/>
      <c r="G1880" s="79"/>
      <c r="H1880" s="79"/>
      <c r="I1880" s="79"/>
      <c r="J1880" s="79"/>
      <c r="K1880" s="79"/>
      <c r="L1880" s="79"/>
      <c r="M1880" s="79"/>
      <c r="N1880" s="79"/>
      <c r="O1880" s="79"/>
      <c r="P1880" s="79"/>
      <c r="Q1880" s="79"/>
      <c r="R1880" s="79"/>
      <c r="S1880" s="79"/>
      <c r="T1880" s="79"/>
      <c r="U1880" s="80"/>
      <c r="V1880" s="79"/>
      <c r="W1880" s="81"/>
      <c r="X1880" s="79"/>
      <c r="Y1880" s="81"/>
      <c r="Z1880" s="82"/>
    </row>
    <row r="1881" spans="2:26" ht="15" customHeight="1" x14ac:dyDescent="0.3">
      <c r="B1881" s="23"/>
      <c r="C1881" s="83"/>
      <c r="D1881" s="84"/>
      <c r="E1881" s="85"/>
      <c r="F1881" s="86"/>
      <c r="G1881" s="87"/>
      <c r="H1881" s="87"/>
      <c r="I1881" s="87"/>
      <c r="J1881" s="87"/>
      <c r="K1881" s="87"/>
      <c r="L1881" s="87"/>
      <c r="M1881" s="87"/>
      <c r="N1881" s="87"/>
      <c r="O1881" s="87"/>
      <c r="P1881" s="87"/>
      <c r="Q1881" s="87"/>
      <c r="R1881" s="87"/>
      <c r="S1881" s="87"/>
      <c r="T1881" s="87"/>
      <c r="U1881" s="88"/>
      <c r="V1881" s="87"/>
      <c r="W1881" s="89"/>
      <c r="X1881" s="87"/>
      <c r="Y1881" s="89"/>
      <c r="Z1881" s="90"/>
    </row>
    <row r="1882" spans="2:26" ht="15" customHeight="1" x14ac:dyDescent="0.3">
      <c r="B1882" s="22"/>
      <c r="C1882" s="75"/>
      <c r="D1882" s="76"/>
      <c r="E1882" s="77"/>
      <c r="F1882" s="78"/>
      <c r="G1882" s="79"/>
      <c r="H1882" s="79"/>
      <c r="I1882" s="79"/>
      <c r="J1882" s="79"/>
      <c r="K1882" s="79"/>
      <c r="L1882" s="79"/>
      <c r="M1882" s="79"/>
      <c r="N1882" s="79"/>
      <c r="O1882" s="79"/>
      <c r="P1882" s="79"/>
      <c r="Q1882" s="79"/>
      <c r="R1882" s="79"/>
      <c r="S1882" s="79"/>
      <c r="T1882" s="79"/>
      <c r="U1882" s="80"/>
      <c r="V1882" s="79"/>
      <c r="W1882" s="81"/>
      <c r="X1882" s="79"/>
      <c r="Y1882" s="81"/>
      <c r="Z1882" s="82"/>
    </row>
    <row r="1883" spans="2:26" ht="15" customHeight="1" x14ac:dyDescent="0.3">
      <c r="B1883" s="23"/>
      <c r="C1883" s="83"/>
      <c r="D1883" s="84"/>
      <c r="E1883" s="85"/>
      <c r="F1883" s="86"/>
      <c r="G1883" s="87"/>
      <c r="H1883" s="87"/>
      <c r="I1883" s="87"/>
      <c r="J1883" s="87"/>
      <c r="K1883" s="87"/>
      <c r="L1883" s="87"/>
      <c r="M1883" s="87"/>
      <c r="N1883" s="87"/>
      <c r="O1883" s="87"/>
      <c r="P1883" s="87"/>
      <c r="Q1883" s="87"/>
      <c r="R1883" s="87"/>
      <c r="S1883" s="87"/>
      <c r="T1883" s="87"/>
      <c r="U1883" s="88"/>
      <c r="V1883" s="87"/>
      <c r="W1883" s="89"/>
      <c r="X1883" s="87"/>
      <c r="Y1883" s="89"/>
      <c r="Z1883" s="90"/>
    </row>
    <row r="1884" spans="2:26" ht="15" customHeight="1" x14ac:dyDescent="0.3">
      <c r="B1884" s="22"/>
      <c r="C1884" s="75"/>
      <c r="D1884" s="76"/>
      <c r="E1884" s="77"/>
      <c r="F1884" s="78"/>
      <c r="G1884" s="79"/>
      <c r="H1884" s="79"/>
      <c r="I1884" s="79"/>
      <c r="J1884" s="79"/>
      <c r="K1884" s="79"/>
      <c r="L1884" s="79"/>
      <c r="M1884" s="79"/>
      <c r="N1884" s="79"/>
      <c r="O1884" s="79"/>
      <c r="P1884" s="79"/>
      <c r="Q1884" s="79"/>
      <c r="R1884" s="79"/>
      <c r="S1884" s="79"/>
      <c r="T1884" s="79"/>
      <c r="U1884" s="80"/>
      <c r="V1884" s="79"/>
      <c r="W1884" s="81"/>
      <c r="X1884" s="79"/>
      <c r="Y1884" s="81"/>
      <c r="Z1884" s="82"/>
    </row>
    <row r="1885" spans="2:26" ht="15" customHeight="1" x14ac:dyDescent="0.3">
      <c r="B1885" s="23"/>
      <c r="C1885" s="83"/>
      <c r="D1885" s="84"/>
      <c r="E1885" s="85"/>
      <c r="F1885" s="86"/>
      <c r="G1885" s="87"/>
      <c r="H1885" s="87"/>
      <c r="I1885" s="87"/>
      <c r="J1885" s="87"/>
      <c r="K1885" s="87"/>
      <c r="L1885" s="87"/>
      <c r="M1885" s="87"/>
      <c r="N1885" s="87"/>
      <c r="O1885" s="87"/>
      <c r="P1885" s="87"/>
      <c r="Q1885" s="87"/>
      <c r="R1885" s="87"/>
      <c r="S1885" s="87"/>
      <c r="T1885" s="87"/>
      <c r="U1885" s="88"/>
      <c r="V1885" s="87"/>
      <c r="W1885" s="89"/>
      <c r="X1885" s="87"/>
      <c r="Y1885" s="89"/>
      <c r="Z1885" s="90"/>
    </row>
    <row r="1886" spans="2:26" ht="15" customHeight="1" x14ac:dyDescent="0.3">
      <c r="B1886" s="22"/>
      <c r="C1886" s="75"/>
      <c r="D1886" s="76"/>
      <c r="E1886" s="77"/>
      <c r="F1886" s="78"/>
      <c r="G1886" s="79"/>
      <c r="H1886" s="79"/>
      <c r="I1886" s="79"/>
      <c r="J1886" s="79"/>
      <c r="K1886" s="79"/>
      <c r="L1886" s="79"/>
      <c r="M1886" s="79"/>
      <c r="N1886" s="79"/>
      <c r="O1886" s="79"/>
      <c r="P1886" s="79"/>
      <c r="Q1886" s="79"/>
      <c r="R1886" s="79"/>
      <c r="S1886" s="79"/>
      <c r="T1886" s="79"/>
      <c r="U1886" s="80"/>
      <c r="V1886" s="79"/>
      <c r="W1886" s="81"/>
      <c r="X1886" s="79"/>
      <c r="Y1886" s="81"/>
      <c r="Z1886" s="82"/>
    </row>
    <row r="1887" spans="2:26" ht="15" customHeight="1" x14ac:dyDescent="0.3">
      <c r="B1887" s="23"/>
      <c r="C1887" s="83"/>
      <c r="D1887" s="84"/>
      <c r="E1887" s="85"/>
      <c r="F1887" s="86"/>
      <c r="G1887" s="87"/>
      <c r="H1887" s="87"/>
      <c r="I1887" s="87"/>
      <c r="J1887" s="87"/>
      <c r="K1887" s="87"/>
      <c r="L1887" s="87"/>
      <c r="M1887" s="87"/>
      <c r="N1887" s="87"/>
      <c r="O1887" s="87"/>
      <c r="P1887" s="87"/>
      <c r="Q1887" s="87"/>
      <c r="R1887" s="87"/>
      <c r="S1887" s="87"/>
      <c r="T1887" s="87"/>
      <c r="U1887" s="88"/>
      <c r="V1887" s="87"/>
      <c r="W1887" s="89"/>
      <c r="X1887" s="87"/>
      <c r="Y1887" s="89"/>
      <c r="Z1887" s="90"/>
    </row>
    <row r="1888" spans="2:26" ht="15" customHeight="1" x14ac:dyDescent="0.3">
      <c r="B1888" s="22"/>
      <c r="C1888" s="75"/>
      <c r="D1888" s="76"/>
      <c r="E1888" s="77"/>
      <c r="F1888" s="78"/>
      <c r="G1888" s="79"/>
      <c r="H1888" s="79"/>
      <c r="I1888" s="79"/>
      <c r="J1888" s="79"/>
      <c r="K1888" s="79"/>
      <c r="L1888" s="79"/>
      <c r="M1888" s="79"/>
      <c r="N1888" s="79"/>
      <c r="O1888" s="79"/>
      <c r="P1888" s="79"/>
      <c r="Q1888" s="79"/>
      <c r="R1888" s="79"/>
      <c r="S1888" s="79"/>
      <c r="T1888" s="79"/>
      <c r="U1888" s="80"/>
      <c r="V1888" s="79"/>
      <c r="W1888" s="81"/>
      <c r="X1888" s="79"/>
      <c r="Y1888" s="81"/>
      <c r="Z1888" s="82"/>
    </row>
    <row r="1889" spans="2:26" ht="15" customHeight="1" x14ac:dyDescent="0.3">
      <c r="B1889" s="23"/>
      <c r="C1889" s="83"/>
      <c r="D1889" s="84"/>
      <c r="E1889" s="85"/>
      <c r="F1889" s="86"/>
      <c r="G1889" s="87"/>
      <c r="H1889" s="87"/>
      <c r="I1889" s="87"/>
      <c r="J1889" s="87"/>
      <c r="K1889" s="87"/>
      <c r="L1889" s="87"/>
      <c r="M1889" s="87"/>
      <c r="N1889" s="87"/>
      <c r="O1889" s="87"/>
      <c r="P1889" s="87"/>
      <c r="Q1889" s="87"/>
      <c r="R1889" s="87"/>
      <c r="S1889" s="87"/>
      <c r="T1889" s="87"/>
      <c r="U1889" s="88"/>
      <c r="V1889" s="87"/>
      <c r="W1889" s="89"/>
      <c r="X1889" s="87"/>
      <c r="Y1889" s="89"/>
      <c r="Z1889" s="90"/>
    </row>
    <row r="1890" spans="2:26" ht="15" customHeight="1" x14ac:dyDescent="0.3">
      <c r="B1890" s="22"/>
      <c r="C1890" s="75"/>
      <c r="D1890" s="76"/>
      <c r="E1890" s="77"/>
      <c r="F1890" s="78"/>
      <c r="G1890" s="79"/>
      <c r="H1890" s="79"/>
      <c r="I1890" s="79"/>
      <c r="J1890" s="79"/>
      <c r="K1890" s="79"/>
      <c r="L1890" s="79"/>
      <c r="M1890" s="79"/>
      <c r="N1890" s="79"/>
      <c r="O1890" s="79"/>
      <c r="P1890" s="79"/>
      <c r="Q1890" s="79"/>
      <c r="R1890" s="79"/>
      <c r="S1890" s="79"/>
      <c r="T1890" s="79"/>
      <c r="U1890" s="80"/>
      <c r="V1890" s="79"/>
      <c r="W1890" s="81"/>
      <c r="X1890" s="79"/>
      <c r="Y1890" s="81"/>
      <c r="Z1890" s="82"/>
    </row>
    <row r="1891" spans="2:26" ht="15" customHeight="1" x14ac:dyDescent="0.3">
      <c r="B1891" s="23"/>
      <c r="C1891" s="83"/>
      <c r="D1891" s="84"/>
      <c r="E1891" s="85"/>
      <c r="F1891" s="86"/>
      <c r="G1891" s="87"/>
      <c r="H1891" s="87"/>
      <c r="I1891" s="87"/>
      <c r="J1891" s="87"/>
      <c r="K1891" s="87"/>
      <c r="L1891" s="87"/>
      <c r="M1891" s="87"/>
      <c r="N1891" s="87"/>
      <c r="O1891" s="87"/>
      <c r="P1891" s="87"/>
      <c r="Q1891" s="87"/>
      <c r="R1891" s="87"/>
      <c r="S1891" s="87"/>
      <c r="T1891" s="87"/>
      <c r="U1891" s="88"/>
      <c r="V1891" s="87"/>
      <c r="W1891" s="89"/>
      <c r="X1891" s="87"/>
      <c r="Y1891" s="89"/>
      <c r="Z1891" s="90"/>
    </row>
    <row r="1892" spans="2:26" ht="15" customHeight="1" x14ac:dyDescent="0.3">
      <c r="B1892" s="22"/>
      <c r="C1892" s="75"/>
      <c r="D1892" s="76"/>
      <c r="E1892" s="77"/>
      <c r="F1892" s="78"/>
      <c r="G1892" s="79"/>
      <c r="H1892" s="79"/>
      <c r="I1892" s="79"/>
      <c r="J1892" s="79"/>
      <c r="K1892" s="79"/>
      <c r="L1892" s="79"/>
      <c r="M1892" s="79"/>
      <c r="N1892" s="79"/>
      <c r="O1892" s="79"/>
      <c r="P1892" s="79"/>
      <c r="Q1892" s="79"/>
      <c r="R1892" s="79"/>
      <c r="S1892" s="79"/>
      <c r="T1892" s="79"/>
      <c r="U1892" s="80"/>
      <c r="V1892" s="79"/>
      <c r="W1892" s="81"/>
      <c r="X1892" s="79"/>
      <c r="Y1892" s="81"/>
      <c r="Z1892" s="82"/>
    </row>
    <row r="1893" spans="2:26" ht="15" customHeight="1" x14ac:dyDescent="0.3">
      <c r="B1893" s="23"/>
      <c r="C1893" s="83"/>
      <c r="D1893" s="84"/>
      <c r="E1893" s="85"/>
      <c r="F1893" s="86"/>
      <c r="G1893" s="87"/>
      <c r="H1893" s="87"/>
      <c r="I1893" s="87"/>
      <c r="J1893" s="87"/>
      <c r="K1893" s="87"/>
      <c r="L1893" s="87"/>
      <c r="M1893" s="87"/>
      <c r="N1893" s="87"/>
      <c r="O1893" s="87"/>
      <c r="P1893" s="87"/>
      <c r="Q1893" s="87"/>
      <c r="R1893" s="87"/>
      <c r="S1893" s="87"/>
      <c r="T1893" s="87"/>
      <c r="U1893" s="88"/>
      <c r="V1893" s="87"/>
      <c r="W1893" s="89"/>
      <c r="X1893" s="87"/>
      <c r="Y1893" s="89"/>
      <c r="Z1893" s="90"/>
    </row>
    <row r="1894" spans="2:26" ht="15" customHeight="1" x14ac:dyDescent="0.3">
      <c r="B1894" s="22"/>
      <c r="C1894" s="75"/>
      <c r="D1894" s="76"/>
      <c r="E1894" s="77"/>
      <c r="F1894" s="78"/>
      <c r="G1894" s="79"/>
      <c r="H1894" s="79"/>
      <c r="I1894" s="79"/>
      <c r="J1894" s="79"/>
      <c r="K1894" s="79"/>
      <c r="L1894" s="79"/>
      <c r="M1894" s="79"/>
      <c r="N1894" s="79"/>
      <c r="O1894" s="79"/>
      <c r="P1894" s="79"/>
      <c r="Q1894" s="79"/>
      <c r="R1894" s="79"/>
      <c r="S1894" s="79"/>
      <c r="T1894" s="79"/>
      <c r="U1894" s="80"/>
      <c r="V1894" s="79"/>
      <c r="W1894" s="81"/>
      <c r="X1894" s="79"/>
      <c r="Y1894" s="81"/>
      <c r="Z1894" s="82"/>
    </row>
    <row r="1895" spans="2:26" ht="15" customHeight="1" x14ac:dyDescent="0.3">
      <c r="B1895" s="23"/>
      <c r="C1895" s="83"/>
      <c r="D1895" s="84"/>
      <c r="E1895" s="85"/>
      <c r="F1895" s="86"/>
      <c r="G1895" s="87"/>
      <c r="H1895" s="87"/>
      <c r="I1895" s="87"/>
      <c r="J1895" s="87"/>
      <c r="K1895" s="87"/>
      <c r="L1895" s="87"/>
      <c r="M1895" s="87"/>
      <c r="N1895" s="87"/>
      <c r="O1895" s="87"/>
      <c r="P1895" s="87"/>
      <c r="Q1895" s="87"/>
      <c r="R1895" s="87"/>
      <c r="S1895" s="87"/>
      <c r="T1895" s="87"/>
      <c r="U1895" s="88"/>
      <c r="V1895" s="87"/>
      <c r="W1895" s="89"/>
      <c r="X1895" s="87"/>
      <c r="Y1895" s="89"/>
      <c r="Z1895" s="90"/>
    </row>
    <row r="1896" spans="2:26" ht="15" customHeight="1" x14ac:dyDescent="0.3">
      <c r="B1896" s="22"/>
      <c r="C1896" s="75"/>
      <c r="D1896" s="76"/>
      <c r="E1896" s="77"/>
      <c r="F1896" s="78"/>
      <c r="G1896" s="79"/>
      <c r="H1896" s="79"/>
      <c r="I1896" s="79"/>
      <c r="J1896" s="79"/>
      <c r="K1896" s="79"/>
      <c r="L1896" s="79"/>
      <c r="M1896" s="79"/>
      <c r="N1896" s="79"/>
      <c r="O1896" s="79"/>
      <c r="P1896" s="79"/>
      <c r="Q1896" s="79"/>
      <c r="R1896" s="79"/>
      <c r="S1896" s="79"/>
      <c r="T1896" s="79"/>
      <c r="U1896" s="80"/>
      <c r="V1896" s="79"/>
      <c r="W1896" s="81"/>
      <c r="X1896" s="79"/>
      <c r="Y1896" s="81"/>
      <c r="Z1896" s="82"/>
    </row>
    <row r="1897" spans="2:26" ht="15" customHeight="1" x14ac:dyDescent="0.3">
      <c r="B1897" s="23"/>
      <c r="C1897" s="83"/>
      <c r="D1897" s="84"/>
      <c r="E1897" s="85"/>
      <c r="F1897" s="86"/>
      <c r="G1897" s="87"/>
      <c r="H1897" s="87"/>
      <c r="I1897" s="87"/>
      <c r="J1897" s="87"/>
      <c r="K1897" s="87"/>
      <c r="L1897" s="87"/>
      <c r="M1897" s="87"/>
      <c r="N1897" s="87"/>
      <c r="O1897" s="87"/>
      <c r="P1897" s="87"/>
      <c r="Q1897" s="87"/>
      <c r="R1897" s="87"/>
      <c r="S1897" s="87"/>
      <c r="T1897" s="87"/>
      <c r="U1897" s="88"/>
      <c r="V1897" s="87"/>
      <c r="W1897" s="89"/>
      <c r="X1897" s="87"/>
      <c r="Y1897" s="89"/>
      <c r="Z1897" s="90"/>
    </row>
    <row r="1898" spans="2:26" ht="15" customHeight="1" x14ac:dyDescent="0.3">
      <c r="B1898" s="22"/>
      <c r="C1898" s="75"/>
      <c r="D1898" s="76"/>
      <c r="E1898" s="77"/>
      <c r="F1898" s="78"/>
      <c r="G1898" s="79"/>
      <c r="H1898" s="79"/>
      <c r="I1898" s="79"/>
      <c r="J1898" s="79"/>
      <c r="K1898" s="79"/>
      <c r="L1898" s="79"/>
      <c r="M1898" s="79"/>
      <c r="N1898" s="79"/>
      <c r="O1898" s="79"/>
      <c r="P1898" s="79"/>
      <c r="Q1898" s="79"/>
      <c r="R1898" s="79"/>
      <c r="S1898" s="79"/>
      <c r="T1898" s="79"/>
      <c r="U1898" s="80"/>
      <c r="V1898" s="79"/>
      <c r="W1898" s="81"/>
      <c r="X1898" s="79"/>
      <c r="Y1898" s="81"/>
      <c r="Z1898" s="82"/>
    </row>
    <row r="1899" spans="2:26" ht="15" customHeight="1" x14ac:dyDescent="0.3">
      <c r="B1899" s="23"/>
      <c r="C1899" s="83"/>
      <c r="D1899" s="84"/>
      <c r="E1899" s="85"/>
      <c r="F1899" s="86"/>
      <c r="G1899" s="87"/>
      <c r="H1899" s="87"/>
      <c r="I1899" s="87"/>
      <c r="J1899" s="87"/>
      <c r="K1899" s="87"/>
      <c r="L1899" s="87"/>
      <c r="M1899" s="87"/>
      <c r="N1899" s="87"/>
      <c r="O1899" s="87"/>
      <c r="P1899" s="87"/>
      <c r="Q1899" s="87"/>
      <c r="R1899" s="87"/>
      <c r="S1899" s="87"/>
      <c r="T1899" s="87"/>
      <c r="U1899" s="88"/>
      <c r="V1899" s="87"/>
      <c r="W1899" s="89"/>
      <c r="X1899" s="87"/>
      <c r="Y1899" s="89"/>
      <c r="Z1899" s="90"/>
    </row>
    <row r="1900" spans="2:26" ht="15" customHeight="1" x14ac:dyDescent="0.3">
      <c r="B1900" s="22"/>
      <c r="C1900" s="75"/>
      <c r="D1900" s="76"/>
      <c r="E1900" s="77"/>
      <c r="F1900" s="78"/>
      <c r="G1900" s="79"/>
      <c r="H1900" s="79"/>
      <c r="I1900" s="79"/>
      <c r="J1900" s="79"/>
      <c r="K1900" s="79"/>
      <c r="L1900" s="79"/>
      <c r="M1900" s="79"/>
      <c r="N1900" s="79"/>
      <c r="O1900" s="79"/>
      <c r="P1900" s="79"/>
      <c r="Q1900" s="79"/>
      <c r="R1900" s="79"/>
      <c r="S1900" s="79"/>
      <c r="T1900" s="79"/>
      <c r="U1900" s="80"/>
      <c r="V1900" s="79"/>
      <c r="W1900" s="81"/>
      <c r="X1900" s="79"/>
      <c r="Y1900" s="81"/>
      <c r="Z1900" s="82"/>
    </row>
    <row r="1901" spans="2:26" ht="15" customHeight="1" x14ac:dyDescent="0.3">
      <c r="B1901" s="23"/>
      <c r="C1901" s="83"/>
      <c r="D1901" s="84"/>
      <c r="E1901" s="85"/>
      <c r="F1901" s="86"/>
      <c r="G1901" s="87"/>
      <c r="H1901" s="87"/>
      <c r="I1901" s="87"/>
      <c r="J1901" s="87"/>
      <c r="K1901" s="87"/>
      <c r="L1901" s="87"/>
      <c r="M1901" s="87"/>
      <c r="N1901" s="87"/>
      <c r="O1901" s="87"/>
      <c r="P1901" s="87"/>
      <c r="Q1901" s="87"/>
      <c r="R1901" s="87"/>
      <c r="S1901" s="87"/>
      <c r="T1901" s="87"/>
      <c r="U1901" s="88"/>
      <c r="V1901" s="87"/>
      <c r="W1901" s="89"/>
      <c r="X1901" s="87"/>
      <c r="Y1901" s="89"/>
      <c r="Z1901" s="90"/>
    </row>
    <row r="1902" spans="2:26" ht="15" customHeight="1" x14ac:dyDescent="0.3">
      <c r="B1902" s="22"/>
      <c r="C1902" s="75"/>
      <c r="D1902" s="76"/>
      <c r="E1902" s="77"/>
      <c r="F1902" s="78"/>
      <c r="G1902" s="79"/>
      <c r="H1902" s="79"/>
      <c r="I1902" s="79"/>
      <c r="J1902" s="79"/>
      <c r="K1902" s="79"/>
      <c r="L1902" s="79"/>
      <c r="M1902" s="79"/>
      <c r="N1902" s="79"/>
      <c r="O1902" s="79"/>
      <c r="P1902" s="79"/>
      <c r="Q1902" s="79"/>
      <c r="R1902" s="79"/>
      <c r="S1902" s="79"/>
      <c r="T1902" s="79"/>
      <c r="U1902" s="80"/>
      <c r="V1902" s="79"/>
      <c r="W1902" s="81"/>
      <c r="X1902" s="79"/>
      <c r="Y1902" s="81"/>
      <c r="Z1902" s="82"/>
    </row>
    <row r="1903" spans="2:26" ht="15" customHeight="1" x14ac:dyDescent="0.3">
      <c r="B1903" s="23"/>
      <c r="C1903" s="83"/>
      <c r="D1903" s="84"/>
      <c r="E1903" s="85"/>
      <c r="F1903" s="86"/>
      <c r="G1903" s="87"/>
      <c r="H1903" s="87"/>
      <c r="I1903" s="87"/>
      <c r="J1903" s="87"/>
      <c r="K1903" s="87"/>
      <c r="L1903" s="87"/>
      <c r="M1903" s="87"/>
      <c r="N1903" s="87"/>
      <c r="O1903" s="87"/>
      <c r="P1903" s="87"/>
      <c r="Q1903" s="87"/>
      <c r="R1903" s="87"/>
      <c r="S1903" s="87"/>
      <c r="T1903" s="87"/>
      <c r="U1903" s="88"/>
      <c r="V1903" s="87"/>
      <c r="W1903" s="89"/>
      <c r="X1903" s="87"/>
      <c r="Y1903" s="89"/>
      <c r="Z1903" s="90"/>
    </row>
    <row r="1904" spans="2:26" ht="15" customHeight="1" x14ac:dyDescent="0.3">
      <c r="B1904" s="22"/>
      <c r="C1904" s="75"/>
      <c r="D1904" s="76"/>
      <c r="E1904" s="77"/>
      <c r="F1904" s="78"/>
      <c r="G1904" s="79"/>
      <c r="H1904" s="79"/>
      <c r="I1904" s="79"/>
      <c r="J1904" s="79"/>
      <c r="K1904" s="79"/>
      <c r="L1904" s="79"/>
      <c r="M1904" s="79"/>
      <c r="N1904" s="79"/>
      <c r="O1904" s="79"/>
      <c r="P1904" s="79"/>
      <c r="Q1904" s="79"/>
      <c r="R1904" s="79"/>
      <c r="S1904" s="79"/>
      <c r="T1904" s="79"/>
      <c r="U1904" s="80"/>
      <c r="V1904" s="79"/>
      <c r="W1904" s="81"/>
      <c r="X1904" s="79"/>
      <c r="Y1904" s="81"/>
      <c r="Z1904" s="82"/>
    </row>
    <row r="1905" spans="2:26" ht="15" customHeight="1" x14ac:dyDescent="0.3">
      <c r="B1905" s="23"/>
      <c r="C1905" s="83"/>
      <c r="D1905" s="84"/>
      <c r="E1905" s="85"/>
      <c r="F1905" s="86"/>
      <c r="G1905" s="87"/>
      <c r="H1905" s="87"/>
      <c r="I1905" s="87"/>
      <c r="J1905" s="87"/>
      <c r="K1905" s="87"/>
      <c r="L1905" s="87"/>
      <c r="M1905" s="87"/>
      <c r="N1905" s="87"/>
      <c r="O1905" s="87"/>
      <c r="P1905" s="87"/>
      <c r="Q1905" s="87"/>
      <c r="R1905" s="87"/>
      <c r="S1905" s="87"/>
      <c r="T1905" s="87"/>
      <c r="U1905" s="88"/>
      <c r="V1905" s="87"/>
      <c r="W1905" s="89"/>
      <c r="X1905" s="87"/>
      <c r="Y1905" s="89"/>
      <c r="Z1905" s="90"/>
    </row>
    <row r="1906" spans="2:26" ht="15" customHeight="1" x14ac:dyDescent="0.3">
      <c r="B1906" s="22"/>
      <c r="C1906" s="75"/>
      <c r="D1906" s="76"/>
      <c r="E1906" s="77"/>
      <c r="F1906" s="78"/>
      <c r="G1906" s="79"/>
      <c r="H1906" s="79"/>
      <c r="I1906" s="79"/>
      <c r="J1906" s="79"/>
      <c r="K1906" s="79"/>
      <c r="L1906" s="79"/>
      <c r="M1906" s="79"/>
      <c r="N1906" s="79"/>
      <c r="O1906" s="79"/>
      <c r="P1906" s="79"/>
      <c r="Q1906" s="79"/>
      <c r="R1906" s="79"/>
      <c r="S1906" s="79"/>
      <c r="T1906" s="79"/>
      <c r="U1906" s="80"/>
      <c r="V1906" s="79"/>
      <c r="W1906" s="81"/>
      <c r="X1906" s="79"/>
      <c r="Y1906" s="81"/>
      <c r="Z1906" s="82"/>
    </row>
    <row r="1907" spans="2:26" ht="15" customHeight="1" x14ac:dyDescent="0.3">
      <c r="B1907" s="23"/>
      <c r="C1907" s="83"/>
      <c r="D1907" s="84"/>
      <c r="E1907" s="85"/>
      <c r="F1907" s="86"/>
      <c r="G1907" s="87"/>
      <c r="H1907" s="87"/>
      <c r="I1907" s="87"/>
      <c r="J1907" s="87"/>
      <c r="K1907" s="87"/>
      <c r="L1907" s="87"/>
      <c r="M1907" s="87"/>
      <c r="N1907" s="87"/>
      <c r="O1907" s="87"/>
      <c r="P1907" s="87"/>
      <c r="Q1907" s="87"/>
      <c r="R1907" s="87"/>
      <c r="S1907" s="87"/>
      <c r="T1907" s="87"/>
      <c r="U1907" s="88"/>
      <c r="V1907" s="87"/>
      <c r="W1907" s="89"/>
      <c r="X1907" s="87"/>
      <c r="Y1907" s="89"/>
      <c r="Z1907" s="90"/>
    </row>
    <row r="1908" spans="2:26" ht="15" customHeight="1" x14ac:dyDescent="0.3">
      <c r="B1908" s="22"/>
      <c r="C1908" s="75"/>
      <c r="D1908" s="76"/>
      <c r="E1908" s="77"/>
      <c r="F1908" s="78"/>
      <c r="G1908" s="79"/>
      <c r="H1908" s="79"/>
      <c r="I1908" s="79"/>
      <c r="J1908" s="79"/>
      <c r="K1908" s="79"/>
      <c r="L1908" s="79"/>
      <c r="M1908" s="79"/>
      <c r="N1908" s="79"/>
      <c r="O1908" s="79"/>
      <c r="P1908" s="79"/>
      <c r="Q1908" s="79"/>
      <c r="R1908" s="79"/>
      <c r="S1908" s="79"/>
      <c r="T1908" s="79"/>
      <c r="U1908" s="80"/>
      <c r="V1908" s="79"/>
      <c r="W1908" s="81"/>
      <c r="X1908" s="79"/>
      <c r="Y1908" s="81"/>
      <c r="Z1908" s="82"/>
    </row>
    <row r="1909" spans="2:26" ht="15" customHeight="1" x14ac:dyDescent="0.3">
      <c r="B1909" s="23"/>
      <c r="C1909" s="83"/>
      <c r="D1909" s="84"/>
      <c r="E1909" s="85"/>
      <c r="F1909" s="86"/>
      <c r="G1909" s="87"/>
      <c r="H1909" s="87"/>
      <c r="I1909" s="87"/>
      <c r="J1909" s="87"/>
      <c r="K1909" s="87"/>
      <c r="L1909" s="87"/>
      <c r="M1909" s="87"/>
      <c r="N1909" s="87"/>
      <c r="O1909" s="87"/>
      <c r="P1909" s="87"/>
      <c r="Q1909" s="87"/>
      <c r="R1909" s="87"/>
      <c r="S1909" s="87"/>
      <c r="T1909" s="87"/>
      <c r="U1909" s="88"/>
      <c r="V1909" s="87"/>
      <c r="W1909" s="89"/>
      <c r="X1909" s="87"/>
      <c r="Y1909" s="89"/>
      <c r="Z1909" s="90"/>
    </row>
    <row r="1910" spans="2:26" ht="15" customHeight="1" x14ac:dyDescent="0.3">
      <c r="B1910" s="22"/>
      <c r="C1910" s="75"/>
      <c r="D1910" s="76"/>
      <c r="E1910" s="77"/>
      <c r="F1910" s="78"/>
      <c r="G1910" s="79"/>
      <c r="H1910" s="79"/>
      <c r="I1910" s="79"/>
      <c r="J1910" s="79"/>
      <c r="K1910" s="79"/>
      <c r="L1910" s="79"/>
      <c r="M1910" s="79"/>
      <c r="N1910" s="79"/>
      <c r="O1910" s="79"/>
      <c r="P1910" s="79"/>
      <c r="Q1910" s="79"/>
      <c r="R1910" s="79"/>
      <c r="S1910" s="79"/>
      <c r="T1910" s="79"/>
      <c r="U1910" s="80"/>
      <c r="V1910" s="79"/>
      <c r="W1910" s="81"/>
      <c r="X1910" s="79"/>
      <c r="Y1910" s="81"/>
      <c r="Z1910" s="82"/>
    </row>
    <row r="1911" spans="2:26" ht="15" customHeight="1" x14ac:dyDescent="0.3">
      <c r="B1911" s="23"/>
      <c r="C1911" s="83"/>
      <c r="D1911" s="84"/>
      <c r="E1911" s="85"/>
      <c r="F1911" s="86"/>
      <c r="G1911" s="87"/>
      <c r="H1911" s="87"/>
      <c r="I1911" s="87"/>
      <c r="J1911" s="87"/>
      <c r="K1911" s="87"/>
      <c r="L1911" s="87"/>
      <c r="M1911" s="87"/>
      <c r="N1911" s="87"/>
      <c r="O1911" s="87"/>
      <c r="P1911" s="87"/>
      <c r="Q1911" s="87"/>
      <c r="R1911" s="87"/>
      <c r="S1911" s="87"/>
      <c r="T1911" s="87"/>
      <c r="U1911" s="88"/>
      <c r="V1911" s="87"/>
      <c r="W1911" s="89"/>
      <c r="X1911" s="87"/>
      <c r="Y1911" s="89"/>
      <c r="Z1911" s="90"/>
    </row>
    <row r="1912" spans="2:26" ht="15" customHeight="1" x14ac:dyDescent="0.3">
      <c r="B1912" s="22"/>
      <c r="C1912" s="75"/>
      <c r="D1912" s="76"/>
      <c r="E1912" s="77"/>
      <c r="F1912" s="78"/>
      <c r="G1912" s="79"/>
      <c r="H1912" s="79"/>
      <c r="I1912" s="79"/>
      <c r="J1912" s="79"/>
      <c r="K1912" s="79"/>
      <c r="L1912" s="79"/>
      <c r="M1912" s="79"/>
      <c r="N1912" s="79"/>
      <c r="O1912" s="79"/>
      <c r="P1912" s="79"/>
      <c r="Q1912" s="79"/>
      <c r="R1912" s="79"/>
      <c r="S1912" s="79"/>
      <c r="T1912" s="79"/>
      <c r="U1912" s="80"/>
      <c r="V1912" s="79"/>
      <c r="W1912" s="81"/>
      <c r="X1912" s="79"/>
      <c r="Y1912" s="81"/>
      <c r="Z1912" s="82"/>
    </row>
    <row r="1913" spans="2:26" ht="15" customHeight="1" x14ac:dyDescent="0.3">
      <c r="B1913" s="23"/>
      <c r="C1913" s="83"/>
      <c r="D1913" s="84"/>
      <c r="E1913" s="85"/>
      <c r="F1913" s="86"/>
      <c r="G1913" s="87"/>
      <c r="H1913" s="87"/>
      <c r="I1913" s="87"/>
      <c r="J1913" s="87"/>
      <c r="K1913" s="87"/>
      <c r="L1913" s="87"/>
      <c r="M1913" s="87"/>
      <c r="N1913" s="87"/>
      <c r="O1913" s="87"/>
      <c r="P1913" s="87"/>
      <c r="Q1913" s="87"/>
      <c r="R1913" s="87"/>
      <c r="S1913" s="87"/>
      <c r="T1913" s="87"/>
      <c r="U1913" s="88"/>
      <c r="V1913" s="87"/>
      <c r="W1913" s="89"/>
      <c r="X1913" s="87"/>
      <c r="Y1913" s="89"/>
      <c r="Z1913" s="90"/>
    </row>
    <row r="1914" spans="2:26" ht="15" customHeight="1" x14ac:dyDescent="0.3">
      <c r="B1914" s="22"/>
      <c r="C1914" s="75"/>
      <c r="D1914" s="76"/>
      <c r="E1914" s="77"/>
      <c r="F1914" s="78"/>
      <c r="G1914" s="79"/>
      <c r="H1914" s="79"/>
      <c r="I1914" s="79"/>
      <c r="J1914" s="79"/>
      <c r="K1914" s="79"/>
      <c r="L1914" s="79"/>
      <c r="M1914" s="79"/>
      <c r="N1914" s="79"/>
      <c r="O1914" s="79"/>
      <c r="P1914" s="79"/>
      <c r="Q1914" s="79"/>
      <c r="R1914" s="79"/>
      <c r="S1914" s="79"/>
      <c r="T1914" s="79"/>
      <c r="U1914" s="80"/>
      <c r="V1914" s="79"/>
      <c r="W1914" s="81"/>
      <c r="X1914" s="79"/>
      <c r="Y1914" s="81"/>
      <c r="Z1914" s="82"/>
    </row>
    <row r="1915" spans="2:26" ht="15" customHeight="1" x14ac:dyDescent="0.3">
      <c r="B1915" s="23"/>
      <c r="C1915" s="83"/>
      <c r="D1915" s="84"/>
      <c r="E1915" s="85"/>
      <c r="F1915" s="86"/>
      <c r="G1915" s="87"/>
      <c r="H1915" s="87"/>
      <c r="I1915" s="87"/>
      <c r="J1915" s="87"/>
      <c r="K1915" s="87"/>
      <c r="L1915" s="87"/>
      <c r="M1915" s="87"/>
      <c r="N1915" s="87"/>
      <c r="O1915" s="87"/>
      <c r="P1915" s="87"/>
      <c r="Q1915" s="87"/>
      <c r="R1915" s="87"/>
      <c r="S1915" s="87"/>
      <c r="T1915" s="87"/>
      <c r="U1915" s="88"/>
      <c r="V1915" s="87"/>
      <c r="W1915" s="89"/>
      <c r="X1915" s="87"/>
      <c r="Y1915" s="89"/>
      <c r="Z1915" s="90"/>
    </row>
    <row r="1916" spans="2:26" ht="15" customHeight="1" x14ac:dyDescent="0.3">
      <c r="B1916" s="22"/>
      <c r="C1916" s="75"/>
      <c r="D1916" s="76"/>
      <c r="E1916" s="77"/>
      <c r="F1916" s="78"/>
      <c r="G1916" s="79"/>
      <c r="H1916" s="79"/>
      <c r="I1916" s="79"/>
      <c r="J1916" s="79"/>
      <c r="K1916" s="79"/>
      <c r="L1916" s="79"/>
      <c r="M1916" s="79"/>
      <c r="N1916" s="79"/>
      <c r="O1916" s="79"/>
      <c r="P1916" s="79"/>
      <c r="Q1916" s="79"/>
      <c r="R1916" s="79"/>
      <c r="S1916" s="79"/>
      <c r="T1916" s="79"/>
      <c r="U1916" s="80"/>
      <c r="V1916" s="79"/>
      <c r="W1916" s="81"/>
      <c r="X1916" s="79"/>
      <c r="Y1916" s="81"/>
      <c r="Z1916" s="82"/>
    </row>
    <row r="1917" spans="2:26" ht="15" customHeight="1" x14ac:dyDescent="0.3">
      <c r="B1917" s="23"/>
      <c r="C1917" s="83"/>
      <c r="D1917" s="84"/>
      <c r="E1917" s="85"/>
      <c r="F1917" s="86"/>
      <c r="G1917" s="87"/>
      <c r="H1917" s="87"/>
      <c r="I1917" s="87"/>
      <c r="J1917" s="87"/>
      <c r="K1917" s="87"/>
      <c r="L1917" s="87"/>
      <c r="M1917" s="87"/>
      <c r="N1917" s="87"/>
      <c r="O1917" s="87"/>
      <c r="P1917" s="87"/>
      <c r="Q1917" s="87"/>
      <c r="R1917" s="87"/>
      <c r="S1917" s="87"/>
      <c r="T1917" s="87"/>
      <c r="U1917" s="88"/>
      <c r="V1917" s="87"/>
      <c r="W1917" s="89"/>
      <c r="X1917" s="87"/>
      <c r="Y1917" s="89"/>
      <c r="Z1917" s="90"/>
    </row>
    <row r="1918" spans="2:26" ht="15" customHeight="1" x14ac:dyDescent="0.3">
      <c r="B1918" s="22"/>
      <c r="C1918" s="75"/>
      <c r="D1918" s="76"/>
      <c r="E1918" s="77"/>
      <c r="F1918" s="78"/>
      <c r="G1918" s="79"/>
      <c r="H1918" s="79"/>
      <c r="I1918" s="79"/>
      <c r="J1918" s="79"/>
      <c r="K1918" s="79"/>
      <c r="L1918" s="79"/>
      <c r="M1918" s="79"/>
      <c r="N1918" s="79"/>
      <c r="O1918" s="79"/>
      <c r="P1918" s="79"/>
      <c r="Q1918" s="79"/>
      <c r="R1918" s="79"/>
      <c r="S1918" s="79"/>
      <c r="T1918" s="79"/>
      <c r="U1918" s="80"/>
      <c r="V1918" s="79"/>
      <c r="W1918" s="81"/>
      <c r="X1918" s="79"/>
      <c r="Y1918" s="81"/>
      <c r="Z1918" s="82"/>
    </row>
    <row r="1919" spans="2:26" ht="15" customHeight="1" x14ac:dyDescent="0.3">
      <c r="B1919" s="23"/>
      <c r="C1919" s="83"/>
      <c r="D1919" s="84"/>
      <c r="E1919" s="85"/>
      <c r="F1919" s="86"/>
      <c r="G1919" s="87"/>
      <c r="H1919" s="87"/>
      <c r="I1919" s="87"/>
      <c r="J1919" s="87"/>
      <c r="K1919" s="87"/>
      <c r="L1919" s="87"/>
      <c r="M1919" s="87"/>
      <c r="N1919" s="87"/>
      <c r="O1919" s="87"/>
      <c r="P1919" s="87"/>
      <c r="Q1919" s="87"/>
      <c r="R1919" s="87"/>
      <c r="S1919" s="87"/>
      <c r="T1919" s="87"/>
      <c r="U1919" s="88"/>
      <c r="V1919" s="87"/>
      <c r="W1919" s="89"/>
      <c r="X1919" s="87"/>
      <c r="Y1919" s="89"/>
      <c r="Z1919" s="90"/>
    </row>
    <row r="1920" spans="2:26" ht="15" customHeight="1" x14ac:dyDescent="0.3">
      <c r="B1920" s="22"/>
      <c r="C1920" s="75"/>
      <c r="D1920" s="76"/>
      <c r="E1920" s="77"/>
      <c r="F1920" s="78"/>
      <c r="G1920" s="79"/>
      <c r="H1920" s="79"/>
      <c r="I1920" s="79"/>
      <c r="J1920" s="79"/>
      <c r="K1920" s="79"/>
      <c r="L1920" s="79"/>
      <c r="M1920" s="79"/>
      <c r="N1920" s="79"/>
      <c r="O1920" s="79"/>
      <c r="P1920" s="79"/>
      <c r="Q1920" s="79"/>
      <c r="R1920" s="79"/>
      <c r="S1920" s="79"/>
      <c r="T1920" s="79"/>
      <c r="U1920" s="80"/>
      <c r="V1920" s="79"/>
      <c r="W1920" s="81"/>
      <c r="X1920" s="79"/>
      <c r="Y1920" s="81"/>
      <c r="Z1920" s="82"/>
    </row>
    <row r="1921" spans="2:26" ht="15" customHeight="1" x14ac:dyDescent="0.3">
      <c r="B1921" s="23"/>
      <c r="C1921" s="83"/>
      <c r="D1921" s="84"/>
      <c r="E1921" s="85"/>
      <c r="F1921" s="86"/>
      <c r="G1921" s="87"/>
      <c r="H1921" s="87"/>
      <c r="I1921" s="87"/>
      <c r="J1921" s="87"/>
      <c r="K1921" s="87"/>
      <c r="L1921" s="87"/>
      <c r="M1921" s="87"/>
      <c r="N1921" s="87"/>
      <c r="O1921" s="87"/>
      <c r="P1921" s="87"/>
      <c r="Q1921" s="87"/>
      <c r="R1921" s="87"/>
      <c r="S1921" s="87"/>
      <c r="T1921" s="87"/>
      <c r="U1921" s="88"/>
      <c r="V1921" s="87"/>
      <c r="W1921" s="89"/>
      <c r="X1921" s="87"/>
      <c r="Y1921" s="89"/>
      <c r="Z1921" s="90"/>
    </row>
    <row r="1922" spans="2:26" ht="15" customHeight="1" x14ac:dyDescent="0.3">
      <c r="B1922" s="22"/>
      <c r="C1922" s="75"/>
      <c r="D1922" s="76"/>
      <c r="E1922" s="77"/>
      <c r="F1922" s="78"/>
      <c r="G1922" s="79"/>
      <c r="H1922" s="79"/>
      <c r="I1922" s="79"/>
      <c r="J1922" s="79"/>
      <c r="K1922" s="79"/>
      <c r="L1922" s="79"/>
      <c r="M1922" s="79"/>
      <c r="N1922" s="79"/>
      <c r="O1922" s="79"/>
      <c r="P1922" s="79"/>
      <c r="Q1922" s="79"/>
      <c r="R1922" s="79"/>
      <c r="S1922" s="79"/>
      <c r="T1922" s="79"/>
      <c r="U1922" s="80"/>
      <c r="V1922" s="79"/>
      <c r="W1922" s="81"/>
      <c r="X1922" s="79"/>
      <c r="Y1922" s="81"/>
      <c r="Z1922" s="82"/>
    </row>
    <row r="1923" spans="2:26" ht="15" customHeight="1" x14ac:dyDescent="0.3">
      <c r="B1923" s="23"/>
      <c r="C1923" s="83"/>
      <c r="D1923" s="84"/>
      <c r="E1923" s="85"/>
      <c r="F1923" s="86"/>
      <c r="G1923" s="87"/>
      <c r="H1923" s="87"/>
      <c r="I1923" s="87"/>
      <c r="J1923" s="87"/>
      <c r="K1923" s="87"/>
      <c r="L1923" s="87"/>
      <c r="M1923" s="87"/>
      <c r="N1923" s="87"/>
      <c r="O1923" s="87"/>
      <c r="P1923" s="87"/>
      <c r="Q1923" s="87"/>
      <c r="R1923" s="87"/>
      <c r="S1923" s="87"/>
      <c r="T1923" s="87"/>
      <c r="U1923" s="88"/>
      <c r="V1923" s="87"/>
      <c r="W1923" s="89"/>
      <c r="X1923" s="87"/>
      <c r="Y1923" s="89"/>
      <c r="Z1923" s="90"/>
    </row>
    <row r="1924" spans="2:26" ht="15" customHeight="1" x14ac:dyDescent="0.3">
      <c r="B1924" s="22"/>
      <c r="C1924" s="75"/>
      <c r="D1924" s="76"/>
      <c r="E1924" s="77"/>
      <c r="F1924" s="78"/>
      <c r="G1924" s="79"/>
      <c r="H1924" s="79"/>
      <c r="I1924" s="79"/>
      <c r="J1924" s="79"/>
      <c r="K1924" s="79"/>
      <c r="L1924" s="79"/>
      <c r="M1924" s="79"/>
      <c r="N1924" s="79"/>
      <c r="O1924" s="79"/>
      <c r="P1924" s="79"/>
      <c r="Q1924" s="79"/>
      <c r="R1924" s="79"/>
      <c r="S1924" s="79"/>
      <c r="T1924" s="79"/>
      <c r="U1924" s="80"/>
      <c r="V1924" s="79"/>
      <c r="W1924" s="81"/>
      <c r="X1924" s="79"/>
      <c r="Y1924" s="81"/>
      <c r="Z1924" s="82"/>
    </row>
    <row r="1925" spans="2:26" ht="15" customHeight="1" x14ac:dyDescent="0.3">
      <c r="B1925" s="23"/>
      <c r="C1925" s="83"/>
      <c r="D1925" s="84"/>
      <c r="E1925" s="85"/>
      <c r="F1925" s="86"/>
      <c r="G1925" s="87"/>
      <c r="H1925" s="87"/>
      <c r="I1925" s="87"/>
      <c r="J1925" s="87"/>
      <c r="K1925" s="87"/>
      <c r="L1925" s="87"/>
      <c r="M1925" s="87"/>
      <c r="N1925" s="87"/>
      <c r="O1925" s="87"/>
      <c r="P1925" s="87"/>
      <c r="Q1925" s="87"/>
      <c r="R1925" s="87"/>
      <c r="S1925" s="87"/>
      <c r="T1925" s="87"/>
      <c r="U1925" s="88"/>
      <c r="V1925" s="87"/>
      <c r="W1925" s="89"/>
      <c r="X1925" s="87"/>
      <c r="Y1925" s="89"/>
      <c r="Z1925" s="90"/>
    </row>
    <row r="1926" spans="2:26" ht="15" customHeight="1" x14ac:dyDescent="0.3">
      <c r="B1926" s="22"/>
      <c r="C1926" s="75"/>
      <c r="D1926" s="76"/>
      <c r="E1926" s="77"/>
      <c r="F1926" s="78"/>
      <c r="G1926" s="79"/>
      <c r="H1926" s="79"/>
      <c r="I1926" s="79"/>
      <c r="J1926" s="79"/>
      <c r="K1926" s="79"/>
      <c r="L1926" s="79"/>
      <c r="M1926" s="79"/>
      <c r="N1926" s="79"/>
      <c r="O1926" s="79"/>
      <c r="P1926" s="79"/>
      <c r="Q1926" s="79"/>
      <c r="R1926" s="79"/>
      <c r="S1926" s="79"/>
      <c r="T1926" s="79"/>
      <c r="U1926" s="80"/>
      <c r="V1926" s="79"/>
      <c r="W1926" s="81"/>
      <c r="X1926" s="79"/>
      <c r="Y1926" s="81"/>
      <c r="Z1926" s="82"/>
    </row>
    <row r="1927" spans="2:26" ht="15" customHeight="1" x14ac:dyDescent="0.3">
      <c r="B1927" s="23"/>
      <c r="C1927" s="83"/>
      <c r="D1927" s="84"/>
      <c r="E1927" s="85"/>
      <c r="F1927" s="86"/>
      <c r="G1927" s="87"/>
      <c r="H1927" s="87"/>
      <c r="I1927" s="87"/>
      <c r="J1927" s="87"/>
      <c r="K1927" s="87"/>
      <c r="L1927" s="87"/>
      <c r="M1927" s="87"/>
      <c r="N1927" s="87"/>
      <c r="O1927" s="87"/>
      <c r="P1927" s="87"/>
      <c r="Q1927" s="87"/>
      <c r="R1927" s="87"/>
      <c r="S1927" s="87"/>
      <c r="T1927" s="87"/>
      <c r="U1927" s="88"/>
      <c r="V1927" s="87"/>
      <c r="W1927" s="89"/>
      <c r="X1927" s="87"/>
      <c r="Y1927" s="89"/>
      <c r="Z1927" s="90"/>
    </row>
    <row r="1928" spans="2:26" ht="15" customHeight="1" x14ac:dyDescent="0.3">
      <c r="B1928" s="22"/>
      <c r="C1928" s="75"/>
      <c r="D1928" s="76"/>
      <c r="E1928" s="77"/>
      <c r="F1928" s="78"/>
      <c r="G1928" s="79"/>
      <c r="H1928" s="79"/>
      <c r="I1928" s="79"/>
      <c r="J1928" s="79"/>
      <c r="K1928" s="79"/>
      <c r="L1928" s="79"/>
      <c r="M1928" s="79"/>
      <c r="N1928" s="79"/>
      <c r="O1928" s="79"/>
      <c r="P1928" s="79"/>
      <c r="Q1928" s="79"/>
      <c r="R1928" s="79"/>
      <c r="S1928" s="79"/>
      <c r="T1928" s="79"/>
      <c r="U1928" s="80"/>
      <c r="V1928" s="79"/>
      <c r="W1928" s="81"/>
      <c r="X1928" s="79"/>
      <c r="Y1928" s="81"/>
      <c r="Z1928" s="82"/>
    </row>
    <row r="1929" spans="2:26" ht="15" customHeight="1" x14ac:dyDescent="0.3">
      <c r="B1929" s="23"/>
      <c r="C1929" s="83"/>
      <c r="D1929" s="84"/>
      <c r="E1929" s="85"/>
      <c r="F1929" s="86"/>
      <c r="G1929" s="87"/>
      <c r="H1929" s="87"/>
      <c r="I1929" s="87"/>
      <c r="J1929" s="87"/>
      <c r="K1929" s="87"/>
      <c r="L1929" s="87"/>
      <c r="M1929" s="87"/>
      <c r="N1929" s="87"/>
      <c r="O1929" s="87"/>
      <c r="P1929" s="87"/>
      <c r="Q1929" s="87"/>
      <c r="R1929" s="87"/>
      <c r="S1929" s="87"/>
      <c r="T1929" s="87"/>
      <c r="U1929" s="88"/>
      <c r="V1929" s="87"/>
      <c r="W1929" s="89"/>
      <c r="X1929" s="87"/>
      <c r="Y1929" s="89"/>
      <c r="Z1929" s="90"/>
    </row>
    <row r="1930" spans="2:26" ht="15" customHeight="1" x14ac:dyDescent="0.3">
      <c r="B1930" s="22"/>
      <c r="C1930" s="75"/>
      <c r="D1930" s="76"/>
      <c r="E1930" s="77"/>
      <c r="F1930" s="78"/>
      <c r="G1930" s="79"/>
      <c r="H1930" s="79"/>
      <c r="I1930" s="79"/>
      <c r="J1930" s="79"/>
      <c r="K1930" s="79"/>
      <c r="L1930" s="79"/>
      <c r="M1930" s="79"/>
      <c r="N1930" s="79"/>
      <c r="O1930" s="79"/>
      <c r="P1930" s="79"/>
      <c r="Q1930" s="79"/>
      <c r="R1930" s="79"/>
      <c r="S1930" s="79"/>
      <c r="T1930" s="79"/>
      <c r="U1930" s="80"/>
      <c r="V1930" s="79"/>
      <c r="W1930" s="81"/>
      <c r="X1930" s="79"/>
      <c r="Y1930" s="81"/>
      <c r="Z1930" s="82"/>
    </row>
    <row r="1931" spans="2:26" ht="15" customHeight="1" x14ac:dyDescent="0.3">
      <c r="B1931" s="23"/>
      <c r="C1931" s="83"/>
      <c r="D1931" s="84"/>
      <c r="E1931" s="85"/>
      <c r="F1931" s="86"/>
      <c r="G1931" s="87"/>
      <c r="H1931" s="87"/>
      <c r="I1931" s="87"/>
      <c r="J1931" s="87"/>
      <c r="K1931" s="87"/>
      <c r="L1931" s="87"/>
      <c r="M1931" s="87"/>
      <c r="N1931" s="87"/>
      <c r="O1931" s="87"/>
      <c r="P1931" s="87"/>
      <c r="Q1931" s="87"/>
      <c r="R1931" s="87"/>
      <c r="S1931" s="87"/>
      <c r="T1931" s="87"/>
      <c r="U1931" s="88"/>
      <c r="V1931" s="87"/>
      <c r="W1931" s="89"/>
      <c r="X1931" s="87"/>
      <c r="Y1931" s="89"/>
      <c r="Z1931" s="90"/>
    </row>
    <row r="1932" spans="2:26" ht="15" customHeight="1" x14ac:dyDescent="0.3">
      <c r="B1932" s="22"/>
      <c r="C1932" s="75"/>
      <c r="D1932" s="76"/>
      <c r="E1932" s="77"/>
      <c r="F1932" s="78"/>
      <c r="G1932" s="79"/>
      <c r="H1932" s="79"/>
      <c r="I1932" s="79"/>
      <c r="J1932" s="79"/>
      <c r="K1932" s="79"/>
      <c r="L1932" s="79"/>
      <c r="M1932" s="79"/>
      <c r="N1932" s="79"/>
      <c r="O1932" s="79"/>
      <c r="P1932" s="79"/>
      <c r="Q1932" s="79"/>
      <c r="R1932" s="79"/>
      <c r="S1932" s="79"/>
      <c r="T1932" s="79"/>
      <c r="U1932" s="80"/>
      <c r="V1932" s="79"/>
      <c r="W1932" s="81"/>
      <c r="X1932" s="79"/>
      <c r="Y1932" s="81"/>
      <c r="Z1932" s="82"/>
    </row>
    <row r="1933" spans="2:26" ht="15" customHeight="1" x14ac:dyDescent="0.3">
      <c r="B1933" s="23"/>
      <c r="C1933" s="83"/>
      <c r="D1933" s="84"/>
      <c r="E1933" s="85"/>
      <c r="F1933" s="86"/>
      <c r="G1933" s="87"/>
      <c r="H1933" s="87"/>
      <c r="I1933" s="87"/>
      <c r="J1933" s="87"/>
      <c r="K1933" s="87"/>
      <c r="L1933" s="87"/>
      <c r="M1933" s="87"/>
      <c r="N1933" s="87"/>
      <c r="O1933" s="87"/>
      <c r="P1933" s="87"/>
      <c r="Q1933" s="87"/>
      <c r="R1933" s="87"/>
      <c r="S1933" s="87"/>
      <c r="T1933" s="87"/>
      <c r="U1933" s="88"/>
      <c r="V1933" s="87"/>
      <c r="W1933" s="89"/>
      <c r="X1933" s="87"/>
      <c r="Y1933" s="89"/>
      <c r="Z1933" s="90"/>
    </row>
    <row r="1934" spans="2:26" ht="15" customHeight="1" x14ac:dyDescent="0.3">
      <c r="B1934" s="22"/>
      <c r="C1934" s="75"/>
      <c r="D1934" s="76"/>
      <c r="E1934" s="77"/>
      <c r="F1934" s="78"/>
      <c r="G1934" s="79"/>
      <c r="H1934" s="79"/>
      <c r="I1934" s="79"/>
      <c r="J1934" s="79"/>
      <c r="K1934" s="79"/>
      <c r="L1934" s="79"/>
      <c r="M1934" s="79"/>
      <c r="N1934" s="79"/>
      <c r="O1934" s="79"/>
      <c r="P1934" s="79"/>
      <c r="Q1934" s="79"/>
      <c r="R1934" s="79"/>
      <c r="S1934" s="79"/>
      <c r="T1934" s="79"/>
      <c r="U1934" s="80"/>
      <c r="V1934" s="79"/>
      <c r="W1934" s="81"/>
      <c r="X1934" s="79"/>
      <c r="Y1934" s="81"/>
      <c r="Z1934" s="82"/>
    </row>
    <row r="1935" spans="2:26" ht="15" customHeight="1" x14ac:dyDescent="0.3">
      <c r="B1935" s="23"/>
      <c r="C1935" s="83"/>
      <c r="D1935" s="84"/>
      <c r="E1935" s="85"/>
      <c r="F1935" s="86"/>
      <c r="G1935" s="87"/>
      <c r="H1935" s="87"/>
      <c r="I1935" s="87"/>
      <c r="J1935" s="87"/>
      <c r="K1935" s="87"/>
      <c r="L1935" s="87"/>
      <c r="M1935" s="87"/>
      <c r="N1935" s="87"/>
      <c r="O1935" s="87"/>
      <c r="P1935" s="87"/>
      <c r="Q1935" s="87"/>
      <c r="R1935" s="87"/>
      <c r="S1935" s="87"/>
      <c r="T1935" s="87"/>
      <c r="U1935" s="88"/>
      <c r="V1935" s="87"/>
      <c r="W1935" s="89"/>
      <c r="X1935" s="87"/>
      <c r="Y1935" s="89"/>
      <c r="Z1935" s="90"/>
    </row>
    <row r="1936" spans="2:26" ht="15" customHeight="1" x14ac:dyDescent="0.3">
      <c r="B1936" s="22"/>
      <c r="C1936" s="75"/>
      <c r="D1936" s="76"/>
      <c r="E1936" s="77"/>
      <c r="F1936" s="78"/>
      <c r="G1936" s="79"/>
      <c r="H1936" s="79"/>
      <c r="I1936" s="79"/>
      <c r="J1936" s="79"/>
      <c r="K1936" s="79"/>
      <c r="L1936" s="79"/>
      <c r="M1936" s="79"/>
      <c r="N1936" s="79"/>
      <c r="O1936" s="79"/>
      <c r="P1936" s="79"/>
      <c r="Q1936" s="79"/>
      <c r="R1936" s="79"/>
      <c r="S1936" s="79"/>
      <c r="T1936" s="79"/>
      <c r="U1936" s="80"/>
      <c r="V1936" s="79"/>
      <c r="W1936" s="81"/>
      <c r="X1936" s="79"/>
      <c r="Y1936" s="81"/>
      <c r="Z1936" s="82"/>
    </row>
    <row r="1937" spans="2:26" ht="15" customHeight="1" x14ac:dyDescent="0.3">
      <c r="B1937" s="23"/>
      <c r="C1937" s="83"/>
      <c r="D1937" s="84"/>
      <c r="E1937" s="85"/>
      <c r="F1937" s="86"/>
      <c r="G1937" s="87"/>
      <c r="H1937" s="87"/>
      <c r="I1937" s="87"/>
      <c r="J1937" s="87"/>
      <c r="K1937" s="87"/>
      <c r="L1937" s="87"/>
      <c r="M1937" s="87"/>
      <c r="N1937" s="87"/>
      <c r="O1937" s="87"/>
      <c r="P1937" s="87"/>
      <c r="Q1937" s="87"/>
      <c r="R1937" s="87"/>
      <c r="S1937" s="87"/>
      <c r="T1937" s="87"/>
      <c r="U1937" s="88"/>
      <c r="V1937" s="87"/>
      <c r="W1937" s="89"/>
      <c r="X1937" s="87"/>
      <c r="Y1937" s="89"/>
      <c r="Z1937" s="90"/>
    </row>
    <row r="1938" spans="2:26" ht="15" customHeight="1" x14ac:dyDescent="0.3">
      <c r="B1938" s="22"/>
      <c r="C1938" s="75"/>
      <c r="D1938" s="76"/>
      <c r="E1938" s="77"/>
      <c r="F1938" s="78"/>
      <c r="G1938" s="79"/>
      <c r="H1938" s="79"/>
      <c r="I1938" s="79"/>
      <c r="J1938" s="79"/>
      <c r="K1938" s="79"/>
      <c r="L1938" s="79"/>
      <c r="M1938" s="79"/>
      <c r="N1938" s="79"/>
      <c r="O1938" s="79"/>
      <c r="P1938" s="79"/>
      <c r="Q1938" s="79"/>
      <c r="R1938" s="79"/>
      <c r="S1938" s="79"/>
      <c r="T1938" s="79"/>
      <c r="U1938" s="80"/>
      <c r="V1938" s="79"/>
      <c r="W1938" s="81"/>
      <c r="X1938" s="79"/>
      <c r="Y1938" s="81"/>
      <c r="Z1938" s="82"/>
    </row>
    <row r="1939" spans="2:26" ht="15" customHeight="1" x14ac:dyDescent="0.3">
      <c r="B1939" s="23"/>
      <c r="C1939" s="83"/>
      <c r="D1939" s="84"/>
      <c r="E1939" s="85"/>
      <c r="F1939" s="86"/>
      <c r="G1939" s="87"/>
      <c r="H1939" s="87"/>
      <c r="I1939" s="87"/>
      <c r="J1939" s="87"/>
      <c r="K1939" s="87"/>
      <c r="L1939" s="87"/>
      <c r="M1939" s="87"/>
      <c r="N1939" s="87"/>
      <c r="O1939" s="87"/>
      <c r="P1939" s="87"/>
      <c r="Q1939" s="87"/>
      <c r="R1939" s="87"/>
      <c r="S1939" s="87"/>
      <c r="T1939" s="87"/>
      <c r="U1939" s="88"/>
      <c r="V1939" s="87"/>
      <c r="W1939" s="89"/>
      <c r="X1939" s="87"/>
      <c r="Y1939" s="89"/>
      <c r="Z1939" s="90"/>
    </row>
    <row r="1940" spans="2:26" ht="15" customHeight="1" x14ac:dyDescent="0.3">
      <c r="B1940" s="22"/>
      <c r="C1940" s="75"/>
      <c r="D1940" s="76"/>
      <c r="E1940" s="77"/>
      <c r="F1940" s="78"/>
      <c r="G1940" s="79"/>
      <c r="H1940" s="79"/>
      <c r="I1940" s="79"/>
      <c r="J1940" s="79"/>
      <c r="K1940" s="79"/>
      <c r="L1940" s="79"/>
      <c r="M1940" s="79"/>
      <c r="N1940" s="79"/>
      <c r="O1940" s="79"/>
      <c r="P1940" s="79"/>
      <c r="Q1940" s="79"/>
      <c r="R1940" s="79"/>
      <c r="S1940" s="79"/>
      <c r="T1940" s="79"/>
      <c r="U1940" s="80"/>
      <c r="V1940" s="79"/>
      <c r="W1940" s="81"/>
      <c r="X1940" s="79"/>
      <c r="Y1940" s="81"/>
      <c r="Z1940" s="82"/>
    </row>
    <row r="1941" spans="2:26" ht="15" customHeight="1" x14ac:dyDescent="0.3">
      <c r="B1941" s="23"/>
      <c r="C1941" s="83"/>
      <c r="D1941" s="84"/>
      <c r="E1941" s="85"/>
      <c r="F1941" s="86"/>
      <c r="G1941" s="87"/>
      <c r="H1941" s="87"/>
      <c r="I1941" s="87"/>
      <c r="J1941" s="87"/>
      <c r="K1941" s="87"/>
      <c r="L1941" s="87"/>
      <c r="M1941" s="87"/>
      <c r="N1941" s="87"/>
      <c r="O1941" s="87"/>
      <c r="P1941" s="87"/>
      <c r="Q1941" s="87"/>
      <c r="R1941" s="87"/>
      <c r="S1941" s="87"/>
      <c r="T1941" s="87"/>
      <c r="U1941" s="88"/>
      <c r="V1941" s="87"/>
      <c r="W1941" s="89"/>
      <c r="X1941" s="87"/>
      <c r="Y1941" s="89"/>
      <c r="Z1941" s="90"/>
    </row>
    <row r="1942" spans="2:26" ht="15" customHeight="1" x14ac:dyDescent="0.3">
      <c r="B1942" s="22"/>
      <c r="C1942" s="75"/>
      <c r="D1942" s="76"/>
      <c r="E1942" s="77"/>
      <c r="F1942" s="78"/>
      <c r="G1942" s="79"/>
      <c r="H1942" s="79"/>
      <c r="I1942" s="79"/>
      <c r="J1942" s="79"/>
      <c r="K1942" s="79"/>
      <c r="L1942" s="79"/>
      <c r="M1942" s="79"/>
      <c r="N1942" s="79"/>
      <c r="O1942" s="79"/>
      <c r="P1942" s="79"/>
      <c r="Q1942" s="79"/>
      <c r="R1942" s="79"/>
      <c r="S1942" s="79"/>
      <c r="T1942" s="79"/>
      <c r="U1942" s="80"/>
      <c r="V1942" s="79"/>
      <c r="W1942" s="81"/>
      <c r="X1942" s="79"/>
      <c r="Y1942" s="81"/>
      <c r="Z1942" s="82"/>
    </row>
    <row r="1943" spans="2:26" ht="15" customHeight="1" x14ac:dyDescent="0.3">
      <c r="B1943" s="23"/>
      <c r="C1943" s="83"/>
      <c r="D1943" s="84"/>
      <c r="E1943" s="85"/>
      <c r="F1943" s="86"/>
      <c r="G1943" s="87"/>
      <c r="H1943" s="87"/>
      <c r="I1943" s="87"/>
      <c r="J1943" s="87"/>
      <c r="K1943" s="87"/>
      <c r="L1943" s="87"/>
      <c r="M1943" s="87"/>
      <c r="N1943" s="87"/>
      <c r="O1943" s="87"/>
      <c r="P1943" s="87"/>
      <c r="Q1943" s="87"/>
      <c r="R1943" s="87"/>
      <c r="S1943" s="87"/>
      <c r="T1943" s="87"/>
      <c r="U1943" s="88"/>
      <c r="V1943" s="87"/>
      <c r="W1943" s="89"/>
      <c r="X1943" s="87"/>
      <c r="Y1943" s="89"/>
      <c r="Z1943" s="90"/>
    </row>
    <row r="1944" spans="2:26" ht="15" customHeight="1" x14ac:dyDescent="0.3">
      <c r="B1944" s="22"/>
      <c r="C1944" s="75"/>
      <c r="D1944" s="76"/>
      <c r="E1944" s="77"/>
      <c r="F1944" s="78"/>
      <c r="G1944" s="79"/>
      <c r="H1944" s="79"/>
      <c r="I1944" s="79"/>
      <c r="J1944" s="79"/>
      <c r="K1944" s="79"/>
      <c r="L1944" s="79"/>
      <c r="M1944" s="79"/>
      <c r="N1944" s="79"/>
      <c r="O1944" s="79"/>
      <c r="P1944" s="79"/>
      <c r="Q1944" s="79"/>
      <c r="R1944" s="79"/>
      <c r="S1944" s="79"/>
      <c r="T1944" s="79"/>
      <c r="U1944" s="80"/>
      <c r="V1944" s="79"/>
      <c r="W1944" s="81"/>
      <c r="X1944" s="79"/>
      <c r="Y1944" s="81"/>
      <c r="Z1944" s="82"/>
    </row>
    <row r="1945" spans="2:26" ht="15" customHeight="1" x14ac:dyDescent="0.3">
      <c r="B1945" s="23"/>
      <c r="C1945" s="83"/>
      <c r="D1945" s="84"/>
      <c r="E1945" s="85"/>
      <c r="F1945" s="86"/>
      <c r="G1945" s="87"/>
      <c r="H1945" s="87"/>
      <c r="I1945" s="87"/>
      <c r="J1945" s="87"/>
      <c r="K1945" s="87"/>
      <c r="L1945" s="87"/>
      <c r="M1945" s="87"/>
      <c r="N1945" s="87"/>
      <c r="O1945" s="87"/>
      <c r="P1945" s="87"/>
      <c r="Q1945" s="87"/>
      <c r="R1945" s="87"/>
      <c r="S1945" s="87"/>
      <c r="T1945" s="87"/>
      <c r="U1945" s="88"/>
      <c r="V1945" s="87"/>
      <c r="W1945" s="89"/>
      <c r="X1945" s="87"/>
      <c r="Y1945" s="89"/>
      <c r="Z1945" s="90"/>
    </row>
    <row r="1946" spans="2:26" ht="15" customHeight="1" x14ac:dyDescent="0.3">
      <c r="B1946" s="22"/>
      <c r="C1946" s="75"/>
      <c r="D1946" s="76"/>
      <c r="E1946" s="77"/>
      <c r="F1946" s="78"/>
      <c r="G1946" s="79"/>
      <c r="H1946" s="79"/>
      <c r="I1946" s="79"/>
      <c r="J1946" s="79"/>
      <c r="K1946" s="79"/>
      <c r="L1946" s="79"/>
      <c r="M1946" s="79"/>
      <c r="N1946" s="79"/>
      <c r="O1946" s="79"/>
      <c r="P1946" s="79"/>
      <c r="Q1946" s="79"/>
      <c r="R1946" s="79"/>
      <c r="S1946" s="79"/>
      <c r="T1946" s="79"/>
      <c r="U1946" s="80"/>
      <c r="V1946" s="79"/>
      <c r="W1946" s="81"/>
      <c r="X1946" s="79"/>
      <c r="Y1946" s="81"/>
      <c r="Z1946" s="82"/>
    </row>
    <row r="1947" spans="2:26" ht="15" customHeight="1" x14ac:dyDescent="0.3">
      <c r="B1947" s="23"/>
      <c r="C1947" s="83"/>
      <c r="D1947" s="84"/>
      <c r="E1947" s="85"/>
      <c r="F1947" s="86"/>
      <c r="G1947" s="87"/>
      <c r="H1947" s="87"/>
      <c r="I1947" s="87"/>
      <c r="J1947" s="87"/>
      <c r="K1947" s="87"/>
      <c r="L1947" s="87"/>
      <c r="M1947" s="87"/>
      <c r="N1947" s="87"/>
      <c r="O1947" s="87"/>
      <c r="P1947" s="87"/>
      <c r="Q1947" s="87"/>
      <c r="R1947" s="87"/>
      <c r="S1947" s="87"/>
      <c r="T1947" s="87"/>
      <c r="U1947" s="88"/>
      <c r="V1947" s="87"/>
      <c r="W1947" s="89"/>
      <c r="X1947" s="87"/>
      <c r="Y1947" s="89"/>
      <c r="Z1947" s="90"/>
    </row>
    <row r="1948" spans="2:26" ht="15" customHeight="1" x14ac:dyDescent="0.3">
      <c r="B1948" s="22"/>
      <c r="C1948" s="75"/>
      <c r="D1948" s="76"/>
      <c r="E1948" s="77"/>
      <c r="F1948" s="78"/>
      <c r="G1948" s="79"/>
      <c r="H1948" s="79"/>
      <c r="I1948" s="79"/>
      <c r="J1948" s="79"/>
      <c r="K1948" s="79"/>
      <c r="L1948" s="79"/>
      <c r="M1948" s="79"/>
      <c r="N1948" s="79"/>
      <c r="O1948" s="79"/>
      <c r="P1948" s="79"/>
      <c r="Q1948" s="79"/>
      <c r="R1948" s="79"/>
      <c r="S1948" s="79"/>
      <c r="T1948" s="79"/>
      <c r="U1948" s="80"/>
      <c r="V1948" s="79"/>
      <c r="W1948" s="81"/>
      <c r="X1948" s="79"/>
      <c r="Y1948" s="81"/>
      <c r="Z1948" s="82"/>
    </row>
    <row r="1949" spans="2:26" ht="15" customHeight="1" x14ac:dyDescent="0.3">
      <c r="B1949" s="23"/>
      <c r="C1949" s="83"/>
      <c r="D1949" s="84"/>
      <c r="E1949" s="85"/>
      <c r="F1949" s="86"/>
      <c r="G1949" s="87"/>
      <c r="H1949" s="87"/>
      <c r="I1949" s="87"/>
      <c r="J1949" s="87"/>
      <c r="K1949" s="87"/>
      <c r="L1949" s="87"/>
      <c r="M1949" s="87"/>
      <c r="N1949" s="87"/>
      <c r="O1949" s="87"/>
      <c r="P1949" s="87"/>
      <c r="Q1949" s="87"/>
      <c r="R1949" s="87"/>
      <c r="S1949" s="87"/>
      <c r="T1949" s="87"/>
      <c r="U1949" s="88"/>
      <c r="V1949" s="87"/>
      <c r="W1949" s="89"/>
      <c r="X1949" s="87"/>
      <c r="Y1949" s="89"/>
      <c r="Z1949" s="90"/>
    </row>
    <row r="1950" spans="2:26" ht="15" customHeight="1" x14ac:dyDescent="0.3">
      <c r="B1950" s="22"/>
      <c r="C1950" s="75"/>
      <c r="D1950" s="76"/>
      <c r="E1950" s="77"/>
      <c r="F1950" s="78"/>
      <c r="G1950" s="79"/>
      <c r="H1950" s="79"/>
      <c r="I1950" s="79"/>
      <c r="J1950" s="79"/>
      <c r="K1950" s="79"/>
      <c r="L1950" s="79"/>
      <c r="M1950" s="79"/>
      <c r="N1950" s="79"/>
      <c r="O1950" s="79"/>
      <c r="P1950" s="79"/>
      <c r="Q1950" s="79"/>
      <c r="R1950" s="79"/>
      <c r="S1950" s="79"/>
      <c r="T1950" s="79"/>
      <c r="U1950" s="80"/>
      <c r="V1950" s="79"/>
      <c r="W1950" s="81"/>
      <c r="X1950" s="79"/>
      <c r="Y1950" s="81"/>
      <c r="Z1950" s="82"/>
    </row>
    <row r="1951" spans="2:26" ht="15" customHeight="1" x14ac:dyDescent="0.3">
      <c r="B1951" s="23"/>
      <c r="C1951" s="83"/>
      <c r="D1951" s="84"/>
      <c r="E1951" s="85"/>
      <c r="F1951" s="86"/>
      <c r="G1951" s="87"/>
      <c r="H1951" s="87"/>
      <c r="I1951" s="87"/>
      <c r="J1951" s="87"/>
      <c r="K1951" s="87"/>
      <c r="L1951" s="87"/>
      <c r="M1951" s="87"/>
      <c r="N1951" s="87"/>
      <c r="O1951" s="87"/>
      <c r="P1951" s="87"/>
      <c r="Q1951" s="87"/>
      <c r="R1951" s="87"/>
      <c r="S1951" s="87"/>
      <c r="T1951" s="87"/>
      <c r="U1951" s="88"/>
      <c r="V1951" s="87"/>
      <c r="W1951" s="89"/>
      <c r="X1951" s="87"/>
      <c r="Y1951" s="89"/>
      <c r="Z1951" s="90"/>
    </row>
    <row r="1952" spans="2:26" ht="15" customHeight="1" x14ac:dyDescent="0.3">
      <c r="B1952" s="22"/>
      <c r="C1952" s="75"/>
      <c r="D1952" s="76"/>
      <c r="E1952" s="77"/>
      <c r="F1952" s="78"/>
      <c r="G1952" s="79"/>
      <c r="H1952" s="79"/>
      <c r="I1952" s="79"/>
      <c r="J1952" s="79"/>
      <c r="K1952" s="79"/>
      <c r="L1952" s="79"/>
      <c r="M1952" s="79"/>
      <c r="N1952" s="79"/>
      <c r="O1952" s="79"/>
      <c r="P1952" s="79"/>
      <c r="Q1952" s="79"/>
      <c r="R1952" s="79"/>
      <c r="S1952" s="79"/>
      <c r="T1952" s="79"/>
      <c r="U1952" s="80"/>
      <c r="V1952" s="79"/>
      <c r="W1952" s="81"/>
      <c r="X1952" s="79"/>
      <c r="Y1952" s="81"/>
      <c r="Z1952" s="82"/>
    </row>
    <row r="1953" spans="2:26" ht="15" customHeight="1" x14ac:dyDescent="0.3">
      <c r="B1953" s="23"/>
      <c r="C1953" s="83"/>
      <c r="D1953" s="84"/>
      <c r="E1953" s="85"/>
      <c r="F1953" s="86"/>
      <c r="G1953" s="87"/>
      <c r="H1953" s="87"/>
      <c r="I1953" s="87"/>
      <c r="J1953" s="87"/>
      <c r="K1953" s="87"/>
      <c r="L1953" s="87"/>
      <c r="M1953" s="87"/>
      <c r="N1953" s="87"/>
      <c r="O1953" s="87"/>
      <c r="P1953" s="87"/>
      <c r="Q1953" s="87"/>
      <c r="R1953" s="87"/>
      <c r="S1953" s="87"/>
      <c r="T1953" s="87"/>
      <c r="U1953" s="88"/>
      <c r="V1953" s="87"/>
      <c r="W1953" s="89"/>
      <c r="X1953" s="87"/>
      <c r="Y1953" s="89"/>
      <c r="Z1953" s="90"/>
    </row>
    <row r="1954" spans="2:26" ht="15" customHeight="1" x14ac:dyDescent="0.3">
      <c r="B1954" s="22"/>
      <c r="C1954" s="75"/>
      <c r="D1954" s="76"/>
      <c r="E1954" s="77"/>
      <c r="F1954" s="78"/>
      <c r="G1954" s="79"/>
      <c r="H1954" s="79"/>
      <c r="I1954" s="79"/>
      <c r="J1954" s="79"/>
      <c r="K1954" s="79"/>
      <c r="L1954" s="79"/>
      <c r="M1954" s="79"/>
      <c r="N1954" s="79"/>
      <c r="O1954" s="79"/>
      <c r="P1954" s="79"/>
      <c r="Q1954" s="79"/>
      <c r="R1954" s="79"/>
      <c r="S1954" s="79"/>
      <c r="T1954" s="79"/>
      <c r="U1954" s="80"/>
      <c r="V1954" s="79"/>
      <c r="W1954" s="81"/>
      <c r="X1954" s="79"/>
      <c r="Y1954" s="81"/>
      <c r="Z1954" s="82"/>
    </row>
    <row r="1955" spans="2:26" ht="15" customHeight="1" x14ac:dyDescent="0.3">
      <c r="B1955" s="23"/>
      <c r="C1955" s="83"/>
      <c r="D1955" s="84"/>
      <c r="E1955" s="85"/>
      <c r="F1955" s="86"/>
      <c r="G1955" s="87"/>
      <c r="H1955" s="87"/>
      <c r="I1955" s="87"/>
      <c r="J1955" s="87"/>
      <c r="K1955" s="87"/>
      <c r="L1955" s="87"/>
      <c r="M1955" s="87"/>
      <c r="N1955" s="87"/>
      <c r="O1955" s="87"/>
      <c r="P1955" s="87"/>
      <c r="Q1955" s="87"/>
      <c r="R1955" s="87"/>
      <c r="S1955" s="87"/>
      <c r="T1955" s="87"/>
      <c r="U1955" s="88"/>
      <c r="V1955" s="87"/>
      <c r="W1955" s="89"/>
      <c r="X1955" s="87"/>
      <c r="Y1955" s="89"/>
      <c r="Z1955" s="90"/>
    </row>
    <row r="1956" spans="2:26" ht="15" customHeight="1" x14ac:dyDescent="0.3">
      <c r="B1956" s="22"/>
      <c r="C1956" s="75"/>
      <c r="D1956" s="76"/>
      <c r="E1956" s="77"/>
      <c r="F1956" s="78"/>
      <c r="G1956" s="79"/>
      <c r="H1956" s="79"/>
      <c r="I1956" s="79"/>
      <c r="J1956" s="79"/>
      <c r="K1956" s="79"/>
      <c r="L1956" s="79"/>
      <c r="M1956" s="79"/>
      <c r="N1956" s="79"/>
      <c r="O1956" s="79"/>
      <c r="P1956" s="79"/>
      <c r="Q1956" s="79"/>
      <c r="R1956" s="79"/>
      <c r="S1956" s="79"/>
      <c r="T1956" s="79"/>
      <c r="U1956" s="80"/>
      <c r="V1956" s="79"/>
      <c r="W1956" s="81"/>
      <c r="X1956" s="79"/>
      <c r="Y1956" s="81"/>
      <c r="Z1956" s="82"/>
    </row>
    <row r="1957" spans="2:26" ht="15" customHeight="1" x14ac:dyDescent="0.3">
      <c r="B1957" s="23"/>
      <c r="C1957" s="83"/>
      <c r="D1957" s="84"/>
      <c r="E1957" s="85"/>
      <c r="F1957" s="86"/>
      <c r="G1957" s="87"/>
      <c r="H1957" s="87"/>
      <c r="I1957" s="87"/>
      <c r="J1957" s="87"/>
      <c r="K1957" s="87"/>
      <c r="L1957" s="87"/>
      <c r="M1957" s="87"/>
      <c r="N1957" s="87"/>
      <c r="O1957" s="87"/>
      <c r="P1957" s="87"/>
      <c r="Q1957" s="87"/>
      <c r="R1957" s="87"/>
      <c r="S1957" s="87"/>
      <c r="T1957" s="87"/>
      <c r="U1957" s="88"/>
      <c r="V1957" s="87"/>
      <c r="W1957" s="89"/>
      <c r="X1957" s="87"/>
      <c r="Y1957" s="89"/>
      <c r="Z1957" s="90"/>
    </row>
    <row r="1958" spans="2:26" ht="15" customHeight="1" x14ac:dyDescent="0.3">
      <c r="B1958" s="22"/>
      <c r="C1958" s="75"/>
      <c r="D1958" s="76"/>
      <c r="E1958" s="77"/>
      <c r="F1958" s="78"/>
      <c r="G1958" s="79"/>
      <c r="H1958" s="79"/>
      <c r="I1958" s="79"/>
      <c r="J1958" s="79"/>
      <c r="K1958" s="79"/>
      <c r="L1958" s="79"/>
      <c r="M1958" s="79"/>
      <c r="N1958" s="79"/>
      <c r="O1958" s="79"/>
      <c r="P1958" s="79"/>
      <c r="Q1958" s="79"/>
      <c r="R1958" s="79"/>
      <c r="S1958" s="79"/>
      <c r="T1958" s="79"/>
      <c r="U1958" s="80"/>
      <c r="V1958" s="79"/>
      <c r="W1958" s="81"/>
      <c r="X1958" s="79"/>
      <c r="Y1958" s="81"/>
      <c r="Z1958" s="82"/>
    </row>
    <row r="1959" spans="2:26" ht="15" customHeight="1" x14ac:dyDescent="0.3">
      <c r="B1959" s="23"/>
      <c r="C1959" s="83"/>
      <c r="D1959" s="84"/>
      <c r="E1959" s="85"/>
      <c r="F1959" s="86"/>
      <c r="G1959" s="87"/>
      <c r="H1959" s="87"/>
      <c r="I1959" s="87"/>
      <c r="J1959" s="87"/>
      <c r="K1959" s="87"/>
      <c r="L1959" s="87"/>
      <c r="M1959" s="87"/>
      <c r="N1959" s="87"/>
      <c r="O1959" s="87"/>
      <c r="P1959" s="87"/>
      <c r="Q1959" s="87"/>
      <c r="R1959" s="87"/>
      <c r="S1959" s="87"/>
      <c r="T1959" s="87"/>
      <c r="U1959" s="88"/>
      <c r="V1959" s="87"/>
      <c r="W1959" s="89"/>
      <c r="X1959" s="87"/>
      <c r="Y1959" s="89"/>
      <c r="Z1959" s="90"/>
    </row>
    <row r="1960" spans="2:26" ht="15" customHeight="1" x14ac:dyDescent="0.3">
      <c r="B1960" s="22"/>
      <c r="C1960" s="75"/>
      <c r="D1960" s="76"/>
      <c r="E1960" s="77"/>
      <c r="F1960" s="78"/>
      <c r="G1960" s="79"/>
      <c r="H1960" s="79"/>
      <c r="I1960" s="79"/>
      <c r="J1960" s="79"/>
      <c r="K1960" s="79"/>
      <c r="L1960" s="79"/>
      <c r="M1960" s="79"/>
      <c r="N1960" s="79"/>
      <c r="O1960" s="79"/>
      <c r="P1960" s="79"/>
      <c r="Q1960" s="79"/>
      <c r="R1960" s="79"/>
      <c r="S1960" s="79"/>
      <c r="T1960" s="79"/>
      <c r="U1960" s="80"/>
      <c r="V1960" s="79"/>
      <c r="W1960" s="81"/>
      <c r="X1960" s="79"/>
      <c r="Y1960" s="81"/>
      <c r="Z1960" s="82"/>
    </row>
    <row r="1961" spans="2:26" ht="15" customHeight="1" x14ac:dyDescent="0.3">
      <c r="B1961" s="23"/>
      <c r="C1961" s="83"/>
      <c r="D1961" s="84"/>
      <c r="E1961" s="85"/>
      <c r="F1961" s="86"/>
      <c r="G1961" s="87"/>
      <c r="H1961" s="87"/>
      <c r="I1961" s="87"/>
      <c r="J1961" s="87"/>
      <c r="K1961" s="87"/>
      <c r="L1961" s="87"/>
      <c r="M1961" s="87"/>
      <c r="N1961" s="87"/>
      <c r="O1961" s="87"/>
      <c r="P1961" s="87"/>
      <c r="Q1961" s="87"/>
      <c r="R1961" s="87"/>
      <c r="S1961" s="87"/>
      <c r="T1961" s="87"/>
      <c r="U1961" s="88"/>
      <c r="V1961" s="87"/>
      <c r="W1961" s="89"/>
      <c r="X1961" s="87"/>
      <c r="Y1961" s="89"/>
      <c r="Z1961" s="90"/>
    </row>
    <row r="1962" spans="2:26" ht="15" customHeight="1" x14ac:dyDescent="0.3">
      <c r="B1962" s="22"/>
      <c r="C1962" s="75"/>
      <c r="D1962" s="76"/>
      <c r="E1962" s="77"/>
      <c r="F1962" s="78"/>
      <c r="G1962" s="79"/>
      <c r="H1962" s="79"/>
      <c r="I1962" s="79"/>
      <c r="J1962" s="79"/>
      <c r="K1962" s="79"/>
      <c r="L1962" s="79"/>
      <c r="M1962" s="79"/>
      <c r="N1962" s="79"/>
      <c r="O1962" s="79"/>
      <c r="P1962" s="79"/>
      <c r="Q1962" s="79"/>
      <c r="R1962" s="79"/>
      <c r="S1962" s="79"/>
      <c r="T1962" s="79"/>
      <c r="U1962" s="80"/>
      <c r="V1962" s="79"/>
      <c r="W1962" s="81"/>
      <c r="X1962" s="79"/>
      <c r="Y1962" s="81"/>
      <c r="Z1962" s="82"/>
    </row>
    <row r="1963" spans="2:26" ht="15" customHeight="1" x14ac:dyDescent="0.3">
      <c r="B1963" s="23"/>
      <c r="C1963" s="83"/>
      <c r="D1963" s="84"/>
      <c r="E1963" s="85"/>
      <c r="F1963" s="86"/>
      <c r="G1963" s="87"/>
      <c r="H1963" s="87"/>
      <c r="I1963" s="87"/>
      <c r="J1963" s="87"/>
      <c r="K1963" s="87"/>
      <c r="L1963" s="87"/>
      <c r="M1963" s="87"/>
      <c r="N1963" s="87"/>
      <c r="O1963" s="87"/>
      <c r="P1963" s="87"/>
      <c r="Q1963" s="87"/>
      <c r="R1963" s="87"/>
      <c r="S1963" s="87"/>
      <c r="T1963" s="87"/>
      <c r="U1963" s="88"/>
      <c r="V1963" s="87"/>
      <c r="W1963" s="89"/>
      <c r="X1963" s="87"/>
      <c r="Y1963" s="89"/>
      <c r="Z1963" s="90"/>
    </row>
    <row r="1964" spans="2:26" ht="15" customHeight="1" x14ac:dyDescent="0.3">
      <c r="B1964" s="22"/>
      <c r="C1964" s="75"/>
      <c r="D1964" s="76"/>
      <c r="E1964" s="77"/>
      <c r="F1964" s="78"/>
      <c r="G1964" s="79"/>
      <c r="H1964" s="79"/>
      <c r="I1964" s="79"/>
      <c r="J1964" s="79"/>
      <c r="K1964" s="79"/>
      <c r="L1964" s="79"/>
      <c r="M1964" s="79"/>
      <c r="N1964" s="79"/>
      <c r="O1964" s="79"/>
      <c r="P1964" s="79"/>
      <c r="Q1964" s="79"/>
      <c r="R1964" s="79"/>
      <c r="S1964" s="79"/>
      <c r="T1964" s="79"/>
      <c r="U1964" s="80"/>
      <c r="V1964" s="79"/>
      <c r="W1964" s="81"/>
      <c r="X1964" s="79"/>
      <c r="Y1964" s="81"/>
      <c r="Z1964" s="82"/>
    </row>
    <row r="1965" spans="2:26" ht="15" customHeight="1" x14ac:dyDescent="0.3">
      <c r="B1965" s="23"/>
      <c r="C1965" s="83"/>
      <c r="D1965" s="84"/>
      <c r="E1965" s="85"/>
      <c r="F1965" s="86"/>
      <c r="G1965" s="87"/>
      <c r="H1965" s="87"/>
      <c r="I1965" s="87"/>
      <c r="J1965" s="87"/>
      <c r="K1965" s="87"/>
      <c r="L1965" s="87"/>
      <c r="M1965" s="87"/>
      <c r="N1965" s="87"/>
      <c r="O1965" s="87"/>
      <c r="P1965" s="87"/>
      <c r="Q1965" s="87"/>
      <c r="R1965" s="87"/>
      <c r="S1965" s="87"/>
      <c r="T1965" s="87"/>
      <c r="U1965" s="88"/>
      <c r="V1965" s="87"/>
      <c r="W1965" s="89"/>
      <c r="X1965" s="87"/>
      <c r="Y1965" s="89"/>
      <c r="Z1965" s="90"/>
    </row>
    <row r="1966" spans="2:26" ht="15" customHeight="1" x14ac:dyDescent="0.3">
      <c r="B1966" s="22"/>
      <c r="C1966" s="75"/>
      <c r="D1966" s="76"/>
      <c r="E1966" s="77"/>
      <c r="F1966" s="78"/>
      <c r="G1966" s="79"/>
      <c r="H1966" s="79"/>
      <c r="I1966" s="79"/>
      <c r="J1966" s="79"/>
      <c r="K1966" s="79"/>
      <c r="L1966" s="79"/>
      <c r="M1966" s="79"/>
      <c r="N1966" s="79"/>
      <c r="O1966" s="79"/>
      <c r="P1966" s="79"/>
      <c r="Q1966" s="79"/>
      <c r="R1966" s="79"/>
      <c r="S1966" s="79"/>
      <c r="T1966" s="79"/>
      <c r="U1966" s="80"/>
      <c r="V1966" s="79"/>
      <c r="W1966" s="81"/>
      <c r="X1966" s="79"/>
      <c r="Y1966" s="81"/>
      <c r="Z1966" s="82"/>
    </row>
    <row r="1967" spans="2:26" ht="15" customHeight="1" x14ac:dyDescent="0.3">
      <c r="B1967" s="23"/>
      <c r="C1967" s="83"/>
      <c r="D1967" s="84"/>
      <c r="E1967" s="85"/>
      <c r="F1967" s="86"/>
      <c r="G1967" s="87"/>
      <c r="H1967" s="87"/>
      <c r="I1967" s="87"/>
      <c r="J1967" s="87"/>
      <c r="K1967" s="87"/>
      <c r="L1967" s="87"/>
      <c r="M1967" s="87"/>
      <c r="N1967" s="87"/>
      <c r="O1967" s="87"/>
      <c r="P1967" s="87"/>
      <c r="Q1967" s="87"/>
      <c r="R1967" s="87"/>
      <c r="S1967" s="87"/>
      <c r="T1967" s="87"/>
      <c r="U1967" s="88"/>
      <c r="V1967" s="87"/>
      <c r="W1967" s="89"/>
      <c r="X1967" s="87"/>
      <c r="Y1967" s="89"/>
      <c r="Z1967" s="90"/>
    </row>
    <row r="1968" spans="2:26" ht="15" customHeight="1" x14ac:dyDescent="0.3">
      <c r="B1968" s="22"/>
      <c r="C1968" s="75"/>
      <c r="D1968" s="76"/>
      <c r="E1968" s="77"/>
      <c r="F1968" s="78"/>
      <c r="G1968" s="79"/>
      <c r="H1968" s="79"/>
      <c r="I1968" s="79"/>
      <c r="J1968" s="79"/>
      <c r="K1968" s="79"/>
      <c r="L1968" s="79"/>
      <c r="M1968" s="79"/>
      <c r="N1968" s="79"/>
      <c r="O1968" s="79"/>
      <c r="P1968" s="79"/>
      <c r="Q1968" s="79"/>
      <c r="R1968" s="79"/>
      <c r="S1968" s="79"/>
      <c r="T1968" s="79"/>
      <c r="U1968" s="80"/>
      <c r="V1968" s="79"/>
      <c r="W1968" s="81"/>
      <c r="X1968" s="79"/>
      <c r="Y1968" s="81"/>
      <c r="Z1968" s="82"/>
    </row>
    <row r="1969" spans="2:26" ht="15" customHeight="1" x14ac:dyDescent="0.3">
      <c r="B1969" s="23"/>
      <c r="C1969" s="83"/>
      <c r="D1969" s="84"/>
      <c r="E1969" s="85"/>
      <c r="F1969" s="86"/>
      <c r="G1969" s="87"/>
      <c r="H1969" s="87"/>
      <c r="I1969" s="87"/>
      <c r="J1969" s="87"/>
      <c r="K1969" s="87"/>
      <c r="L1969" s="87"/>
      <c r="M1969" s="87"/>
      <c r="N1969" s="87"/>
      <c r="O1969" s="87"/>
      <c r="P1969" s="87"/>
      <c r="Q1969" s="87"/>
      <c r="R1969" s="87"/>
      <c r="S1969" s="87"/>
      <c r="T1969" s="87"/>
      <c r="U1969" s="88"/>
      <c r="V1969" s="87"/>
      <c r="W1969" s="89"/>
      <c r="X1969" s="87"/>
      <c r="Y1969" s="89"/>
      <c r="Z1969" s="90"/>
    </row>
    <row r="1970" spans="2:26" ht="15" customHeight="1" x14ac:dyDescent="0.3">
      <c r="B1970" s="22"/>
      <c r="C1970" s="75"/>
      <c r="D1970" s="76"/>
      <c r="E1970" s="77"/>
      <c r="F1970" s="78"/>
      <c r="G1970" s="79"/>
      <c r="H1970" s="79"/>
      <c r="I1970" s="79"/>
      <c r="J1970" s="79"/>
      <c r="K1970" s="79"/>
      <c r="L1970" s="79"/>
      <c r="M1970" s="79"/>
      <c r="N1970" s="79"/>
      <c r="O1970" s="79"/>
      <c r="P1970" s="79"/>
      <c r="Q1970" s="79"/>
      <c r="R1970" s="79"/>
      <c r="S1970" s="79"/>
      <c r="T1970" s="79"/>
      <c r="U1970" s="80"/>
      <c r="V1970" s="79"/>
      <c r="W1970" s="81"/>
      <c r="X1970" s="79"/>
      <c r="Y1970" s="81"/>
      <c r="Z1970" s="82"/>
    </row>
    <row r="1971" spans="2:26" ht="15" customHeight="1" x14ac:dyDescent="0.3">
      <c r="B1971" s="23"/>
      <c r="C1971" s="83"/>
      <c r="D1971" s="84"/>
      <c r="E1971" s="85"/>
      <c r="F1971" s="86"/>
      <c r="G1971" s="87"/>
      <c r="H1971" s="87"/>
      <c r="I1971" s="87"/>
      <c r="J1971" s="87"/>
      <c r="K1971" s="87"/>
      <c r="L1971" s="87"/>
      <c r="M1971" s="87"/>
      <c r="N1971" s="87"/>
      <c r="O1971" s="87"/>
      <c r="P1971" s="87"/>
      <c r="Q1971" s="87"/>
      <c r="R1971" s="87"/>
      <c r="S1971" s="87"/>
      <c r="T1971" s="87"/>
      <c r="U1971" s="88"/>
      <c r="V1971" s="87"/>
      <c r="W1971" s="89"/>
      <c r="X1971" s="87"/>
      <c r="Y1971" s="89"/>
      <c r="Z1971" s="90"/>
    </row>
    <row r="1972" spans="2:26" ht="15" customHeight="1" x14ac:dyDescent="0.3">
      <c r="B1972" s="22"/>
      <c r="C1972" s="75"/>
      <c r="D1972" s="76"/>
      <c r="E1972" s="77"/>
      <c r="F1972" s="78"/>
      <c r="G1972" s="79"/>
      <c r="H1972" s="79"/>
      <c r="I1972" s="79"/>
      <c r="J1972" s="79"/>
      <c r="K1972" s="79"/>
      <c r="L1972" s="79"/>
      <c r="M1972" s="79"/>
      <c r="N1972" s="79"/>
      <c r="O1972" s="79"/>
      <c r="P1972" s="79"/>
      <c r="Q1972" s="79"/>
      <c r="R1972" s="79"/>
      <c r="S1972" s="79"/>
      <c r="T1972" s="79"/>
      <c r="U1972" s="80"/>
      <c r="V1972" s="79"/>
      <c r="W1972" s="81"/>
      <c r="X1972" s="79"/>
      <c r="Y1972" s="81"/>
      <c r="Z1972" s="82"/>
    </row>
    <row r="1973" spans="2:26" ht="15" customHeight="1" x14ac:dyDescent="0.3">
      <c r="B1973" s="23"/>
      <c r="C1973" s="83"/>
      <c r="D1973" s="84"/>
      <c r="E1973" s="85"/>
      <c r="F1973" s="86"/>
      <c r="G1973" s="87"/>
      <c r="H1973" s="87"/>
      <c r="I1973" s="87"/>
      <c r="J1973" s="87"/>
      <c r="K1973" s="87"/>
      <c r="L1973" s="87"/>
      <c r="M1973" s="87"/>
      <c r="N1973" s="87"/>
      <c r="O1973" s="87"/>
      <c r="P1973" s="87"/>
      <c r="Q1973" s="87"/>
      <c r="R1973" s="87"/>
      <c r="S1973" s="87"/>
      <c r="T1973" s="87"/>
      <c r="U1973" s="88"/>
      <c r="V1973" s="87"/>
      <c r="W1973" s="89"/>
      <c r="X1973" s="87"/>
      <c r="Y1973" s="89"/>
      <c r="Z1973" s="90"/>
    </row>
    <row r="1974" spans="2:26" ht="15" customHeight="1" x14ac:dyDescent="0.3">
      <c r="B1974" s="22"/>
      <c r="C1974" s="75"/>
      <c r="D1974" s="76"/>
      <c r="E1974" s="77"/>
      <c r="F1974" s="78"/>
      <c r="G1974" s="79"/>
      <c r="H1974" s="79"/>
      <c r="I1974" s="79"/>
      <c r="J1974" s="79"/>
      <c r="K1974" s="79"/>
      <c r="L1974" s="79"/>
      <c r="M1974" s="79"/>
      <c r="N1974" s="79"/>
      <c r="O1974" s="79"/>
      <c r="P1974" s="79"/>
      <c r="Q1974" s="79"/>
      <c r="R1974" s="79"/>
      <c r="S1974" s="79"/>
      <c r="T1974" s="79"/>
      <c r="U1974" s="80"/>
      <c r="V1974" s="79"/>
      <c r="W1974" s="81"/>
      <c r="X1974" s="79"/>
      <c r="Y1974" s="81"/>
      <c r="Z1974" s="82"/>
    </row>
    <row r="1975" spans="2:26" ht="15" customHeight="1" x14ac:dyDescent="0.3">
      <c r="B1975" s="23"/>
      <c r="C1975" s="83"/>
      <c r="D1975" s="84"/>
      <c r="E1975" s="85"/>
      <c r="F1975" s="86"/>
      <c r="G1975" s="87"/>
      <c r="H1975" s="87"/>
      <c r="I1975" s="87"/>
      <c r="J1975" s="87"/>
      <c r="K1975" s="87"/>
      <c r="L1975" s="87"/>
      <c r="M1975" s="87"/>
      <c r="N1975" s="87"/>
      <c r="O1975" s="87"/>
      <c r="P1975" s="87"/>
      <c r="Q1975" s="87"/>
      <c r="R1975" s="87"/>
      <c r="S1975" s="87"/>
      <c r="T1975" s="87"/>
      <c r="U1975" s="88"/>
      <c r="V1975" s="87"/>
      <c r="W1975" s="89"/>
      <c r="X1975" s="87"/>
      <c r="Y1975" s="89"/>
      <c r="Z1975" s="90"/>
    </row>
    <row r="1976" spans="2:26" ht="15" customHeight="1" x14ac:dyDescent="0.3">
      <c r="B1976" s="22"/>
      <c r="C1976" s="75"/>
      <c r="D1976" s="76"/>
      <c r="E1976" s="77"/>
      <c r="F1976" s="78"/>
      <c r="G1976" s="79"/>
      <c r="H1976" s="79"/>
      <c r="I1976" s="79"/>
      <c r="J1976" s="79"/>
      <c r="K1976" s="79"/>
      <c r="L1976" s="79"/>
      <c r="M1976" s="79"/>
      <c r="N1976" s="79"/>
      <c r="O1976" s="79"/>
      <c r="P1976" s="79"/>
      <c r="Q1976" s="79"/>
      <c r="R1976" s="79"/>
      <c r="S1976" s="79"/>
      <c r="T1976" s="79"/>
      <c r="U1976" s="80"/>
      <c r="V1976" s="79"/>
      <c r="W1976" s="81"/>
      <c r="X1976" s="79"/>
      <c r="Y1976" s="81"/>
      <c r="Z1976" s="82"/>
    </row>
    <row r="1977" spans="2:26" ht="15" customHeight="1" x14ac:dyDescent="0.3">
      <c r="B1977" s="23"/>
      <c r="C1977" s="83"/>
      <c r="D1977" s="84"/>
      <c r="E1977" s="85"/>
      <c r="F1977" s="86"/>
      <c r="G1977" s="87"/>
      <c r="H1977" s="87"/>
      <c r="I1977" s="87"/>
      <c r="J1977" s="87"/>
      <c r="K1977" s="87"/>
      <c r="L1977" s="87"/>
      <c r="M1977" s="87"/>
      <c r="N1977" s="87"/>
      <c r="O1977" s="87"/>
      <c r="P1977" s="87"/>
      <c r="Q1977" s="87"/>
      <c r="R1977" s="87"/>
      <c r="S1977" s="87"/>
      <c r="T1977" s="87"/>
      <c r="U1977" s="88"/>
      <c r="V1977" s="87"/>
      <c r="W1977" s="89"/>
      <c r="X1977" s="87"/>
      <c r="Y1977" s="89"/>
      <c r="Z1977" s="90"/>
    </row>
    <row r="1978" spans="2:26" ht="15" customHeight="1" x14ac:dyDescent="0.3">
      <c r="B1978" s="22"/>
      <c r="C1978" s="75"/>
      <c r="D1978" s="76"/>
      <c r="E1978" s="77"/>
      <c r="F1978" s="78"/>
      <c r="G1978" s="79"/>
      <c r="H1978" s="79"/>
      <c r="I1978" s="79"/>
      <c r="J1978" s="79"/>
      <c r="K1978" s="79"/>
      <c r="L1978" s="79"/>
      <c r="M1978" s="79"/>
      <c r="N1978" s="79"/>
      <c r="O1978" s="79"/>
      <c r="P1978" s="79"/>
      <c r="Q1978" s="79"/>
      <c r="R1978" s="79"/>
      <c r="S1978" s="79"/>
      <c r="T1978" s="79"/>
      <c r="U1978" s="80"/>
      <c r="V1978" s="79"/>
      <c r="W1978" s="81"/>
      <c r="X1978" s="79"/>
      <c r="Y1978" s="81"/>
      <c r="Z1978" s="82"/>
    </row>
    <row r="1979" spans="2:26" ht="15" customHeight="1" x14ac:dyDescent="0.3">
      <c r="B1979" s="23"/>
      <c r="C1979" s="83"/>
      <c r="D1979" s="84"/>
      <c r="E1979" s="85"/>
      <c r="F1979" s="86"/>
      <c r="G1979" s="87"/>
      <c r="H1979" s="87"/>
      <c r="I1979" s="87"/>
      <c r="J1979" s="87"/>
      <c r="K1979" s="87"/>
      <c r="L1979" s="87"/>
      <c r="M1979" s="87"/>
      <c r="N1979" s="87"/>
      <c r="O1979" s="87"/>
      <c r="P1979" s="87"/>
      <c r="Q1979" s="87"/>
      <c r="R1979" s="87"/>
      <c r="S1979" s="87"/>
      <c r="T1979" s="87"/>
      <c r="U1979" s="88"/>
      <c r="V1979" s="87"/>
      <c r="W1979" s="89"/>
      <c r="X1979" s="87"/>
      <c r="Y1979" s="89"/>
      <c r="Z1979" s="90"/>
    </row>
    <row r="1980" spans="2:26" ht="15" customHeight="1" x14ac:dyDescent="0.3">
      <c r="B1980" s="22"/>
      <c r="C1980" s="75"/>
      <c r="D1980" s="76"/>
      <c r="E1980" s="77"/>
      <c r="F1980" s="78"/>
      <c r="G1980" s="79"/>
      <c r="H1980" s="79"/>
      <c r="I1980" s="79"/>
      <c r="J1980" s="79"/>
      <c r="K1980" s="79"/>
      <c r="L1980" s="79"/>
      <c r="M1980" s="79"/>
      <c r="N1980" s="79"/>
      <c r="O1980" s="79"/>
      <c r="P1980" s="79"/>
      <c r="Q1980" s="79"/>
      <c r="R1980" s="79"/>
      <c r="S1980" s="79"/>
      <c r="T1980" s="79"/>
      <c r="U1980" s="80"/>
      <c r="V1980" s="79"/>
      <c r="W1980" s="81"/>
      <c r="X1980" s="79"/>
      <c r="Y1980" s="81"/>
      <c r="Z1980" s="82"/>
    </row>
    <row r="1981" spans="2:26" ht="15" customHeight="1" x14ac:dyDescent="0.3">
      <c r="B1981" s="23"/>
      <c r="C1981" s="83"/>
      <c r="D1981" s="84"/>
      <c r="E1981" s="85"/>
      <c r="F1981" s="86"/>
      <c r="G1981" s="87"/>
      <c r="H1981" s="87"/>
      <c r="I1981" s="87"/>
      <c r="J1981" s="87"/>
      <c r="K1981" s="87"/>
      <c r="L1981" s="87"/>
      <c r="M1981" s="87"/>
      <c r="N1981" s="87"/>
      <c r="O1981" s="87"/>
      <c r="P1981" s="87"/>
      <c r="Q1981" s="87"/>
      <c r="R1981" s="87"/>
      <c r="S1981" s="87"/>
      <c r="T1981" s="87"/>
      <c r="U1981" s="88"/>
      <c r="V1981" s="87"/>
      <c r="W1981" s="89"/>
      <c r="X1981" s="87"/>
      <c r="Y1981" s="89"/>
      <c r="Z1981" s="90"/>
    </row>
    <row r="1982" spans="2:26" ht="15" customHeight="1" x14ac:dyDescent="0.3">
      <c r="B1982" s="22"/>
      <c r="C1982" s="75"/>
      <c r="D1982" s="76"/>
      <c r="E1982" s="77"/>
      <c r="F1982" s="78"/>
      <c r="G1982" s="79"/>
      <c r="H1982" s="79"/>
      <c r="I1982" s="79"/>
      <c r="J1982" s="79"/>
      <c r="K1982" s="79"/>
      <c r="L1982" s="79"/>
      <c r="M1982" s="79"/>
      <c r="N1982" s="79"/>
      <c r="O1982" s="79"/>
      <c r="P1982" s="79"/>
      <c r="Q1982" s="79"/>
      <c r="R1982" s="79"/>
      <c r="S1982" s="79"/>
      <c r="T1982" s="79"/>
      <c r="U1982" s="80"/>
      <c r="V1982" s="79"/>
      <c r="W1982" s="81"/>
      <c r="X1982" s="79"/>
      <c r="Y1982" s="81"/>
      <c r="Z1982" s="82"/>
    </row>
    <row r="1983" spans="2:26" ht="15" customHeight="1" x14ac:dyDescent="0.3">
      <c r="B1983" s="23"/>
      <c r="C1983" s="83"/>
      <c r="D1983" s="84"/>
      <c r="E1983" s="85"/>
      <c r="F1983" s="86"/>
      <c r="G1983" s="87"/>
      <c r="H1983" s="87"/>
      <c r="I1983" s="87"/>
      <c r="J1983" s="87"/>
      <c r="K1983" s="87"/>
      <c r="L1983" s="87"/>
      <c r="M1983" s="87"/>
      <c r="N1983" s="87"/>
      <c r="O1983" s="87"/>
      <c r="P1983" s="87"/>
      <c r="Q1983" s="87"/>
      <c r="R1983" s="87"/>
      <c r="S1983" s="87"/>
      <c r="T1983" s="87"/>
      <c r="U1983" s="88"/>
      <c r="V1983" s="87"/>
      <c r="W1983" s="89"/>
      <c r="X1983" s="87"/>
      <c r="Y1983" s="89"/>
      <c r="Z1983" s="90"/>
    </row>
    <row r="1984" spans="2:26" ht="15" customHeight="1" x14ac:dyDescent="0.3">
      <c r="B1984" s="22"/>
      <c r="C1984" s="75"/>
      <c r="D1984" s="76"/>
      <c r="E1984" s="77"/>
      <c r="F1984" s="78"/>
      <c r="G1984" s="79"/>
      <c r="H1984" s="79"/>
      <c r="I1984" s="79"/>
      <c r="J1984" s="79"/>
      <c r="K1984" s="79"/>
      <c r="L1984" s="79"/>
      <c r="M1984" s="79"/>
      <c r="N1984" s="79"/>
      <c r="O1984" s="79"/>
      <c r="P1984" s="79"/>
      <c r="Q1984" s="79"/>
      <c r="R1984" s="79"/>
      <c r="S1984" s="79"/>
      <c r="T1984" s="79"/>
      <c r="U1984" s="80"/>
      <c r="V1984" s="79"/>
      <c r="W1984" s="81"/>
      <c r="X1984" s="79"/>
      <c r="Y1984" s="81"/>
      <c r="Z1984" s="82"/>
    </row>
    <row r="1985" spans="2:26" ht="15" customHeight="1" x14ac:dyDescent="0.3">
      <c r="B1985" s="23"/>
      <c r="C1985" s="83"/>
      <c r="D1985" s="84"/>
      <c r="E1985" s="85"/>
      <c r="F1985" s="86"/>
      <c r="G1985" s="87"/>
      <c r="H1985" s="87"/>
      <c r="I1985" s="87"/>
      <c r="J1985" s="87"/>
      <c r="K1985" s="87"/>
      <c r="L1985" s="87"/>
      <c r="M1985" s="87"/>
      <c r="N1985" s="87"/>
      <c r="O1985" s="87"/>
      <c r="P1985" s="87"/>
      <c r="Q1985" s="87"/>
      <c r="R1985" s="87"/>
      <c r="S1985" s="87"/>
      <c r="T1985" s="87"/>
      <c r="U1985" s="88"/>
      <c r="V1985" s="87"/>
      <c r="W1985" s="89"/>
      <c r="X1985" s="87"/>
      <c r="Y1985" s="89"/>
      <c r="Z1985" s="90"/>
    </row>
    <row r="1986" spans="2:26" ht="15" customHeight="1" x14ac:dyDescent="0.3">
      <c r="B1986" s="22"/>
      <c r="C1986" s="75"/>
      <c r="D1986" s="76"/>
      <c r="E1986" s="77"/>
      <c r="F1986" s="78"/>
      <c r="G1986" s="79"/>
      <c r="H1986" s="79"/>
      <c r="I1986" s="79"/>
      <c r="J1986" s="79"/>
      <c r="K1986" s="79"/>
      <c r="L1986" s="79"/>
      <c r="M1986" s="79"/>
      <c r="N1986" s="79"/>
      <c r="O1986" s="79"/>
      <c r="P1986" s="79"/>
      <c r="Q1986" s="79"/>
      <c r="R1986" s="79"/>
      <c r="S1986" s="79"/>
      <c r="T1986" s="79"/>
      <c r="U1986" s="80"/>
      <c r="V1986" s="79"/>
      <c r="W1986" s="81"/>
      <c r="X1986" s="79"/>
      <c r="Y1986" s="81"/>
      <c r="Z1986" s="82"/>
    </row>
    <row r="1987" spans="2:26" ht="15" customHeight="1" x14ac:dyDescent="0.3">
      <c r="B1987" s="23"/>
      <c r="C1987" s="83"/>
      <c r="D1987" s="84"/>
      <c r="E1987" s="85"/>
      <c r="F1987" s="86"/>
      <c r="G1987" s="87"/>
      <c r="H1987" s="87"/>
      <c r="I1987" s="87"/>
      <c r="J1987" s="87"/>
      <c r="K1987" s="87"/>
      <c r="L1987" s="87"/>
      <c r="M1987" s="87"/>
      <c r="N1987" s="87"/>
      <c r="O1987" s="87"/>
      <c r="P1987" s="87"/>
      <c r="Q1987" s="87"/>
      <c r="R1987" s="87"/>
      <c r="S1987" s="87"/>
      <c r="T1987" s="87"/>
      <c r="U1987" s="88"/>
      <c r="V1987" s="87"/>
      <c r="W1987" s="89"/>
      <c r="X1987" s="87"/>
      <c r="Y1987" s="89"/>
      <c r="Z1987" s="90"/>
    </row>
    <row r="1988" spans="2:26" ht="15" customHeight="1" x14ac:dyDescent="0.3">
      <c r="B1988" s="22"/>
      <c r="C1988" s="75"/>
      <c r="D1988" s="76"/>
      <c r="E1988" s="77"/>
      <c r="F1988" s="78"/>
      <c r="G1988" s="79"/>
      <c r="H1988" s="79"/>
      <c r="I1988" s="79"/>
      <c r="J1988" s="79"/>
      <c r="K1988" s="79"/>
      <c r="L1988" s="79"/>
      <c r="M1988" s="79"/>
      <c r="N1988" s="79"/>
      <c r="O1988" s="79"/>
      <c r="P1988" s="79"/>
      <c r="Q1988" s="79"/>
      <c r="R1988" s="79"/>
      <c r="S1988" s="79"/>
      <c r="T1988" s="79"/>
      <c r="U1988" s="80"/>
      <c r="V1988" s="79"/>
      <c r="W1988" s="81"/>
      <c r="X1988" s="79"/>
      <c r="Y1988" s="81"/>
      <c r="Z1988" s="82"/>
    </row>
    <row r="1989" spans="2:26" ht="15" customHeight="1" x14ac:dyDescent="0.3">
      <c r="B1989" s="23"/>
      <c r="C1989" s="83"/>
      <c r="D1989" s="84"/>
      <c r="E1989" s="85"/>
      <c r="F1989" s="86"/>
      <c r="G1989" s="87"/>
      <c r="H1989" s="87"/>
      <c r="I1989" s="87"/>
      <c r="J1989" s="87"/>
      <c r="K1989" s="87"/>
      <c r="L1989" s="87"/>
      <c r="M1989" s="87"/>
      <c r="N1989" s="87"/>
      <c r="O1989" s="87"/>
      <c r="P1989" s="87"/>
      <c r="Q1989" s="87"/>
      <c r="R1989" s="87"/>
      <c r="S1989" s="87"/>
      <c r="T1989" s="87"/>
      <c r="U1989" s="88"/>
      <c r="V1989" s="87"/>
      <c r="W1989" s="89"/>
      <c r="X1989" s="87"/>
      <c r="Y1989" s="89"/>
      <c r="Z1989" s="90"/>
    </row>
    <row r="1990" spans="2:26" ht="15" customHeight="1" x14ac:dyDescent="0.3">
      <c r="B1990" s="22"/>
      <c r="C1990" s="75"/>
      <c r="D1990" s="76"/>
      <c r="E1990" s="77"/>
      <c r="F1990" s="78"/>
      <c r="G1990" s="79"/>
      <c r="H1990" s="79"/>
      <c r="I1990" s="79"/>
      <c r="J1990" s="79"/>
      <c r="K1990" s="79"/>
      <c r="L1990" s="79"/>
      <c r="M1990" s="79"/>
      <c r="N1990" s="79"/>
      <c r="O1990" s="79"/>
      <c r="P1990" s="79"/>
      <c r="Q1990" s="79"/>
      <c r="R1990" s="79"/>
      <c r="S1990" s="79"/>
      <c r="T1990" s="79"/>
      <c r="U1990" s="80"/>
      <c r="V1990" s="79"/>
      <c r="W1990" s="81"/>
      <c r="X1990" s="79"/>
      <c r="Y1990" s="81"/>
      <c r="Z1990" s="82"/>
    </row>
    <row r="1991" spans="2:26" ht="15" customHeight="1" x14ac:dyDescent="0.3">
      <c r="B1991" s="23"/>
      <c r="C1991" s="83"/>
      <c r="D1991" s="84"/>
      <c r="E1991" s="85"/>
      <c r="F1991" s="86"/>
      <c r="G1991" s="87"/>
      <c r="H1991" s="87"/>
      <c r="I1991" s="87"/>
      <c r="J1991" s="87"/>
      <c r="K1991" s="87"/>
      <c r="L1991" s="87"/>
      <c r="M1991" s="87"/>
      <c r="N1991" s="87"/>
      <c r="O1991" s="87"/>
      <c r="P1991" s="87"/>
      <c r="Q1991" s="87"/>
      <c r="R1991" s="87"/>
      <c r="S1991" s="87"/>
      <c r="T1991" s="87"/>
      <c r="U1991" s="88"/>
      <c r="V1991" s="87"/>
      <c r="W1991" s="89"/>
      <c r="X1991" s="87"/>
      <c r="Y1991" s="89"/>
      <c r="Z1991" s="90"/>
    </row>
    <row r="1992" spans="2:26" ht="15" customHeight="1" x14ac:dyDescent="0.3">
      <c r="B1992" s="22"/>
      <c r="C1992" s="75"/>
      <c r="D1992" s="76"/>
      <c r="E1992" s="77"/>
      <c r="F1992" s="78"/>
      <c r="G1992" s="79"/>
      <c r="H1992" s="79"/>
      <c r="I1992" s="79"/>
      <c r="J1992" s="79"/>
      <c r="K1992" s="79"/>
      <c r="L1992" s="79"/>
      <c r="M1992" s="79"/>
      <c r="N1992" s="79"/>
      <c r="O1992" s="79"/>
      <c r="P1992" s="79"/>
      <c r="Q1992" s="79"/>
      <c r="R1992" s="79"/>
      <c r="S1992" s="79"/>
      <c r="T1992" s="79"/>
      <c r="U1992" s="80"/>
      <c r="V1992" s="79"/>
      <c r="W1992" s="81"/>
      <c r="X1992" s="79"/>
      <c r="Y1992" s="81"/>
      <c r="Z1992" s="82"/>
    </row>
    <row r="1993" spans="2:26" ht="15" customHeight="1" x14ac:dyDescent="0.3">
      <c r="B1993" s="23"/>
      <c r="C1993" s="83"/>
      <c r="D1993" s="84"/>
      <c r="E1993" s="85"/>
      <c r="F1993" s="86"/>
      <c r="G1993" s="87"/>
      <c r="H1993" s="87"/>
      <c r="I1993" s="87"/>
      <c r="J1993" s="87"/>
      <c r="K1993" s="87"/>
      <c r="L1993" s="87"/>
      <c r="M1993" s="87"/>
      <c r="N1993" s="87"/>
      <c r="O1993" s="87"/>
      <c r="P1993" s="87"/>
      <c r="Q1993" s="87"/>
      <c r="R1993" s="87"/>
      <c r="S1993" s="87"/>
      <c r="T1993" s="87"/>
      <c r="U1993" s="88"/>
      <c r="V1993" s="87"/>
      <c r="W1993" s="89"/>
      <c r="X1993" s="87"/>
      <c r="Y1993" s="89"/>
      <c r="Z1993" s="90"/>
    </row>
    <row r="1994" spans="2:26" ht="15" customHeight="1" x14ac:dyDescent="0.3">
      <c r="B1994" s="22"/>
      <c r="C1994" s="75"/>
      <c r="D1994" s="76"/>
      <c r="E1994" s="77"/>
      <c r="F1994" s="78"/>
      <c r="G1994" s="79"/>
      <c r="H1994" s="79"/>
      <c r="I1994" s="79"/>
      <c r="J1994" s="79"/>
      <c r="K1994" s="79"/>
      <c r="L1994" s="79"/>
      <c r="M1994" s="79"/>
      <c r="N1994" s="79"/>
      <c r="O1994" s="79"/>
      <c r="P1994" s="79"/>
      <c r="Q1994" s="79"/>
      <c r="R1994" s="79"/>
      <c r="S1994" s="79"/>
      <c r="T1994" s="79"/>
      <c r="U1994" s="80"/>
      <c r="V1994" s="79"/>
      <c r="W1994" s="81"/>
      <c r="X1994" s="79"/>
      <c r="Y1994" s="81"/>
      <c r="Z1994" s="82"/>
    </row>
    <row r="1995" spans="2:26" ht="15" customHeight="1" x14ac:dyDescent="0.3">
      <c r="B1995" s="23"/>
      <c r="C1995" s="83"/>
      <c r="D1995" s="84"/>
      <c r="E1995" s="85"/>
      <c r="F1995" s="86"/>
      <c r="G1995" s="87"/>
      <c r="H1995" s="87"/>
      <c r="I1995" s="87"/>
      <c r="J1995" s="87"/>
      <c r="K1995" s="87"/>
      <c r="L1995" s="87"/>
      <c r="M1995" s="87"/>
      <c r="N1995" s="87"/>
      <c r="O1995" s="87"/>
      <c r="P1995" s="87"/>
      <c r="Q1995" s="87"/>
      <c r="R1995" s="87"/>
      <c r="S1995" s="87"/>
      <c r="T1995" s="87"/>
      <c r="U1995" s="88"/>
      <c r="V1995" s="87"/>
      <c r="W1995" s="89"/>
      <c r="X1995" s="87"/>
      <c r="Y1995" s="89"/>
      <c r="Z1995" s="90"/>
    </row>
    <row r="1996" spans="2:26" ht="15" customHeight="1" x14ac:dyDescent="0.3">
      <c r="B1996" s="22"/>
      <c r="C1996" s="75"/>
      <c r="D1996" s="76"/>
      <c r="E1996" s="77"/>
      <c r="F1996" s="78"/>
      <c r="G1996" s="79"/>
      <c r="H1996" s="79"/>
      <c r="I1996" s="79"/>
      <c r="J1996" s="79"/>
      <c r="K1996" s="79"/>
      <c r="L1996" s="79"/>
      <c r="M1996" s="79"/>
      <c r="N1996" s="79"/>
      <c r="O1996" s="79"/>
      <c r="P1996" s="79"/>
      <c r="Q1996" s="79"/>
      <c r="R1996" s="79"/>
      <c r="S1996" s="79"/>
      <c r="T1996" s="79"/>
      <c r="U1996" s="80"/>
      <c r="V1996" s="79"/>
      <c r="W1996" s="81"/>
      <c r="X1996" s="79"/>
      <c r="Y1996" s="81"/>
      <c r="Z1996" s="82"/>
    </row>
    <row r="1997" spans="2:26" ht="15" customHeight="1" x14ac:dyDescent="0.3">
      <c r="B1997" s="23"/>
      <c r="C1997" s="83"/>
      <c r="D1997" s="84"/>
      <c r="E1997" s="85"/>
      <c r="F1997" s="86"/>
      <c r="G1997" s="87"/>
      <c r="H1997" s="87"/>
      <c r="I1997" s="87"/>
      <c r="J1997" s="87"/>
      <c r="K1997" s="87"/>
      <c r="L1997" s="87"/>
      <c r="M1997" s="87"/>
      <c r="N1997" s="87"/>
      <c r="O1997" s="87"/>
      <c r="P1997" s="87"/>
      <c r="Q1997" s="87"/>
      <c r="R1997" s="87"/>
      <c r="S1997" s="87"/>
      <c r="T1997" s="87"/>
      <c r="U1997" s="88"/>
      <c r="V1997" s="87"/>
      <c r="W1997" s="89"/>
      <c r="X1997" s="87"/>
      <c r="Y1997" s="89"/>
      <c r="Z1997" s="90"/>
    </row>
    <row r="1998" spans="2:26" ht="15" customHeight="1" x14ac:dyDescent="0.3">
      <c r="B1998" s="22"/>
      <c r="C1998" s="75"/>
      <c r="D1998" s="76"/>
      <c r="E1998" s="77"/>
      <c r="F1998" s="78"/>
      <c r="G1998" s="79"/>
      <c r="H1998" s="79"/>
      <c r="I1998" s="79"/>
      <c r="J1998" s="79"/>
      <c r="K1998" s="79"/>
      <c r="L1998" s="79"/>
      <c r="M1998" s="79"/>
      <c r="N1998" s="79"/>
      <c r="O1998" s="79"/>
      <c r="P1998" s="79"/>
      <c r="Q1998" s="79"/>
      <c r="R1998" s="79"/>
      <c r="S1998" s="79"/>
      <c r="T1998" s="79"/>
      <c r="U1998" s="80"/>
      <c r="V1998" s="79"/>
      <c r="W1998" s="81"/>
      <c r="X1998" s="79"/>
      <c r="Y1998" s="81"/>
      <c r="Z1998" s="82"/>
    </row>
    <row r="1999" spans="2:26" ht="15" customHeight="1" x14ac:dyDescent="0.3">
      <c r="B1999" s="23"/>
      <c r="C1999" s="83"/>
      <c r="D1999" s="84"/>
      <c r="E1999" s="85"/>
      <c r="F1999" s="86"/>
      <c r="G1999" s="87"/>
      <c r="H1999" s="87"/>
      <c r="I1999" s="87"/>
      <c r="J1999" s="87"/>
      <c r="K1999" s="87"/>
      <c r="L1999" s="87"/>
      <c r="M1999" s="87"/>
      <c r="N1999" s="87"/>
      <c r="O1999" s="87"/>
      <c r="P1999" s="87"/>
      <c r="Q1999" s="87"/>
      <c r="R1999" s="87"/>
      <c r="S1999" s="87"/>
      <c r="T1999" s="87"/>
      <c r="U1999" s="88"/>
      <c r="V1999" s="87"/>
      <c r="W1999" s="89"/>
      <c r="X1999" s="87"/>
      <c r="Y1999" s="89"/>
      <c r="Z1999" s="90"/>
    </row>
    <row r="2000" spans="2:26" ht="15" customHeight="1" x14ac:dyDescent="0.3">
      <c r="B2000" s="22"/>
      <c r="C2000" s="75"/>
      <c r="D2000" s="76"/>
      <c r="E2000" s="77"/>
      <c r="F2000" s="78"/>
      <c r="G2000" s="79"/>
      <c r="H2000" s="79"/>
      <c r="I2000" s="79"/>
      <c r="J2000" s="79"/>
      <c r="K2000" s="79"/>
      <c r="L2000" s="79"/>
      <c r="M2000" s="79"/>
      <c r="N2000" s="79"/>
      <c r="O2000" s="79"/>
      <c r="P2000" s="79"/>
      <c r="Q2000" s="79"/>
      <c r="R2000" s="79"/>
      <c r="S2000" s="79"/>
      <c r="T2000" s="79"/>
      <c r="U2000" s="80"/>
      <c r="V2000" s="79"/>
      <c r="W2000" s="81"/>
      <c r="X2000" s="79"/>
      <c r="Y2000" s="81"/>
      <c r="Z2000" s="82"/>
    </row>
    <row r="2001" spans="2:26" ht="15" customHeight="1" x14ac:dyDescent="0.3">
      <c r="B2001" s="23"/>
      <c r="C2001" s="83"/>
      <c r="D2001" s="84"/>
      <c r="E2001" s="85"/>
      <c r="F2001" s="86"/>
      <c r="G2001" s="87"/>
      <c r="H2001" s="87"/>
      <c r="I2001" s="87"/>
      <c r="J2001" s="87"/>
      <c r="K2001" s="87"/>
      <c r="L2001" s="87"/>
      <c r="M2001" s="87"/>
      <c r="N2001" s="87"/>
      <c r="O2001" s="87"/>
      <c r="P2001" s="87"/>
      <c r="Q2001" s="87"/>
      <c r="R2001" s="87"/>
      <c r="S2001" s="87"/>
      <c r="T2001" s="87"/>
      <c r="U2001" s="88"/>
      <c r="V2001" s="87"/>
      <c r="W2001" s="89"/>
      <c r="X2001" s="87"/>
      <c r="Y2001" s="89"/>
      <c r="Z2001" s="90"/>
    </row>
    <row r="2002" spans="2:26" ht="15" customHeight="1" x14ac:dyDescent="0.3">
      <c r="B2002" s="22"/>
      <c r="C2002" s="75"/>
      <c r="D2002" s="76"/>
      <c r="E2002" s="77"/>
      <c r="F2002" s="78"/>
      <c r="G2002" s="79"/>
      <c r="H2002" s="79"/>
      <c r="I2002" s="79"/>
      <c r="J2002" s="79"/>
      <c r="K2002" s="79"/>
      <c r="L2002" s="79"/>
      <c r="M2002" s="79"/>
      <c r="N2002" s="79"/>
      <c r="O2002" s="79"/>
      <c r="P2002" s="79"/>
      <c r="Q2002" s="79"/>
      <c r="R2002" s="79"/>
      <c r="S2002" s="79"/>
      <c r="T2002" s="79"/>
      <c r="U2002" s="80"/>
      <c r="V2002" s="79"/>
      <c r="W2002" s="81"/>
      <c r="X2002" s="79"/>
      <c r="Y2002" s="81"/>
      <c r="Z2002" s="82"/>
    </row>
    <row r="2003" spans="2:26" ht="15" customHeight="1" x14ac:dyDescent="0.3">
      <c r="B2003" s="23"/>
      <c r="C2003" s="83"/>
      <c r="D2003" s="84"/>
      <c r="E2003" s="85"/>
      <c r="F2003" s="86"/>
      <c r="G2003" s="87"/>
      <c r="H2003" s="87"/>
      <c r="I2003" s="87"/>
      <c r="J2003" s="87"/>
      <c r="K2003" s="87"/>
      <c r="L2003" s="87"/>
      <c r="M2003" s="87"/>
      <c r="N2003" s="87"/>
      <c r="O2003" s="87"/>
      <c r="P2003" s="87"/>
      <c r="Q2003" s="87"/>
      <c r="R2003" s="87"/>
      <c r="S2003" s="87"/>
      <c r="T2003" s="87"/>
      <c r="U2003" s="88"/>
      <c r="V2003" s="87"/>
      <c r="W2003" s="89"/>
      <c r="X2003" s="87"/>
      <c r="Y2003" s="89"/>
      <c r="Z2003" s="90"/>
    </row>
    <row r="2004" spans="2:26" ht="15" customHeight="1" x14ac:dyDescent="0.3">
      <c r="B2004" s="22"/>
      <c r="C2004" s="75"/>
      <c r="D2004" s="76"/>
      <c r="E2004" s="77"/>
      <c r="F2004" s="78"/>
      <c r="G2004" s="79"/>
      <c r="H2004" s="79"/>
      <c r="I2004" s="79"/>
      <c r="J2004" s="79"/>
      <c r="K2004" s="79"/>
      <c r="L2004" s="79"/>
      <c r="M2004" s="79"/>
      <c r="N2004" s="79"/>
      <c r="O2004" s="79"/>
      <c r="P2004" s="79"/>
      <c r="Q2004" s="79"/>
      <c r="R2004" s="79"/>
      <c r="S2004" s="79"/>
      <c r="T2004" s="79"/>
      <c r="U2004" s="80"/>
      <c r="V2004" s="79"/>
      <c r="W2004" s="81"/>
      <c r="X2004" s="79"/>
      <c r="Y2004" s="81"/>
      <c r="Z2004" s="82"/>
    </row>
    <row r="2005" spans="2:26" ht="15" customHeight="1" x14ac:dyDescent="0.3">
      <c r="B2005" s="23"/>
      <c r="C2005" s="83"/>
      <c r="D2005" s="84"/>
      <c r="E2005" s="85"/>
      <c r="F2005" s="86"/>
      <c r="G2005" s="87"/>
      <c r="H2005" s="87"/>
      <c r="I2005" s="87"/>
      <c r="J2005" s="87"/>
      <c r="K2005" s="87"/>
      <c r="L2005" s="87"/>
      <c r="M2005" s="87"/>
      <c r="N2005" s="87"/>
      <c r="O2005" s="87"/>
      <c r="P2005" s="87"/>
      <c r="Q2005" s="87"/>
      <c r="R2005" s="87"/>
      <c r="S2005" s="87"/>
      <c r="T2005" s="87"/>
      <c r="U2005" s="88"/>
      <c r="V2005" s="87"/>
      <c r="W2005" s="89"/>
      <c r="X2005" s="87"/>
      <c r="Y2005" s="89"/>
      <c r="Z2005" s="90"/>
    </row>
    <row r="2006" spans="2:26" ht="15" customHeight="1" x14ac:dyDescent="0.3">
      <c r="B2006" s="22"/>
      <c r="C2006" s="75"/>
      <c r="D2006" s="76"/>
      <c r="E2006" s="77"/>
      <c r="F2006" s="78"/>
      <c r="G2006" s="79"/>
      <c r="H2006" s="79"/>
      <c r="I2006" s="79"/>
      <c r="J2006" s="79"/>
      <c r="K2006" s="79"/>
      <c r="L2006" s="79"/>
      <c r="M2006" s="79"/>
      <c r="N2006" s="79"/>
      <c r="O2006" s="79"/>
      <c r="P2006" s="79"/>
      <c r="Q2006" s="79"/>
      <c r="R2006" s="79"/>
      <c r="S2006" s="79"/>
      <c r="T2006" s="79"/>
      <c r="U2006" s="80"/>
      <c r="V2006" s="79"/>
      <c r="W2006" s="81"/>
      <c r="X2006" s="79"/>
      <c r="Y2006" s="81"/>
      <c r="Z2006" s="82"/>
    </row>
    <row r="2007" spans="2:26" ht="15" customHeight="1" x14ac:dyDescent="0.3">
      <c r="B2007" s="23"/>
      <c r="C2007" s="83"/>
      <c r="D2007" s="84"/>
      <c r="E2007" s="85"/>
      <c r="F2007" s="86"/>
      <c r="G2007" s="87"/>
      <c r="H2007" s="87"/>
      <c r="I2007" s="87"/>
      <c r="J2007" s="87"/>
      <c r="K2007" s="87"/>
      <c r="L2007" s="87"/>
      <c r="M2007" s="87"/>
      <c r="N2007" s="87"/>
      <c r="O2007" s="87"/>
      <c r="P2007" s="87"/>
      <c r="Q2007" s="87"/>
      <c r="R2007" s="87"/>
      <c r="S2007" s="87"/>
      <c r="T2007" s="87"/>
      <c r="U2007" s="88"/>
      <c r="V2007" s="87"/>
      <c r="W2007" s="89"/>
      <c r="X2007" s="87"/>
      <c r="Y2007" s="89"/>
      <c r="Z2007" s="90"/>
    </row>
    <row r="2008" spans="2:26" ht="15" customHeight="1" x14ac:dyDescent="0.3">
      <c r="B2008" s="22"/>
      <c r="C2008" s="75"/>
      <c r="D2008" s="76"/>
      <c r="E2008" s="77"/>
      <c r="F2008" s="78"/>
      <c r="G2008" s="79"/>
      <c r="H2008" s="79"/>
      <c r="I2008" s="79"/>
      <c r="J2008" s="79"/>
      <c r="K2008" s="79"/>
      <c r="L2008" s="79"/>
      <c r="M2008" s="79"/>
      <c r="N2008" s="79"/>
      <c r="O2008" s="79"/>
      <c r="P2008" s="79"/>
      <c r="Q2008" s="79"/>
      <c r="R2008" s="79"/>
      <c r="S2008" s="79"/>
      <c r="T2008" s="79"/>
      <c r="U2008" s="80"/>
      <c r="V2008" s="79"/>
      <c r="W2008" s="81"/>
      <c r="X2008" s="79"/>
      <c r="Y2008" s="81"/>
      <c r="Z2008" s="82"/>
    </row>
    <row r="2009" spans="2:26" ht="15" customHeight="1" x14ac:dyDescent="0.3">
      <c r="B2009" s="23"/>
      <c r="C2009" s="83"/>
      <c r="D2009" s="84"/>
      <c r="E2009" s="85"/>
      <c r="F2009" s="86"/>
      <c r="G2009" s="87"/>
      <c r="H2009" s="87"/>
      <c r="I2009" s="87"/>
      <c r="J2009" s="87"/>
      <c r="K2009" s="87"/>
      <c r="L2009" s="87"/>
      <c r="M2009" s="87"/>
      <c r="N2009" s="87"/>
      <c r="O2009" s="87"/>
      <c r="P2009" s="87"/>
      <c r="Q2009" s="87"/>
      <c r="R2009" s="87"/>
      <c r="S2009" s="87"/>
      <c r="T2009" s="87"/>
      <c r="U2009" s="88"/>
      <c r="V2009" s="87"/>
      <c r="W2009" s="89"/>
      <c r="X2009" s="87"/>
      <c r="Y2009" s="89"/>
      <c r="Z2009" s="90"/>
    </row>
    <row r="2010" spans="2:26" ht="15" customHeight="1" x14ac:dyDescent="0.3">
      <c r="B2010" s="22"/>
      <c r="C2010" s="75"/>
      <c r="D2010" s="76"/>
      <c r="E2010" s="77"/>
      <c r="F2010" s="78"/>
      <c r="G2010" s="79"/>
      <c r="H2010" s="79"/>
      <c r="I2010" s="79"/>
      <c r="J2010" s="79"/>
      <c r="K2010" s="79"/>
      <c r="L2010" s="79"/>
      <c r="M2010" s="79"/>
      <c r="N2010" s="79"/>
      <c r="O2010" s="79"/>
      <c r="P2010" s="79"/>
      <c r="Q2010" s="79"/>
      <c r="R2010" s="79"/>
      <c r="S2010" s="79"/>
      <c r="T2010" s="79"/>
      <c r="U2010" s="80"/>
      <c r="V2010" s="79"/>
      <c r="W2010" s="81"/>
      <c r="X2010" s="79"/>
      <c r="Y2010" s="81"/>
      <c r="Z2010" s="82"/>
    </row>
    <row r="2011" spans="2:26" ht="15" customHeight="1" x14ac:dyDescent="0.3">
      <c r="B2011" s="23"/>
      <c r="C2011" s="83"/>
      <c r="D2011" s="84"/>
      <c r="E2011" s="85"/>
      <c r="F2011" s="86"/>
      <c r="G2011" s="87"/>
      <c r="H2011" s="87"/>
      <c r="I2011" s="87"/>
      <c r="J2011" s="87"/>
      <c r="K2011" s="87"/>
      <c r="L2011" s="87"/>
      <c r="M2011" s="87"/>
      <c r="N2011" s="87"/>
      <c r="O2011" s="87"/>
      <c r="P2011" s="87"/>
      <c r="Q2011" s="87"/>
      <c r="R2011" s="87"/>
      <c r="S2011" s="87"/>
      <c r="T2011" s="87"/>
      <c r="U2011" s="88"/>
      <c r="V2011" s="87"/>
      <c r="W2011" s="89"/>
      <c r="X2011" s="87"/>
      <c r="Y2011" s="89"/>
      <c r="Z2011" s="90"/>
    </row>
    <row r="2012" spans="2:26" ht="15" customHeight="1" x14ac:dyDescent="0.3">
      <c r="B2012" s="22"/>
      <c r="C2012" s="75"/>
      <c r="D2012" s="76"/>
      <c r="E2012" s="77"/>
      <c r="F2012" s="78"/>
      <c r="G2012" s="79"/>
      <c r="H2012" s="79"/>
      <c r="I2012" s="79"/>
      <c r="J2012" s="79"/>
      <c r="K2012" s="79"/>
      <c r="L2012" s="79"/>
      <c r="M2012" s="79"/>
      <c r="N2012" s="79"/>
      <c r="O2012" s="79"/>
      <c r="P2012" s="79"/>
      <c r="Q2012" s="79"/>
      <c r="R2012" s="79"/>
      <c r="S2012" s="79"/>
      <c r="T2012" s="79"/>
      <c r="U2012" s="80"/>
      <c r="V2012" s="79"/>
      <c r="W2012" s="81"/>
      <c r="X2012" s="79"/>
      <c r="Y2012" s="81"/>
      <c r="Z2012" s="82"/>
    </row>
    <row r="2013" spans="2:26" ht="15" customHeight="1" x14ac:dyDescent="0.3">
      <c r="B2013" s="23"/>
      <c r="C2013" s="83"/>
      <c r="D2013" s="84"/>
      <c r="E2013" s="85"/>
      <c r="F2013" s="86"/>
      <c r="G2013" s="87"/>
      <c r="H2013" s="87"/>
      <c r="I2013" s="87"/>
      <c r="J2013" s="87"/>
      <c r="K2013" s="87"/>
      <c r="L2013" s="87"/>
      <c r="M2013" s="87"/>
      <c r="N2013" s="87"/>
      <c r="O2013" s="87"/>
      <c r="P2013" s="87"/>
      <c r="Q2013" s="87"/>
      <c r="R2013" s="87"/>
      <c r="S2013" s="87"/>
      <c r="T2013" s="87"/>
      <c r="U2013" s="88"/>
      <c r="V2013" s="87"/>
      <c r="W2013" s="89"/>
      <c r="X2013" s="87"/>
      <c r="Y2013" s="89"/>
      <c r="Z2013" s="90"/>
    </row>
    <row r="2014" spans="2:26" ht="15" customHeight="1" x14ac:dyDescent="0.3">
      <c r="B2014" s="22"/>
      <c r="C2014" s="75"/>
      <c r="D2014" s="76"/>
      <c r="E2014" s="77"/>
      <c r="F2014" s="78"/>
      <c r="G2014" s="79"/>
      <c r="H2014" s="79"/>
      <c r="I2014" s="79"/>
      <c r="J2014" s="79"/>
      <c r="K2014" s="79"/>
      <c r="L2014" s="79"/>
      <c r="M2014" s="79"/>
      <c r="N2014" s="79"/>
      <c r="O2014" s="79"/>
      <c r="P2014" s="79"/>
      <c r="Q2014" s="79"/>
      <c r="R2014" s="79"/>
      <c r="S2014" s="79"/>
      <c r="T2014" s="79"/>
      <c r="U2014" s="80"/>
      <c r="V2014" s="79"/>
      <c r="W2014" s="81"/>
      <c r="X2014" s="79"/>
      <c r="Y2014" s="81"/>
      <c r="Z2014" s="82"/>
    </row>
    <row r="2015" spans="2:26" ht="15" customHeight="1" x14ac:dyDescent="0.3">
      <c r="B2015" s="23"/>
      <c r="C2015" s="83"/>
      <c r="D2015" s="84"/>
      <c r="E2015" s="85"/>
      <c r="F2015" s="86"/>
      <c r="G2015" s="87"/>
      <c r="H2015" s="87"/>
      <c r="I2015" s="87"/>
      <c r="J2015" s="87"/>
      <c r="K2015" s="87"/>
      <c r="L2015" s="87"/>
      <c r="M2015" s="87"/>
      <c r="N2015" s="87"/>
      <c r="O2015" s="87"/>
      <c r="P2015" s="87"/>
      <c r="Q2015" s="87"/>
      <c r="R2015" s="87"/>
      <c r="S2015" s="87"/>
      <c r="T2015" s="87"/>
      <c r="U2015" s="88"/>
      <c r="V2015" s="87"/>
      <c r="W2015" s="89"/>
      <c r="X2015" s="87"/>
      <c r="Y2015" s="89"/>
      <c r="Z2015" s="90"/>
    </row>
    <row r="2016" spans="2:26" ht="15" customHeight="1" x14ac:dyDescent="0.3">
      <c r="B2016" s="22"/>
      <c r="C2016" s="75"/>
      <c r="D2016" s="76"/>
      <c r="E2016" s="77"/>
      <c r="F2016" s="78"/>
      <c r="G2016" s="79"/>
      <c r="H2016" s="79"/>
      <c r="I2016" s="79"/>
      <c r="J2016" s="79"/>
      <c r="K2016" s="79"/>
      <c r="L2016" s="79"/>
      <c r="M2016" s="79"/>
      <c r="N2016" s="79"/>
      <c r="O2016" s="79"/>
      <c r="P2016" s="79"/>
      <c r="Q2016" s="79"/>
      <c r="R2016" s="79"/>
      <c r="S2016" s="79"/>
      <c r="T2016" s="79"/>
      <c r="U2016" s="80"/>
      <c r="V2016" s="79"/>
      <c r="W2016" s="81"/>
      <c r="X2016" s="79"/>
      <c r="Y2016" s="81"/>
      <c r="Z2016" s="82"/>
    </row>
    <row r="2017" spans="2:26" ht="15" customHeight="1" x14ac:dyDescent="0.3">
      <c r="B2017" s="23"/>
      <c r="C2017" s="83"/>
      <c r="D2017" s="84"/>
      <c r="E2017" s="85"/>
      <c r="F2017" s="86"/>
      <c r="G2017" s="87"/>
      <c r="H2017" s="87"/>
      <c r="I2017" s="87"/>
      <c r="J2017" s="87"/>
      <c r="K2017" s="87"/>
      <c r="L2017" s="87"/>
      <c r="M2017" s="87"/>
      <c r="N2017" s="87"/>
      <c r="O2017" s="87"/>
      <c r="P2017" s="87"/>
      <c r="Q2017" s="87"/>
      <c r="R2017" s="87"/>
      <c r="S2017" s="87"/>
      <c r="T2017" s="87"/>
      <c r="U2017" s="88"/>
      <c r="V2017" s="87"/>
      <c r="W2017" s="89"/>
      <c r="X2017" s="87"/>
      <c r="Y2017" s="89"/>
      <c r="Z2017" s="90"/>
    </row>
    <row r="2018" spans="2:26" ht="15" customHeight="1" x14ac:dyDescent="0.3">
      <c r="B2018" s="22"/>
      <c r="C2018" s="75"/>
      <c r="D2018" s="76"/>
      <c r="E2018" s="77"/>
      <c r="F2018" s="78"/>
      <c r="G2018" s="79"/>
      <c r="H2018" s="79"/>
      <c r="I2018" s="79"/>
      <c r="J2018" s="79"/>
      <c r="K2018" s="79"/>
      <c r="L2018" s="79"/>
      <c r="M2018" s="79"/>
      <c r="N2018" s="79"/>
      <c r="O2018" s="79"/>
      <c r="P2018" s="79"/>
      <c r="Q2018" s="79"/>
      <c r="R2018" s="79"/>
      <c r="S2018" s="79"/>
      <c r="T2018" s="79"/>
      <c r="U2018" s="80"/>
      <c r="V2018" s="79"/>
      <c r="W2018" s="81"/>
      <c r="X2018" s="79"/>
      <c r="Y2018" s="81"/>
      <c r="Z2018" s="82"/>
    </row>
    <row r="2019" spans="2:26" ht="15" customHeight="1" x14ac:dyDescent="0.3">
      <c r="B2019" s="23"/>
      <c r="C2019" s="83"/>
      <c r="D2019" s="84"/>
      <c r="E2019" s="85"/>
      <c r="F2019" s="86"/>
      <c r="G2019" s="87"/>
      <c r="H2019" s="87"/>
      <c r="I2019" s="87"/>
      <c r="J2019" s="87"/>
      <c r="K2019" s="87"/>
      <c r="L2019" s="87"/>
      <c r="M2019" s="87"/>
      <c r="N2019" s="87"/>
      <c r="O2019" s="87"/>
      <c r="P2019" s="87"/>
      <c r="Q2019" s="87"/>
      <c r="R2019" s="87"/>
      <c r="S2019" s="87"/>
      <c r="T2019" s="87"/>
      <c r="U2019" s="88"/>
      <c r="V2019" s="87"/>
      <c r="W2019" s="89"/>
      <c r="X2019" s="87"/>
      <c r="Y2019" s="89"/>
      <c r="Z2019" s="90"/>
    </row>
    <row r="2020" spans="2:26" ht="15" customHeight="1" x14ac:dyDescent="0.3">
      <c r="B2020" s="22"/>
      <c r="C2020" s="75"/>
      <c r="D2020" s="76"/>
      <c r="E2020" s="77"/>
      <c r="F2020" s="78"/>
      <c r="G2020" s="79"/>
      <c r="H2020" s="79"/>
      <c r="I2020" s="79"/>
      <c r="J2020" s="79"/>
      <c r="K2020" s="79"/>
      <c r="L2020" s="79"/>
      <c r="M2020" s="79"/>
      <c r="N2020" s="79"/>
      <c r="O2020" s="79"/>
      <c r="P2020" s="79"/>
      <c r="Q2020" s="79"/>
      <c r="R2020" s="79"/>
      <c r="S2020" s="79"/>
      <c r="T2020" s="79"/>
      <c r="U2020" s="80"/>
      <c r="V2020" s="79"/>
      <c r="W2020" s="81"/>
      <c r="X2020" s="79"/>
      <c r="Y2020" s="81"/>
      <c r="Z2020" s="82"/>
    </row>
    <row r="2021" spans="2:26" ht="15" customHeight="1" x14ac:dyDescent="0.3">
      <c r="B2021" s="23"/>
      <c r="C2021" s="83"/>
      <c r="D2021" s="84"/>
      <c r="E2021" s="85"/>
      <c r="F2021" s="86"/>
      <c r="G2021" s="87"/>
      <c r="H2021" s="87"/>
      <c r="I2021" s="87"/>
      <c r="J2021" s="87"/>
      <c r="K2021" s="87"/>
      <c r="L2021" s="87"/>
      <c r="M2021" s="87"/>
      <c r="N2021" s="87"/>
      <c r="O2021" s="87"/>
      <c r="P2021" s="87"/>
      <c r="Q2021" s="87"/>
      <c r="R2021" s="87"/>
      <c r="S2021" s="87"/>
      <c r="T2021" s="87"/>
      <c r="U2021" s="88"/>
      <c r="V2021" s="87"/>
      <c r="W2021" s="89"/>
      <c r="X2021" s="87"/>
      <c r="Y2021" s="89"/>
      <c r="Z2021" s="90"/>
    </row>
    <row r="2022" spans="2:26" ht="15" customHeight="1" x14ac:dyDescent="0.3">
      <c r="B2022" s="22"/>
      <c r="C2022" s="75"/>
      <c r="D2022" s="76"/>
      <c r="E2022" s="77"/>
      <c r="F2022" s="78"/>
      <c r="G2022" s="79"/>
      <c r="H2022" s="79"/>
      <c r="I2022" s="79"/>
      <c r="J2022" s="79"/>
      <c r="K2022" s="79"/>
      <c r="L2022" s="79"/>
      <c r="M2022" s="79"/>
      <c r="N2022" s="79"/>
      <c r="O2022" s="79"/>
      <c r="P2022" s="79"/>
      <c r="Q2022" s="79"/>
      <c r="R2022" s="79"/>
      <c r="S2022" s="79"/>
      <c r="T2022" s="79"/>
      <c r="U2022" s="80"/>
      <c r="V2022" s="79"/>
      <c r="W2022" s="81"/>
      <c r="X2022" s="79"/>
      <c r="Y2022" s="81"/>
      <c r="Z2022" s="82"/>
    </row>
    <row r="2023" spans="2:26" ht="15" customHeight="1" x14ac:dyDescent="0.3">
      <c r="B2023" s="23"/>
      <c r="C2023" s="83"/>
      <c r="D2023" s="84"/>
      <c r="E2023" s="85"/>
      <c r="F2023" s="86"/>
      <c r="G2023" s="87"/>
      <c r="H2023" s="87"/>
      <c r="I2023" s="87"/>
      <c r="J2023" s="87"/>
      <c r="K2023" s="87"/>
      <c r="L2023" s="87"/>
      <c r="M2023" s="87"/>
      <c r="N2023" s="87"/>
      <c r="O2023" s="87"/>
      <c r="P2023" s="87"/>
      <c r="Q2023" s="87"/>
      <c r="R2023" s="87"/>
      <c r="S2023" s="87"/>
      <c r="T2023" s="87"/>
      <c r="U2023" s="88"/>
      <c r="V2023" s="87"/>
      <c r="W2023" s="89"/>
      <c r="X2023" s="87"/>
      <c r="Y2023" s="89"/>
      <c r="Z2023" s="90"/>
    </row>
    <row r="2024" spans="2:26" ht="15" customHeight="1" x14ac:dyDescent="0.3">
      <c r="B2024" s="22"/>
      <c r="C2024" s="75"/>
      <c r="D2024" s="76"/>
      <c r="E2024" s="77"/>
      <c r="F2024" s="78"/>
      <c r="G2024" s="79"/>
      <c r="H2024" s="79"/>
      <c r="I2024" s="79"/>
      <c r="J2024" s="79"/>
      <c r="K2024" s="79"/>
      <c r="L2024" s="79"/>
      <c r="M2024" s="79"/>
      <c r="N2024" s="79"/>
      <c r="O2024" s="79"/>
      <c r="P2024" s="79"/>
      <c r="Q2024" s="79"/>
      <c r="R2024" s="79"/>
      <c r="S2024" s="79"/>
      <c r="T2024" s="79"/>
      <c r="U2024" s="80"/>
      <c r="V2024" s="79"/>
      <c r="W2024" s="81"/>
      <c r="X2024" s="79"/>
      <c r="Y2024" s="81"/>
      <c r="Z2024" s="82"/>
    </row>
    <row r="2025" spans="2:26" ht="15" customHeight="1" x14ac:dyDescent="0.3">
      <c r="B2025" s="23"/>
      <c r="C2025" s="83"/>
      <c r="D2025" s="84"/>
      <c r="E2025" s="85"/>
      <c r="F2025" s="86"/>
      <c r="G2025" s="87"/>
      <c r="H2025" s="87"/>
      <c r="I2025" s="87"/>
      <c r="J2025" s="87"/>
      <c r="K2025" s="87"/>
      <c r="L2025" s="87"/>
      <c r="M2025" s="87"/>
      <c r="N2025" s="87"/>
      <c r="O2025" s="87"/>
      <c r="P2025" s="87"/>
      <c r="Q2025" s="87"/>
      <c r="R2025" s="87"/>
      <c r="S2025" s="87"/>
      <c r="T2025" s="87"/>
      <c r="U2025" s="88"/>
      <c r="V2025" s="87"/>
      <c r="W2025" s="89"/>
      <c r="X2025" s="87"/>
      <c r="Y2025" s="89"/>
      <c r="Z2025" s="90"/>
    </row>
    <row r="2026" spans="2:26" ht="15" customHeight="1" x14ac:dyDescent="0.3">
      <c r="B2026" s="22"/>
      <c r="C2026" s="75"/>
      <c r="D2026" s="76"/>
      <c r="E2026" s="77"/>
      <c r="F2026" s="78"/>
      <c r="G2026" s="79"/>
      <c r="H2026" s="79"/>
      <c r="I2026" s="79"/>
      <c r="J2026" s="79"/>
      <c r="K2026" s="79"/>
      <c r="L2026" s="79"/>
      <c r="M2026" s="79"/>
      <c r="N2026" s="79"/>
      <c r="O2026" s="79"/>
      <c r="P2026" s="79"/>
      <c r="Q2026" s="79"/>
      <c r="R2026" s="79"/>
      <c r="S2026" s="79"/>
      <c r="T2026" s="79"/>
      <c r="U2026" s="80"/>
      <c r="V2026" s="79"/>
      <c r="W2026" s="81"/>
      <c r="X2026" s="79"/>
      <c r="Y2026" s="81"/>
      <c r="Z2026" s="82"/>
    </row>
    <row r="2027" spans="2:26" ht="15" customHeight="1" x14ac:dyDescent="0.3">
      <c r="B2027" s="23"/>
      <c r="C2027" s="83"/>
      <c r="D2027" s="84"/>
      <c r="E2027" s="85"/>
      <c r="F2027" s="86"/>
      <c r="G2027" s="87"/>
      <c r="H2027" s="87"/>
      <c r="I2027" s="87"/>
      <c r="J2027" s="87"/>
      <c r="K2027" s="87"/>
      <c r="L2027" s="87"/>
      <c r="M2027" s="87"/>
      <c r="N2027" s="87"/>
      <c r="O2027" s="87"/>
      <c r="P2027" s="87"/>
      <c r="Q2027" s="87"/>
      <c r="R2027" s="87"/>
      <c r="S2027" s="87"/>
      <c r="T2027" s="87"/>
      <c r="U2027" s="88"/>
      <c r="V2027" s="87"/>
      <c r="W2027" s="89"/>
      <c r="X2027" s="87"/>
      <c r="Y2027" s="89"/>
      <c r="Z2027" s="90"/>
    </row>
    <row r="2028" spans="2:26" ht="15" customHeight="1" x14ac:dyDescent="0.3">
      <c r="B2028" s="22"/>
      <c r="C2028" s="75"/>
      <c r="D2028" s="76"/>
      <c r="E2028" s="77"/>
      <c r="F2028" s="78"/>
      <c r="G2028" s="79"/>
      <c r="H2028" s="79"/>
      <c r="I2028" s="79"/>
      <c r="J2028" s="79"/>
      <c r="K2028" s="79"/>
      <c r="L2028" s="79"/>
      <c r="M2028" s="79"/>
      <c r="N2028" s="79"/>
      <c r="O2028" s="79"/>
      <c r="P2028" s="79"/>
      <c r="Q2028" s="79"/>
      <c r="R2028" s="79"/>
      <c r="S2028" s="79"/>
      <c r="T2028" s="79"/>
      <c r="U2028" s="80"/>
      <c r="V2028" s="79"/>
      <c r="W2028" s="81"/>
      <c r="X2028" s="79"/>
      <c r="Y2028" s="81"/>
      <c r="Z2028" s="82"/>
    </row>
    <row r="2029" spans="2:26" ht="15" customHeight="1" x14ac:dyDescent="0.3">
      <c r="B2029" s="23"/>
      <c r="C2029" s="83"/>
      <c r="D2029" s="84"/>
      <c r="E2029" s="85"/>
      <c r="F2029" s="86"/>
      <c r="G2029" s="87"/>
      <c r="H2029" s="87"/>
      <c r="I2029" s="87"/>
      <c r="J2029" s="87"/>
      <c r="K2029" s="87"/>
      <c r="L2029" s="87"/>
      <c r="M2029" s="87"/>
      <c r="N2029" s="87"/>
      <c r="O2029" s="87"/>
      <c r="P2029" s="87"/>
      <c r="Q2029" s="87"/>
      <c r="R2029" s="87"/>
      <c r="S2029" s="87"/>
      <c r="T2029" s="87"/>
      <c r="U2029" s="88"/>
      <c r="V2029" s="87"/>
      <c r="W2029" s="89"/>
      <c r="X2029" s="87"/>
      <c r="Y2029" s="89"/>
      <c r="Z2029" s="90"/>
    </row>
    <row r="2030" spans="2:26" ht="15" customHeight="1" x14ac:dyDescent="0.3">
      <c r="B2030" s="22"/>
      <c r="C2030" s="75"/>
      <c r="D2030" s="76"/>
      <c r="E2030" s="77"/>
      <c r="F2030" s="78"/>
      <c r="G2030" s="79"/>
      <c r="H2030" s="79"/>
      <c r="I2030" s="79"/>
      <c r="J2030" s="79"/>
      <c r="K2030" s="79"/>
      <c r="L2030" s="79"/>
      <c r="M2030" s="79"/>
      <c r="N2030" s="79"/>
      <c r="O2030" s="79"/>
      <c r="P2030" s="79"/>
      <c r="Q2030" s="79"/>
      <c r="R2030" s="79"/>
      <c r="S2030" s="79"/>
      <c r="T2030" s="79"/>
      <c r="U2030" s="80"/>
      <c r="V2030" s="79"/>
      <c r="W2030" s="81"/>
      <c r="X2030" s="79"/>
      <c r="Y2030" s="81"/>
      <c r="Z2030" s="82"/>
    </row>
    <row r="2031" spans="2:26" ht="15" customHeight="1" x14ac:dyDescent="0.3">
      <c r="B2031" s="23"/>
      <c r="C2031" s="83"/>
      <c r="D2031" s="84"/>
      <c r="E2031" s="85"/>
      <c r="F2031" s="86"/>
      <c r="G2031" s="87"/>
      <c r="H2031" s="87"/>
      <c r="I2031" s="87"/>
      <c r="J2031" s="87"/>
      <c r="K2031" s="87"/>
      <c r="L2031" s="87"/>
      <c r="M2031" s="87"/>
      <c r="N2031" s="87"/>
      <c r="O2031" s="87"/>
      <c r="P2031" s="87"/>
      <c r="Q2031" s="87"/>
      <c r="R2031" s="87"/>
      <c r="S2031" s="87"/>
      <c r="T2031" s="87"/>
      <c r="U2031" s="88"/>
      <c r="V2031" s="87"/>
      <c r="W2031" s="89"/>
      <c r="X2031" s="87"/>
      <c r="Y2031" s="89"/>
      <c r="Z2031" s="90"/>
    </row>
    <row r="2032" spans="2:26" ht="15" customHeight="1" x14ac:dyDescent="0.3">
      <c r="B2032" s="22"/>
      <c r="C2032" s="75"/>
      <c r="D2032" s="76"/>
      <c r="E2032" s="77"/>
      <c r="F2032" s="78"/>
      <c r="G2032" s="79"/>
      <c r="H2032" s="79"/>
      <c r="I2032" s="79"/>
      <c r="J2032" s="79"/>
      <c r="K2032" s="79"/>
      <c r="L2032" s="79"/>
      <c r="M2032" s="79"/>
      <c r="N2032" s="79"/>
      <c r="O2032" s="79"/>
      <c r="P2032" s="79"/>
      <c r="Q2032" s="79"/>
      <c r="R2032" s="79"/>
      <c r="S2032" s="79"/>
      <c r="T2032" s="79"/>
      <c r="U2032" s="80"/>
      <c r="V2032" s="79"/>
      <c r="W2032" s="81"/>
      <c r="X2032" s="79"/>
      <c r="Y2032" s="81"/>
      <c r="Z2032" s="82"/>
    </row>
    <row r="2033" spans="2:26" ht="15" customHeight="1" x14ac:dyDescent="0.3">
      <c r="B2033" s="23"/>
      <c r="C2033" s="83"/>
      <c r="D2033" s="84"/>
      <c r="E2033" s="85"/>
      <c r="F2033" s="86"/>
      <c r="G2033" s="87"/>
      <c r="H2033" s="87"/>
      <c r="I2033" s="87"/>
      <c r="J2033" s="87"/>
      <c r="K2033" s="87"/>
      <c r="L2033" s="87"/>
      <c r="M2033" s="87"/>
      <c r="N2033" s="87"/>
      <c r="O2033" s="87"/>
      <c r="P2033" s="87"/>
      <c r="Q2033" s="87"/>
      <c r="R2033" s="87"/>
      <c r="S2033" s="87"/>
      <c r="T2033" s="87"/>
      <c r="U2033" s="88"/>
      <c r="V2033" s="87"/>
      <c r="W2033" s="89"/>
      <c r="X2033" s="87"/>
      <c r="Y2033" s="89"/>
      <c r="Z2033" s="90"/>
    </row>
    <row r="2034" spans="2:26" ht="15" customHeight="1" x14ac:dyDescent="0.3">
      <c r="B2034" s="22"/>
      <c r="C2034" s="75"/>
      <c r="D2034" s="76"/>
      <c r="E2034" s="77"/>
      <c r="F2034" s="78"/>
      <c r="G2034" s="79"/>
      <c r="H2034" s="79"/>
      <c r="I2034" s="79"/>
      <c r="J2034" s="79"/>
      <c r="K2034" s="79"/>
      <c r="L2034" s="79"/>
      <c r="M2034" s="79"/>
      <c r="N2034" s="79"/>
      <c r="O2034" s="79"/>
      <c r="P2034" s="79"/>
      <c r="Q2034" s="79"/>
      <c r="R2034" s="79"/>
      <c r="S2034" s="79"/>
      <c r="T2034" s="79"/>
      <c r="U2034" s="80"/>
      <c r="V2034" s="79"/>
      <c r="W2034" s="81"/>
      <c r="X2034" s="79"/>
      <c r="Y2034" s="81"/>
      <c r="Z2034" s="82"/>
    </row>
    <row r="2035" spans="2:26" ht="15" customHeight="1" x14ac:dyDescent="0.3">
      <c r="B2035" s="23"/>
      <c r="C2035" s="83"/>
      <c r="D2035" s="84"/>
      <c r="E2035" s="85"/>
      <c r="F2035" s="86"/>
      <c r="G2035" s="87"/>
      <c r="H2035" s="87"/>
      <c r="I2035" s="87"/>
      <c r="J2035" s="87"/>
      <c r="K2035" s="87"/>
      <c r="L2035" s="87"/>
      <c r="M2035" s="87"/>
      <c r="N2035" s="87"/>
      <c r="O2035" s="87"/>
      <c r="P2035" s="87"/>
      <c r="Q2035" s="87"/>
      <c r="R2035" s="87"/>
      <c r="S2035" s="87"/>
      <c r="T2035" s="87"/>
      <c r="U2035" s="88"/>
      <c r="V2035" s="87"/>
      <c r="W2035" s="89"/>
      <c r="X2035" s="87"/>
      <c r="Y2035" s="89"/>
      <c r="Z2035" s="90"/>
    </row>
    <row r="2036" spans="2:26" ht="15" customHeight="1" x14ac:dyDescent="0.3">
      <c r="B2036" s="22"/>
      <c r="C2036" s="75"/>
      <c r="D2036" s="76"/>
      <c r="E2036" s="77"/>
      <c r="F2036" s="78"/>
      <c r="G2036" s="79"/>
      <c r="H2036" s="79"/>
      <c r="I2036" s="79"/>
      <c r="J2036" s="79"/>
      <c r="K2036" s="79"/>
      <c r="L2036" s="79"/>
      <c r="M2036" s="79"/>
      <c r="N2036" s="79"/>
      <c r="O2036" s="79"/>
      <c r="P2036" s="79"/>
      <c r="Q2036" s="79"/>
      <c r="R2036" s="79"/>
      <c r="S2036" s="79"/>
      <c r="T2036" s="79"/>
      <c r="U2036" s="80"/>
      <c r="V2036" s="79"/>
      <c r="W2036" s="81"/>
      <c r="X2036" s="79"/>
      <c r="Y2036" s="81"/>
      <c r="Z2036" s="82"/>
    </row>
    <row r="2037" spans="2:26" ht="15" customHeight="1" x14ac:dyDescent="0.3">
      <c r="B2037" s="23"/>
      <c r="C2037" s="83"/>
      <c r="D2037" s="84"/>
      <c r="E2037" s="85"/>
      <c r="F2037" s="86"/>
      <c r="G2037" s="87"/>
      <c r="H2037" s="87"/>
      <c r="I2037" s="87"/>
      <c r="J2037" s="87"/>
      <c r="K2037" s="87"/>
      <c r="L2037" s="87"/>
      <c r="M2037" s="87"/>
      <c r="N2037" s="87"/>
      <c r="O2037" s="87"/>
      <c r="P2037" s="87"/>
      <c r="Q2037" s="87"/>
      <c r="R2037" s="87"/>
      <c r="S2037" s="87"/>
      <c r="T2037" s="87"/>
      <c r="U2037" s="88"/>
      <c r="V2037" s="87"/>
      <c r="W2037" s="89"/>
      <c r="X2037" s="87"/>
      <c r="Y2037" s="89"/>
      <c r="Z2037" s="90"/>
    </row>
    <row r="2038" spans="2:26" ht="15" customHeight="1" x14ac:dyDescent="0.3">
      <c r="B2038" s="22"/>
      <c r="C2038" s="75"/>
      <c r="D2038" s="76"/>
      <c r="E2038" s="77"/>
      <c r="F2038" s="78"/>
      <c r="G2038" s="79"/>
      <c r="H2038" s="79"/>
      <c r="I2038" s="79"/>
      <c r="J2038" s="79"/>
      <c r="K2038" s="79"/>
      <c r="L2038" s="79"/>
      <c r="M2038" s="79"/>
      <c r="N2038" s="79"/>
      <c r="O2038" s="79"/>
      <c r="P2038" s="79"/>
      <c r="Q2038" s="79"/>
      <c r="R2038" s="79"/>
      <c r="S2038" s="79"/>
      <c r="T2038" s="79"/>
      <c r="U2038" s="80"/>
      <c r="V2038" s="79"/>
      <c r="W2038" s="81"/>
      <c r="X2038" s="79"/>
      <c r="Y2038" s="81"/>
      <c r="Z2038" s="82"/>
    </row>
    <row r="2039" spans="2:26" ht="15" customHeight="1" x14ac:dyDescent="0.3">
      <c r="B2039" s="23"/>
      <c r="C2039" s="83"/>
      <c r="D2039" s="84"/>
      <c r="E2039" s="85"/>
      <c r="F2039" s="86"/>
      <c r="G2039" s="87"/>
      <c r="H2039" s="87"/>
      <c r="I2039" s="87"/>
      <c r="J2039" s="87"/>
      <c r="K2039" s="87"/>
      <c r="L2039" s="87"/>
      <c r="M2039" s="87"/>
      <c r="N2039" s="87"/>
      <c r="O2039" s="87"/>
      <c r="P2039" s="87"/>
      <c r="Q2039" s="87"/>
      <c r="R2039" s="87"/>
      <c r="S2039" s="87"/>
      <c r="T2039" s="87"/>
      <c r="U2039" s="88"/>
      <c r="V2039" s="87"/>
      <c r="W2039" s="89"/>
      <c r="X2039" s="87"/>
      <c r="Y2039" s="89"/>
      <c r="Z2039" s="90"/>
    </row>
    <row r="2040" spans="2:26" ht="15" customHeight="1" x14ac:dyDescent="0.3">
      <c r="B2040" s="22"/>
      <c r="C2040" s="75"/>
      <c r="D2040" s="76"/>
      <c r="E2040" s="77"/>
      <c r="F2040" s="78"/>
      <c r="G2040" s="79"/>
      <c r="H2040" s="79"/>
      <c r="I2040" s="79"/>
      <c r="J2040" s="79"/>
      <c r="K2040" s="79"/>
      <c r="L2040" s="79"/>
      <c r="M2040" s="79"/>
      <c r="N2040" s="79"/>
      <c r="O2040" s="79"/>
      <c r="P2040" s="79"/>
      <c r="Q2040" s="79"/>
      <c r="R2040" s="79"/>
      <c r="S2040" s="79"/>
      <c r="T2040" s="79"/>
      <c r="U2040" s="80"/>
      <c r="V2040" s="79"/>
      <c r="W2040" s="81"/>
      <c r="X2040" s="79"/>
      <c r="Y2040" s="81"/>
      <c r="Z2040" s="82"/>
    </row>
    <row r="2041" spans="2:26" ht="15" customHeight="1" x14ac:dyDescent="0.3">
      <c r="B2041" s="23"/>
      <c r="C2041" s="83"/>
      <c r="D2041" s="84"/>
      <c r="E2041" s="85"/>
      <c r="F2041" s="86"/>
      <c r="G2041" s="87"/>
      <c r="H2041" s="87"/>
      <c r="I2041" s="87"/>
      <c r="J2041" s="87"/>
      <c r="K2041" s="87"/>
      <c r="L2041" s="87"/>
      <c r="M2041" s="87"/>
      <c r="N2041" s="87"/>
      <c r="O2041" s="87"/>
      <c r="P2041" s="87"/>
      <c r="Q2041" s="87"/>
      <c r="R2041" s="87"/>
      <c r="S2041" s="87"/>
      <c r="T2041" s="87"/>
      <c r="U2041" s="88"/>
      <c r="V2041" s="87"/>
      <c r="W2041" s="89"/>
      <c r="X2041" s="87"/>
      <c r="Y2041" s="89"/>
      <c r="Z2041" s="90"/>
    </row>
    <row r="2042" spans="2:26" ht="15" customHeight="1" x14ac:dyDescent="0.3">
      <c r="B2042" s="22"/>
      <c r="C2042" s="75"/>
      <c r="D2042" s="76"/>
      <c r="E2042" s="77"/>
      <c r="F2042" s="78"/>
      <c r="G2042" s="79"/>
      <c r="H2042" s="79"/>
      <c r="I2042" s="79"/>
      <c r="J2042" s="79"/>
      <c r="K2042" s="79"/>
      <c r="L2042" s="79"/>
      <c r="M2042" s="79"/>
      <c r="N2042" s="79"/>
      <c r="O2042" s="79"/>
      <c r="P2042" s="79"/>
      <c r="Q2042" s="79"/>
      <c r="R2042" s="79"/>
      <c r="S2042" s="79"/>
      <c r="T2042" s="79"/>
      <c r="U2042" s="80"/>
      <c r="V2042" s="79"/>
      <c r="W2042" s="81"/>
      <c r="X2042" s="79"/>
      <c r="Y2042" s="81"/>
      <c r="Z2042" s="82"/>
    </row>
    <row r="2043" spans="2:26" ht="15" customHeight="1" x14ac:dyDescent="0.3">
      <c r="B2043" s="23"/>
      <c r="C2043" s="83"/>
      <c r="D2043" s="84"/>
      <c r="E2043" s="85"/>
      <c r="F2043" s="86"/>
      <c r="G2043" s="87"/>
      <c r="H2043" s="87"/>
      <c r="I2043" s="87"/>
      <c r="J2043" s="87"/>
      <c r="K2043" s="87"/>
      <c r="L2043" s="87"/>
      <c r="M2043" s="87"/>
      <c r="N2043" s="87"/>
      <c r="O2043" s="87"/>
      <c r="P2043" s="87"/>
      <c r="Q2043" s="87"/>
      <c r="R2043" s="87"/>
      <c r="S2043" s="87"/>
      <c r="T2043" s="87"/>
      <c r="U2043" s="88"/>
      <c r="V2043" s="87"/>
      <c r="W2043" s="89"/>
      <c r="X2043" s="87"/>
      <c r="Y2043" s="89"/>
      <c r="Z2043" s="90"/>
    </row>
    <row r="2044" spans="2:26" ht="15" customHeight="1" x14ac:dyDescent="0.3">
      <c r="B2044" s="22"/>
      <c r="C2044" s="75"/>
      <c r="D2044" s="76"/>
      <c r="E2044" s="77"/>
      <c r="F2044" s="78"/>
      <c r="G2044" s="79"/>
      <c r="H2044" s="79"/>
      <c r="I2044" s="79"/>
      <c r="J2044" s="79"/>
      <c r="K2044" s="79"/>
      <c r="L2044" s="79"/>
      <c r="M2044" s="79"/>
      <c r="N2044" s="79"/>
      <c r="O2044" s="79"/>
      <c r="P2044" s="79"/>
      <c r="Q2044" s="79"/>
      <c r="R2044" s="79"/>
      <c r="S2044" s="79"/>
      <c r="T2044" s="79"/>
      <c r="U2044" s="80"/>
      <c r="V2044" s="79"/>
      <c r="W2044" s="81"/>
      <c r="X2044" s="79"/>
      <c r="Y2044" s="81"/>
      <c r="Z2044" s="82"/>
    </row>
    <row r="2045" spans="2:26" ht="15" customHeight="1" x14ac:dyDescent="0.3">
      <c r="B2045" s="23"/>
      <c r="C2045" s="83"/>
      <c r="D2045" s="84"/>
      <c r="E2045" s="85"/>
      <c r="F2045" s="86"/>
      <c r="G2045" s="87"/>
      <c r="H2045" s="87"/>
      <c r="I2045" s="87"/>
      <c r="J2045" s="87"/>
      <c r="K2045" s="87"/>
      <c r="L2045" s="87"/>
      <c r="M2045" s="87"/>
      <c r="N2045" s="87"/>
      <c r="O2045" s="87"/>
      <c r="P2045" s="87"/>
      <c r="Q2045" s="87"/>
      <c r="R2045" s="87"/>
      <c r="S2045" s="87"/>
      <c r="T2045" s="87"/>
      <c r="U2045" s="88"/>
      <c r="V2045" s="87"/>
      <c r="W2045" s="89"/>
      <c r="X2045" s="87"/>
      <c r="Y2045" s="89"/>
      <c r="Z2045" s="90"/>
    </row>
    <row r="2046" spans="2:26" ht="15" customHeight="1" x14ac:dyDescent="0.3">
      <c r="B2046" s="22"/>
      <c r="C2046" s="75"/>
      <c r="D2046" s="76"/>
      <c r="E2046" s="77"/>
      <c r="F2046" s="78"/>
      <c r="G2046" s="79"/>
      <c r="H2046" s="79"/>
      <c r="I2046" s="79"/>
      <c r="J2046" s="79"/>
      <c r="K2046" s="79"/>
      <c r="L2046" s="79"/>
      <c r="M2046" s="79"/>
      <c r="N2046" s="79"/>
      <c r="O2046" s="79"/>
      <c r="P2046" s="79"/>
      <c r="Q2046" s="79"/>
      <c r="R2046" s="79"/>
      <c r="S2046" s="79"/>
      <c r="T2046" s="79"/>
      <c r="U2046" s="80"/>
      <c r="V2046" s="79"/>
      <c r="W2046" s="81"/>
      <c r="X2046" s="79"/>
      <c r="Y2046" s="81"/>
      <c r="Z2046" s="82"/>
    </row>
    <row r="2047" spans="2:26" ht="15" customHeight="1" x14ac:dyDescent="0.3">
      <c r="B2047" s="23"/>
      <c r="C2047" s="83"/>
      <c r="D2047" s="84"/>
      <c r="E2047" s="85"/>
      <c r="F2047" s="86"/>
      <c r="G2047" s="87"/>
      <c r="H2047" s="87"/>
      <c r="I2047" s="87"/>
      <c r="J2047" s="87"/>
      <c r="K2047" s="87"/>
      <c r="L2047" s="87"/>
      <c r="M2047" s="87"/>
      <c r="N2047" s="87"/>
      <c r="O2047" s="87"/>
      <c r="P2047" s="87"/>
      <c r="Q2047" s="87"/>
      <c r="R2047" s="87"/>
      <c r="S2047" s="87"/>
      <c r="T2047" s="87"/>
      <c r="U2047" s="88"/>
      <c r="V2047" s="87"/>
      <c r="W2047" s="89"/>
      <c r="X2047" s="87"/>
      <c r="Y2047" s="89"/>
      <c r="Z2047" s="90"/>
    </row>
    <row r="2048" spans="2:26" ht="15" customHeight="1" x14ac:dyDescent="0.3">
      <c r="B2048" s="22"/>
      <c r="C2048" s="75"/>
      <c r="D2048" s="76"/>
      <c r="E2048" s="77"/>
      <c r="F2048" s="78"/>
      <c r="G2048" s="79"/>
      <c r="H2048" s="79"/>
      <c r="I2048" s="79"/>
      <c r="J2048" s="79"/>
      <c r="K2048" s="79"/>
      <c r="L2048" s="79"/>
      <c r="M2048" s="79"/>
      <c r="N2048" s="79"/>
      <c r="O2048" s="79"/>
      <c r="P2048" s="79"/>
      <c r="Q2048" s="79"/>
      <c r="R2048" s="79"/>
      <c r="S2048" s="79"/>
      <c r="T2048" s="79"/>
      <c r="U2048" s="80"/>
      <c r="V2048" s="79"/>
      <c r="W2048" s="81"/>
      <c r="X2048" s="79"/>
      <c r="Y2048" s="81"/>
      <c r="Z2048" s="82"/>
    </row>
    <row r="2049" spans="2:26" ht="15" customHeight="1" x14ac:dyDescent="0.3">
      <c r="B2049" s="23"/>
      <c r="C2049" s="83"/>
      <c r="D2049" s="84"/>
      <c r="E2049" s="85"/>
      <c r="F2049" s="86"/>
      <c r="G2049" s="87"/>
      <c r="H2049" s="87"/>
      <c r="I2049" s="87"/>
      <c r="J2049" s="87"/>
      <c r="K2049" s="87"/>
      <c r="L2049" s="87"/>
      <c r="M2049" s="87"/>
      <c r="N2049" s="87"/>
      <c r="O2049" s="87"/>
      <c r="P2049" s="87"/>
      <c r="Q2049" s="87"/>
      <c r="R2049" s="87"/>
      <c r="S2049" s="87"/>
      <c r="T2049" s="87"/>
      <c r="U2049" s="88"/>
      <c r="V2049" s="87"/>
      <c r="W2049" s="89"/>
      <c r="X2049" s="87"/>
      <c r="Y2049" s="89"/>
      <c r="Z2049" s="90"/>
    </row>
    <row r="2050" spans="2:26" ht="15" customHeight="1" x14ac:dyDescent="0.3">
      <c r="B2050" s="22"/>
      <c r="C2050" s="75"/>
      <c r="D2050" s="76"/>
      <c r="E2050" s="77"/>
      <c r="F2050" s="78"/>
      <c r="G2050" s="79"/>
      <c r="H2050" s="79"/>
      <c r="I2050" s="79"/>
      <c r="J2050" s="79"/>
      <c r="K2050" s="79"/>
      <c r="L2050" s="79"/>
      <c r="M2050" s="79"/>
      <c r="N2050" s="79"/>
      <c r="O2050" s="79"/>
      <c r="P2050" s="79"/>
      <c r="Q2050" s="79"/>
      <c r="R2050" s="79"/>
      <c r="S2050" s="79"/>
      <c r="T2050" s="79"/>
      <c r="U2050" s="80"/>
      <c r="V2050" s="79"/>
      <c r="W2050" s="81"/>
      <c r="X2050" s="79"/>
      <c r="Y2050" s="81"/>
      <c r="Z2050" s="82"/>
    </row>
    <row r="2051" spans="2:26" ht="15" customHeight="1" x14ac:dyDescent="0.3">
      <c r="B2051" s="23"/>
      <c r="C2051" s="83"/>
      <c r="D2051" s="84"/>
      <c r="E2051" s="85"/>
      <c r="F2051" s="86"/>
      <c r="G2051" s="87"/>
      <c r="H2051" s="87"/>
      <c r="I2051" s="87"/>
      <c r="J2051" s="87"/>
      <c r="K2051" s="87"/>
      <c r="L2051" s="87"/>
      <c r="M2051" s="87"/>
      <c r="N2051" s="87"/>
      <c r="O2051" s="87"/>
      <c r="P2051" s="87"/>
      <c r="Q2051" s="87"/>
      <c r="R2051" s="87"/>
      <c r="S2051" s="87"/>
      <c r="T2051" s="87"/>
      <c r="U2051" s="88"/>
      <c r="V2051" s="87"/>
      <c r="W2051" s="89"/>
      <c r="X2051" s="87"/>
      <c r="Y2051" s="89"/>
      <c r="Z2051" s="90"/>
    </row>
    <row r="2052" spans="2:26" ht="15" customHeight="1" x14ac:dyDescent="0.3">
      <c r="B2052" s="22"/>
      <c r="C2052" s="75"/>
      <c r="D2052" s="76"/>
      <c r="E2052" s="77"/>
      <c r="F2052" s="78"/>
      <c r="G2052" s="79"/>
      <c r="H2052" s="79"/>
      <c r="I2052" s="79"/>
      <c r="J2052" s="79"/>
      <c r="K2052" s="79"/>
      <c r="L2052" s="79"/>
      <c r="M2052" s="79"/>
      <c r="N2052" s="79"/>
      <c r="O2052" s="79"/>
      <c r="P2052" s="79"/>
      <c r="Q2052" s="79"/>
      <c r="R2052" s="79"/>
      <c r="S2052" s="79"/>
      <c r="T2052" s="79"/>
      <c r="U2052" s="80"/>
      <c r="V2052" s="79"/>
      <c r="W2052" s="81"/>
      <c r="X2052" s="79"/>
      <c r="Y2052" s="81"/>
      <c r="Z2052" s="82"/>
    </row>
    <row r="2053" spans="2:26" ht="15" customHeight="1" x14ac:dyDescent="0.3">
      <c r="B2053" s="23"/>
      <c r="C2053" s="83"/>
      <c r="D2053" s="84"/>
      <c r="E2053" s="85"/>
      <c r="F2053" s="86"/>
      <c r="G2053" s="87"/>
      <c r="H2053" s="87"/>
      <c r="I2053" s="87"/>
      <c r="J2053" s="87"/>
      <c r="K2053" s="87"/>
      <c r="L2053" s="87"/>
      <c r="M2053" s="87"/>
      <c r="N2053" s="87"/>
      <c r="O2053" s="87"/>
      <c r="P2053" s="87"/>
      <c r="Q2053" s="87"/>
      <c r="R2053" s="87"/>
      <c r="S2053" s="87"/>
      <c r="T2053" s="87"/>
      <c r="U2053" s="88"/>
      <c r="V2053" s="87"/>
      <c r="W2053" s="89"/>
      <c r="X2053" s="87"/>
      <c r="Y2053" s="89"/>
      <c r="Z2053" s="90"/>
    </row>
    <row r="2054" spans="2:26" ht="15" customHeight="1" x14ac:dyDescent="0.3">
      <c r="B2054" s="22"/>
      <c r="C2054" s="75"/>
      <c r="D2054" s="76"/>
      <c r="E2054" s="77"/>
      <c r="F2054" s="78"/>
      <c r="G2054" s="79"/>
      <c r="H2054" s="79"/>
      <c r="I2054" s="79"/>
      <c r="J2054" s="79"/>
      <c r="K2054" s="79"/>
      <c r="L2054" s="79"/>
      <c r="M2054" s="79"/>
      <c r="N2054" s="79"/>
      <c r="O2054" s="79"/>
      <c r="P2054" s="79"/>
      <c r="Q2054" s="79"/>
      <c r="R2054" s="79"/>
      <c r="S2054" s="79"/>
      <c r="T2054" s="79"/>
      <c r="U2054" s="80"/>
      <c r="V2054" s="79"/>
      <c r="W2054" s="81"/>
      <c r="X2054" s="79"/>
      <c r="Y2054" s="81"/>
      <c r="Z2054" s="82"/>
    </row>
    <row r="2055" spans="2:26" ht="15" customHeight="1" x14ac:dyDescent="0.3">
      <c r="B2055" s="23"/>
      <c r="C2055" s="83"/>
      <c r="D2055" s="84"/>
      <c r="E2055" s="85"/>
      <c r="F2055" s="86"/>
      <c r="G2055" s="87"/>
      <c r="H2055" s="87"/>
      <c r="I2055" s="87"/>
      <c r="J2055" s="87"/>
      <c r="K2055" s="87"/>
      <c r="L2055" s="87"/>
      <c r="M2055" s="87"/>
      <c r="N2055" s="87"/>
      <c r="O2055" s="87"/>
      <c r="P2055" s="87"/>
      <c r="Q2055" s="87"/>
      <c r="R2055" s="87"/>
      <c r="S2055" s="87"/>
      <c r="T2055" s="87"/>
      <c r="U2055" s="88"/>
      <c r="V2055" s="87"/>
      <c r="W2055" s="89"/>
      <c r="X2055" s="87"/>
      <c r="Y2055" s="89"/>
      <c r="Z2055" s="90"/>
    </row>
    <row r="2056" spans="2:26" ht="15" customHeight="1" x14ac:dyDescent="0.3">
      <c r="B2056" s="22"/>
      <c r="C2056" s="75"/>
      <c r="D2056" s="76"/>
      <c r="E2056" s="77"/>
      <c r="F2056" s="78"/>
      <c r="G2056" s="79"/>
      <c r="H2056" s="79"/>
      <c r="I2056" s="79"/>
      <c r="J2056" s="79"/>
      <c r="K2056" s="79"/>
      <c r="L2056" s="79"/>
      <c r="M2056" s="79"/>
      <c r="N2056" s="79"/>
      <c r="O2056" s="79"/>
      <c r="P2056" s="79"/>
      <c r="Q2056" s="79"/>
      <c r="R2056" s="79"/>
      <c r="S2056" s="79"/>
      <c r="T2056" s="79"/>
      <c r="U2056" s="80"/>
      <c r="V2056" s="79"/>
      <c r="W2056" s="81"/>
      <c r="X2056" s="79"/>
      <c r="Y2056" s="81"/>
      <c r="Z2056" s="82"/>
    </row>
    <row r="2057" spans="2:26" ht="15" customHeight="1" x14ac:dyDescent="0.3">
      <c r="B2057" s="23"/>
      <c r="C2057" s="83"/>
      <c r="D2057" s="84"/>
      <c r="E2057" s="85"/>
      <c r="F2057" s="86"/>
      <c r="G2057" s="87"/>
      <c r="H2057" s="87"/>
      <c r="I2057" s="87"/>
      <c r="J2057" s="87"/>
      <c r="K2057" s="87"/>
      <c r="L2057" s="87"/>
      <c r="M2057" s="87"/>
      <c r="N2057" s="87"/>
      <c r="O2057" s="87"/>
      <c r="P2057" s="87"/>
      <c r="Q2057" s="87"/>
      <c r="R2057" s="87"/>
      <c r="S2057" s="87"/>
      <c r="T2057" s="87"/>
      <c r="U2057" s="88"/>
      <c r="V2057" s="87"/>
      <c r="W2057" s="89"/>
      <c r="X2057" s="87"/>
      <c r="Y2057" s="89"/>
      <c r="Z2057" s="90"/>
    </row>
    <row r="2058" spans="2:26" ht="15" customHeight="1" x14ac:dyDescent="0.3">
      <c r="B2058" s="22"/>
      <c r="C2058" s="75"/>
      <c r="D2058" s="76"/>
      <c r="E2058" s="77"/>
      <c r="F2058" s="78"/>
      <c r="G2058" s="79"/>
      <c r="H2058" s="79"/>
      <c r="I2058" s="79"/>
      <c r="J2058" s="79"/>
      <c r="K2058" s="79"/>
      <c r="L2058" s="79"/>
      <c r="M2058" s="79"/>
      <c r="N2058" s="79"/>
      <c r="O2058" s="79"/>
      <c r="P2058" s="79"/>
      <c r="Q2058" s="79"/>
      <c r="R2058" s="79"/>
      <c r="S2058" s="79"/>
      <c r="T2058" s="79"/>
      <c r="U2058" s="80"/>
      <c r="V2058" s="79"/>
      <c r="W2058" s="81"/>
      <c r="X2058" s="79"/>
      <c r="Y2058" s="81"/>
      <c r="Z2058" s="82"/>
    </row>
    <row r="2059" spans="2:26" ht="15" customHeight="1" x14ac:dyDescent="0.3">
      <c r="B2059" s="23"/>
      <c r="C2059" s="83"/>
      <c r="D2059" s="84"/>
      <c r="E2059" s="85"/>
      <c r="F2059" s="86"/>
      <c r="G2059" s="87"/>
      <c r="H2059" s="87"/>
      <c r="I2059" s="87"/>
      <c r="J2059" s="87"/>
      <c r="K2059" s="87"/>
      <c r="L2059" s="87"/>
      <c r="M2059" s="87"/>
      <c r="N2059" s="87"/>
      <c r="O2059" s="87"/>
      <c r="P2059" s="87"/>
      <c r="Q2059" s="87"/>
      <c r="R2059" s="87"/>
      <c r="S2059" s="87"/>
      <c r="T2059" s="87"/>
      <c r="U2059" s="88"/>
      <c r="V2059" s="87"/>
      <c r="W2059" s="89"/>
      <c r="X2059" s="87"/>
      <c r="Y2059" s="89"/>
      <c r="Z2059" s="90"/>
    </row>
    <row r="2060" spans="2:26" ht="15" customHeight="1" x14ac:dyDescent="0.3">
      <c r="B2060" s="22"/>
      <c r="C2060" s="75"/>
      <c r="D2060" s="76"/>
      <c r="E2060" s="77"/>
      <c r="F2060" s="78"/>
      <c r="G2060" s="79"/>
      <c r="H2060" s="79"/>
      <c r="I2060" s="79"/>
      <c r="J2060" s="79"/>
      <c r="K2060" s="79"/>
      <c r="L2060" s="79"/>
      <c r="M2060" s="79"/>
      <c r="N2060" s="79"/>
      <c r="O2060" s="79"/>
      <c r="P2060" s="79"/>
      <c r="Q2060" s="79"/>
      <c r="R2060" s="79"/>
      <c r="S2060" s="79"/>
      <c r="T2060" s="79"/>
      <c r="U2060" s="80"/>
      <c r="V2060" s="79"/>
      <c r="W2060" s="81"/>
      <c r="X2060" s="79"/>
      <c r="Y2060" s="81"/>
      <c r="Z2060" s="82"/>
    </row>
    <row r="2061" spans="2:26" ht="15" customHeight="1" x14ac:dyDescent="0.3">
      <c r="B2061" s="23"/>
      <c r="C2061" s="83"/>
      <c r="D2061" s="84"/>
      <c r="E2061" s="85"/>
      <c r="F2061" s="86"/>
      <c r="G2061" s="87"/>
      <c r="H2061" s="87"/>
      <c r="I2061" s="87"/>
      <c r="J2061" s="87"/>
      <c r="K2061" s="87"/>
      <c r="L2061" s="87"/>
      <c r="M2061" s="87"/>
      <c r="N2061" s="87"/>
      <c r="O2061" s="87"/>
      <c r="P2061" s="87"/>
      <c r="Q2061" s="87"/>
      <c r="R2061" s="87"/>
      <c r="S2061" s="87"/>
      <c r="T2061" s="87"/>
      <c r="U2061" s="88"/>
      <c r="V2061" s="87"/>
      <c r="W2061" s="89"/>
      <c r="X2061" s="87"/>
      <c r="Y2061" s="89"/>
      <c r="Z2061" s="90"/>
    </row>
    <row r="2062" spans="2:26" ht="15" customHeight="1" x14ac:dyDescent="0.3">
      <c r="B2062" s="22"/>
      <c r="C2062" s="75"/>
      <c r="D2062" s="76"/>
      <c r="E2062" s="77"/>
      <c r="F2062" s="78"/>
      <c r="G2062" s="79"/>
      <c r="H2062" s="79"/>
      <c r="I2062" s="79"/>
      <c r="J2062" s="79"/>
      <c r="K2062" s="79"/>
      <c r="L2062" s="79"/>
      <c r="M2062" s="79"/>
      <c r="N2062" s="79"/>
      <c r="O2062" s="79"/>
      <c r="P2062" s="79"/>
      <c r="Q2062" s="79"/>
      <c r="R2062" s="79"/>
      <c r="S2062" s="79"/>
      <c r="T2062" s="79"/>
      <c r="U2062" s="80"/>
      <c r="V2062" s="79"/>
      <c r="W2062" s="81"/>
      <c r="X2062" s="79"/>
      <c r="Y2062" s="81"/>
      <c r="Z2062" s="82"/>
    </row>
    <row r="2063" spans="2:26" ht="15" customHeight="1" x14ac:dyDescent="0.3">
      <c r="B2063" s="23"/>
      <c r="C2063" s="83"/>
      <c r="D2063" s="84"/>
      <c r="E2063" s="85"/>
      <c r="F2063" s="86"/>
      <c r="G2063" s="87"/>
      <c r="H2063" s="87"/>
      <c r="I2063" s="87"/>
      <c r="J2063" s="87"/>
      <c r="K2063" s="87"/>
      <c r="L2063" s="87"/>
      <c r="M2063" s="87"/>
      <c r="N2063" s="87"/>
      <c r="O2063" s="87"/>
      <c r="P2063" s="87"/>
      <c r="Q2063" s="87"/>
      <c r="R2063" s="87"/>
      <c r="S2063" s="87"/>
      <c r="T2063" s="87"/>
      <c r="U2063" s="88"/>
      <c r="V2063" s="87"/>
      <c r="W2063" s="89"/>
      <c r="X2063" s="87"/>
      <c r="Y2063" s="89"/>
      <c r="Z2063" s="90"/>
    </row>
    <row r="2064" spans="2:26" ht="15" customHeight="1" x14ac:dyDescent="0.3">
      <c r="B2064" s="22"/>
      <c r="C2064" s="75"/>
      <c r="D2064" s="76"/>
      <c r="E2064" s="77"/>
      <c r="F2064" s="78"/>
      <c r="G2064" s="79"/>
      <c r="H2064" s="79"/>
      <c r="I2064" s="79"/>
      <c r="J2064" s="79"/>
      <c r="K2064" s="79"/>
      <c r="L2064" s="79"/>
      <c r="M2064" s="79"/>
      <c r="N2064" s="79"/>
      <c r="O2064" s="79"/>
      <c r="P2064" s="79"/>
      <c r="Q2064" s="79"/>
      <c r="R2064" s="79"/>
      <c r="S2064" s="79"/>
      <c r="T2064" s="79"/>
      <c r="U2064" s="80"/>
      <c r="V2064" s="79"/>
      <c r="W2064" s="81"/>
      <c r="X2064" s="79"/>
      <c r="Y2064" s="81"/>
      <c r="Z2064" s="82"/>
    </row>
    <row r="2065" spans="2:26" ht="15" customHeight="1" x14ac:dyDescent="0.3">
      <c r="B2065" s="23"/>
      <c r="C2065" s="83"/>
      <c r="D2065" s="84"/>
      <c r="E2065" s="85"/>
      <c r="F2065" s="86"/>
      <c r="G2065" s="87"/>
      <c r="H2065" s="87"/>
      <c r="I2065" s="87"/>
      <c r="J2065" s="87"/>
      <c r="K2065" s="87"/>
      <c r="L2065" s="87"/>
      <c r="M2065" s="87"/>
      <c r="N2065" s="87"/>
      <c r="O2065" s="87"/>
      <c r="P2065" s="87"/>
      <c r="Q2065" s="87"/>
      <c r="R2065" s="87"/>
      <c r="S2065" s="87"/>
      <c r="T2065" s="87"/>
      <c r="U2065" s="88"/>
      <c r="V2065" s="87"/>
      <c r="W2065" s="89"/>
      <c r="X2065" s="87"/>
      <c r="Y2065" s="89"/>
      <c r="Z2065" s="90"/>
    </row>
    <row r="2066" spans="2:26" ht="15" customHeight="1" x14ac:dyDescent="0.3">
      <c r="B2066" s="22"/>
      <c r="C2066" s="75"/>
      <c r="D2066" s="76"/>
      <c r="E2066" s="77"/>
      <c r="F2066" s="78"/>
      <c r="G2066" s="79"/>
      <c r="H2066" s="79"/>
      <c r="I2066" s="79"/>
      <c r="J2066" s="79"/>
      <c r="K2066" s="79"/>
      <c r="L2066" s="79"/>
      <c r="M2066" s="79"/>
      <c r="N2066" s="79"/>
      <c r="O2066" s="79"/>
      <c r="P2066" s="79"/>
      <c r="Q2066" s="79"/>
      <c r="R2066" s="79"/>
      <c r="S2066" s="79"/>
      <c r="T2066" s="79"/>
      <c r="U2066" s="80"/>
      <c r="V2066" s="79"/>
      <c r="W2066" s="81"/>
      <c r="X2066" s="79"/>
      <c r="Y2066" s="81"/>
      <c r="Z2066" s="82"/>
    </row>
    <row r="2067" spans="2:26" ht="15" customHeight="1" x14ac:dyDescent="0.3">
      <c r="B2067" s="23"/>
      <c r="C2067" s="83"/>
      <c r="D2067" s="84"/>
      <c r="E2067" s="85"/>
      <c r="F2067" s="86"/>
      <c r="G2067" s="87"/>
      <c r="H2067" s="87"/>
      <c r="I2067" s="87"/>
      <c r="J2067" s="87"/>
      <c r="K2067" s="87"/>
      <c r="L2067" s="87"/>
      <c r="M2067" s="87"/>
      <c r="N2067" s="87"/>
      <c r="O2067" s="87"/>
      <c r="P2067" s="87"/>
      <c r="Q2067" s="87"/>
      <c r="R2067" s="87"/>
      <c r="S2067" s="87"/>
      <c r="T2067" s="87"/>
      <c r="U2067" s="88"/>
      <c r="V2067" s="87"/>
      <c r="W2067" s="89"/>
      <c r="X2067" s="87"/>
      <c r="Y2067" s="89"/>
      <c r="Z2067" s="90"/>
    </row>
    <row r="2068" spans="2:26" ht="15" customHeight="1" x14ac:dyDescent="0.3">
      <c r="B2068" s="22"/>
      <c r="C2068" s="75"/>
      <c r="D2068" s="76"/>
      <c r="E2068" s="77"/>
      <c r="F2068" s="78"/>
      <c r="G2068" s="79"/>
      <c r="H2068" s="79"/>
      <c r="I2068" s="79"/>
      <c r="J2068" s="79"/>
      <c r="K2068" s="79"/>
      <c r="L2068" s="79"/>
      <c r="M2068" s="79"/>
      <c r="N2068" s="79"/>
      <c r="O2068" s="79"/>
      <c r="P2068" s="79"/>
      <c r="Q2068" s="79"/>
      <c r="R2068" s="79"/>
      <c r="S2068" s="79"/>
      <c r="T2068" s="79"/>
      <c r="U2068" s="80"/>
      <c r="V2068" s="79"/>
      <c r="W2068" s="81"/>
      <c r="X2068" s="79"/>
      <c r="Y2068" s="81"/>
      <c r="Z2068" s="82"/>
    </row>
    <row r="2069" spans="2:26" ht="15" customHeight="1" x14ac:dyDescent="0.3">
      <c r="B2069" s="23"/>
      <c r="C2069" s="83"/>
      <c r="D2069" s="84"/>
      <c r="E2069" s="85"/>
      <c r="F2069" s="86"/>
      <c r="G2069" s="87"/>
      <c r="H2069" s="87"/>
      <c r="I2069" s="87"/>
      <c r="J2069" s="87"/>
      <c r="K2069" s="87"/>
      <c r="L2069" s="87"/>
      <c r="M2069" s="87"/>
      <c r="N2069" s="87"/>
      <c r="O2069" s="87"/>
      <c r="P2069" s="87"/>
      <c r="Q2069" s="87"/>
      <c r="R2069" s="87"/>
      <c r="S2069" s="87"/>
      <c r="T2069" s="87"/>
      <c r="U2069" s="88"/>
      <c r="V2069" s="87"/>
      <c r="W2069" s="89"/>
      <c r="X2069" s="87"/>
      <c r="Y2069" s="89"/>
      <c r="Z2069" s="90"/>
    </row>
    <row r="2070" spans="2:26" ht="15" customHeight="1" x14ac:dyDescent="0.3">
      <c r="B2070" s="22"/>
      <c r="C2070" s="75"/>
      <c r="D2070" s="76"/>
      <c r="E2070" s="77"/>
      <c r="F2070" s="78"/>
      <c r="G2070" s="79"/>
      <c r="H2070" s="79"/>
      <c r="I2070" s="79"/>
      <c r="J2070" s="79"/>
      <c r="K2070" s="79"/>
      <c r="L2070" s="79"/>
      <c r="M2070" s="79"/>
      <c r="N2070" s="79"/>
      <c r="O2070" s="79"/>
      <c r="P2070" s="79"/>
      <c r="Q2070" s="79"/>
      <c r="R2070" s="79"/>
      <c r="S2070" s="79"/>
      <c r="T2070" s="79"/>
      <c r="U2070" s="80"/>
      <c r="V2070" s="79"/>
      <c r="W2070" s="81"/>
      <c r="X2070" s="79"/>
      <c r="Y2070" s="81"/>
      <c r="Z2070" s="82"/>
    </row>
    <row r="2071" spans="2:26" ht="15" customHeight="1" x14ac:dyDescent="0.3">
      <c r="B2071" s="23"/>
      <c r="C2071" s="83"/>
      <c r="D2071" s="84"/>
      <c r="E2071" s="85"/>
      <c r="F2071" s="86"/>
      <c r="G2071" s="87"/>
      <c r="H2071" s="87"/>
      <c r="I2071" s="87"/>
      <c r="J2071" s="87"/>
      <c r="K2071" s="87"/>
      <c r="L2071" s="87"/>
      <c r="M2071" s="87"/>
      <c r="N2071" s="87"/>
      <c r="O2071" s="87"/>
      <c r="P2071" s="87"/>
      <c r="Q2071" s="87"/>
      <c r="R2071" s="87"/>
      <c r="S2071" s="87"/>
      <c r="T2071" s="87"/>
      <c r="U2071" s="88"/>
      <c r="V2071" s="87"/>
      <c r="W2071" s="89"/>
      <c r="X2071" s="87"/>
      <c r="Y2071" s="89"/>
      <c r="Z2071" s="90"/>
    </row>
    <row r="2072" spans="2:26" ht="15" customHeight="1" x14ac:dyDescent="0.3">
      <c r="B2072" s="22"/>
      <c r="C2072" s="75"/>
      <c r="D2072" s="76"/>
      <c r="E2072" s="77"/>
      <c r="F2072" s="78"/>
      <c r="G2072" s="79"/>
      <c r="H2072" s="79"/>
      <c r="I2072" s="79"/>
      <c r="J2072" s="79"/>
      <c r="K2072" s="79"/>
      <c r="L2072" s="79"/>
      <c r="M2072" s="79"/>
      <c r="N2072" s="79"/>
      <c r="O2072" s="79"/>
      <c r="P2072" s="79"/>
      <c r="Q2072" s="79"/>
      <c r="R2072" s="79"/>
      <c r="S2072" s="79"/>
      <c r="T2072" s="79"/>
      <c r="U2072" s="80"/>
      <c r="V2072" s="79"/>
      <c r="W2072" s="81"/>
      <c r="X2072" s="79"/>
      <c r="Y2072" s="81"/>
      <c r="Z2072" s="82"/>
    </row>
    <row r="2073" spans="2:26" ht="15" customHeight="1" x14ac:dyDescent="0.3">
      <c r="B2073" s="23"/>
      <c r="C2073" s="83"/>
      <c r="D2073" s="84"/>
      <c r="E2073" s="85"/>
      <c r="F2073" s="86"/>
      <c r="G2073" s="87"/>
      <c r="H2073" s="87"/>
      <c r="I2073" s="87"/>
      <c r="J2073" s="87"/>
      <c r="K2073" s="87"/>
      <c r="L2073" s="87"/>
      <c r="M2073" s="87"/>
      <c r="N2073" s="87"/>
      <c r="O2073" s="87"/>
      <c r="P2073" s="87"/>
      <c r="Q2073" s="87"/>
      <c r="R2073" s="87"/>
      <c r="S2073" s="87"/>
      <c r="T2073" s="87"/>
      <c r="U2073" s="88"/>
      <c r="V2073" s="87"/>
      <c r="W2073" s="89"/>
      <c r="X2073" s="87"/>
      <c r="Y2073" s="89"/>
      <c r="Z2073" s="90"/>
    </row>
    <row r="2074" spans="2:26" ht="15" customHeight="1" x14ac:dyDescent="0.3">
      <c r="B2074" s="22"/>
      <c r="C2074" s="75"/>
      <c r="D2074" s="76"/>
      <c r="E2074" s="77"/>
      <c r="F2074" s="78"/>
      <c r="G2074" s="79"/>
      <c r="H2074" s="79"/>
      <c r="I2074" s="79"/>
      <c r="J2074" s="79"/>
      <c r="K2074" s="79"/>
      <c r="L2074" s="79"/>
      <c r="M2074" s="79"/>
      <c r="N2074" s="79"/>
      <c r="O2074" s="79"/>
      <c r="P2074" s="79"/>
      <c r="Q2074" s="79"/>
      <c r="R2074" s="79"/>
      <c r="S2074" s="79"/>
      <c r="T2074" s="79"/>
      <c r="U2074" s="80"/>
      <c r="V2074" s="79"/>
      <c r="W2074" s="81"/>
      <c r="X2074" s="79"/>
      <c r="Y2074" s="81"/>
      <c r="Z2074" s="82"/>
    </row>
    <row r="2075" spans="2:26" ht="15" customHeight="1" x14ac:dyDescent="0.3">
      <c r="B2075" s="23"/>
      <c r="C2075" s="83"/>
      <c r="D2075" s="84"/>
      <c r="E2075" s="85"/>
      <c r="F2075" s="86"/>
      <c r="G2075" s="87"/>
      <c r="H2075" s="87"/>
      <c r="I2075" s="87"/>
      <c r="J2075" s="87"/>
      <c r="K2075" s="87"/>
      <c r="L2075" s="87"/>
      <c r="M2075" s="87"/>
      <c r="N2075" s="87"/>
      <c r="O2075" s="87"/>
      <c r="P2075" s="87"/>
      <c r="Q2075" s="87"/>
      <c r="R2075" s="87"/>
      <c r="S2075" s="87"/>
      <c r="T2075" s="87"/>
      <c r="U2075" s="88"/>
      <c r="V2075" s="87"/>
      <c r="W2075" s="89"/>
      <c r="X2075" s="87"/>
      <c r="Y2075" s="89"/>
      <c r="Z2075" s="90"/>
    </row>
    <row r="2076" spans="2:26" ht="15" customHeight="1" x14ac:dyDescent="0.3">
      <c r="B2076" s="22"/>
      <c r="C2076" s="75"/>
      <c r="D2076" s="76"/>
      <c r="E2076" s="77"/>
      <c r="F2076" s="78"/>
      <c r="G2076" s="79"/>
      <c r="H2076" s="79"/>
      <c r="I2076" s="79"/>
      <c r="J2076" s="79"/>
      <c r="K2076" s="79"/>
      <c r="L2076" s="79"/>
      <c r="M2076" s="79"/>
      <c r="N2076" s="79"/>
      <c r="O2076" s="79"/>
      <c r="P2076" s="79"/>
      <c r="Q2076" s="79"/>
      <c r="R2076" s="79"/>
      <c r="S2076" s="79"/>
      <c r="T2076" s="79"/>
      <c r="U2076" s="80"/>
      <c r="V2076" s="79"/>
      <c r="W2076" s="81"/>
      <c r="X2076" s="79"/>
      <c r="Y2076" s="81"/>
      <c r="Z2076" s="82"/>
    </row>
    <row r="2077" spans="2:26" ht="15" customHeight="1" x14ac:dyDescent="0.3">
      <c r="B2077" s="23"/>
      <c r="C2077" s="83"/>
      <c r="D2077" s="84"/>
      <c r="E2077" s="85"/>
      <c r="F2077" s="86"/>
      <c r="G2077" s="87"/>
      <c r="H2077" s="87"/>
      <c r="I2077" s="87"/>
      <c r="J2077" s="87"/>
      <c r="K2077" s="87"/>
      <c r="L2077" s="87"/>
      <c r="M2077" s="87"/>
      <c r="N2077" s="87"/>
      <c r="O2077" s="87"/>
      <c r="P2077" s="87"/>
      <c r="Q2077" s="87"/>
      <c r="R2077" s="87"/>
      <c r="S2077" s="87"/>
      <c r="T2077" s="87"/>
      <c r="U2077" s="88"/>
      <c r="V2077" s="87"/>
      <c r="W2077" s="89"/>
      <c r="X2077" s="87"/>
      <c r="Y2077" s="89"/>
      <c r="Z2077" s="90"/>
    </row>
    <row r="2078" spans="2:26" ht="15" customHeight="1" x14ac:dyDescent="0.3">
      <c r="B2078" s="22"/>
      <c r="C2078" s="75"/>
      <c r="D2078" s="76"/>
      <c r="E2078" s="77"/>
      <c r="F2078" s="78"/>
      <c r="G2078" s="79"/>
      <c r="H2078" s="79"/>
      <c r="I2078" s="79"/>
      <c r="J2078" s="79"/>
      <c r="K2078" s="79"/>
      <c r="L2078" s="79"/>
      <c r="M2078" s="79"/>
      <c r="N2078" s="79"/>
      <c r="O2078" s="79"/>
      <c r="P2078" s="79"/>
      <c r="Q2078" s="79"/>
      <c r="R2078" s="79"/>
      <c r="S2078" s="79"/>
      <c r="T2078" s="79"/>
      <c r="U2078" s="80"/>
      <c r="V2078" s="79"/>
      <c r="W2078" s="81"/>
      <c r="X2078" s="79"/>
      <c r="Y2078" s="81"/>
      <c r="Z2078" s="82"/>
    </row>
    <row r="2079" spans="2:26" ht="15" customHeight="1" x14ac:dyDescent="0.3">
      <c r="B2079" s="23"/>
      <c r="C2079" s="83"/>
      <c r="D2079" s="84"/>
      <c r="E2079" s="85"/>
      <c r="F2079" s="86"/>
      <c r="G2079" s="87"/>
      <c r="H2079" s="87"/>
      <c r="I2079" s="87"/>
      <c r="J2079" s="87"/>
      <c r="K2079" s="87"/>
      <c r="L2079" s="87"/>
      <c r="M2079" s="87"/>
      <c r="N2079" s="87"/>
      <c r="O2079" s="87"/>
      <c r="P2079" s="87"/>
      <c r="Q2079" s="87"/>
      <c r="R2079" s="87"/>
      <c r="S2079" s="87"/>
      <c r="T2079" s="87"/>
      <c r="U2079" s="88"/>
      <c r="V2079" s="87"/>
      <c r="W2079" s="89"/>
      <c r="X2079" s="87"/>
      <c r="Y2079" s="89"/>
      <c r="Z2079" s="90"/>
    </row>
    <row r="2080" spans="2:26" ht="15" customHeight="1" x14ac:dyDescent="0.3">
      <c r="B2080" s="22"/>
      <c r="C2080" s="75"/>
      <c r="D2080" s="76"/>
      <c r="E2080" s="77"/>
      <c r="F2080" s="78"/>
      <c r="G2080" s="79"/>
      <c r="H2080" s="79"/>
      <c r="I2080" s="79"/>
      <c r="J2080" s="79"/>
      <c r="K2080" s="79"/>
      <c r="L2080" s="79"/>
      <c r="M2080" s="79"/>
      <c r="N2080" s="79"/>
      <c r="O2080" s="79"/>
      <c r="P2080" s="79"/>
      <c r="Q2080" s="79"/>
      <c r="R2080" s="79"/>
      <c r="S2080" s="79"/>
      <c r="T2080" s="79"/>
      <c r="U2080" s="80"/>
      <c r="V2080" s="79"/>
      <c r="W2080" s="81"/>
      <c r="X2080" s="79"/>
      <c r="Y2080" s="81"/>
      <c r="Z2080" s="82"/>
    </row>
    <row r="2081" spans="2:26" ht="15" customHeight="1" x14ac:dyDescent="0.3">
      <c r="B2081" s="23"/>
      <c r="C2081" s="83"/>
      <c r="D2081" s="84"/>
      <c r="E2081" s="85"/>
      <c r="F2081" s="86"/>
      <c r="G2081" s="87"/>
      <c r="H2081" s="87"/>
      <c r="I2081" s="87"/>
      <c r="J2081" s="87"/>
      <c r="K2081" s="87"/>
      <c r="L2081" s="87"/>
      <c r="M2081" s="87"/>
      <c r="N2081" s="87"/>
      <c r="O2081" s="87"/>
      <c r="P2081" s="87"/>
      <c r="Q2081" s="87"/>
      <c r="R2081" s="87"/>
      <c r="S2081" s="87"/>
      <c r="T2081" s="87"/>
      <c r="U2081" s="88"/>
      <c r="V2081" s="87"/>
      <c r="W2081" s="89"/>
      <c r="X2081" s="87"/>
      <c r="Y2081" s="89"/>
      <c r="Z2081" s="90"/>
    </row>
    <row r="2082" spans="2:26" ht="15" customHeight="1" x14ac:dyDescent="0.3">
      <c r="B2082" s="22"/>
      <c r="C2082" s="75"/>
      <c r="D2082" s="76"/>
      <c r="E2082" s="77"/>
      <c r="F2082" s="78"/>
      <c r="G2082" s="79"/>
      <c r="H2082" s="79"/>
      <c r="I2082" s="79"/>
      <c r="J2082" s="79"/>
      <c r="K2082" s="79"/>
      <c r="L2082" s="79"/>
      <c r="M2082" s="79"/>
      <c r="N2082" s="79"/>
      <c r="O2082" s="79"/>
      <c r="P2082" s="79"/>
      <c r="Q2082" s="79"/>
      <c r="R2082" s="79"/>
      <c r="S2082" s="79"/>
      <c r="T2082" s="79"/>
      <c r="U2082" s="80"/>
      <c r="V2082" s="79"/>
      <c r="W2082" s="81"/>
      <c r="X2082" s="79"/>
      <c r="Y2082" s="81"/>
      <c r="Z2082" s="82"/>
    </row>
    <row r="2083" spans="2:26" ht="15" customHeight="1" x14ac:dyDescent="0.3">
      <c r="B2083" s="23"/>
      <c r="C2083" s="83"/>
      <c r="D2083" s="84"/>
      <c r="E2083" s="85"/>
      <c r="F2083" s="86"/>
      <c r="G2083" s="87"/>
      <c r="H2083" s="87"/>
      <c r="I2083" s="87"/>
      <c r="J2083" s="87"/>
      <c r="K2083" s="87"/>
      <c r="L2083" s="87"/>
      <c r="M2083" s="87"/>
      <c r="N2083" s="87"/>
      <c r="O2083" s="87"/>
      <c r="P2083" s="87"/>
      <c r="Q2083" s="87"/>
      <c r="R2083" s="87"/>
      <c r="S2083" s="87"/>
      <c r="T2083" s="87"/>
      <c r="U2083" s="88"/>
      <c r="V2083" s="87"/>
      <c r="W2083" s="89"/>
      <c r="X2083" s="87"/>
      <c r="Y2083" s="89"/>
      <c r="Z2083" s="90"/>
    </row>
    <row r="2084" spans="2:26" ht="15" customHeight="1" x14ac:dyDescent="0.3">
      <c r="B2084" s="22"/>
      <c r="C2084" s="75"/>
      <c r="D2084" s="76"/>
      <c r="E2084" s="77"/>
      <c r="F2084" s="78"/>
      <c r="G2084" s="79"/>
      <c r="H2084" s="79"/>
      <c r="I2084" s="79"/>
      <c r="J2084" s="79"/>
      <c r="K2084" s="79"/>
      <c r="L2084" s="79"/>
      <c r="M2084" s="79"/>
      <c r="N2084" s="79"/>
      <c r="O2084" s="79"/>
      <c r="P2084" s="79"/>
      <c r="Q2084" s="79"/>
      <c r="R2084" s="79"/>
      <c r="S2084" s="79"/>
      <c r="T2084" s="79"/>
      <c r="U2084" s="80"/>
      <c r="V2084" s="79"/>
      <c r="W2084" s="81"/>
      <c r="X2084" s="79"/>
      <c r="Y2084" s="81"/>
      <c r="Z2084" s="82"/>
    </row>
    <row r="2085" spans="2:26" ht="15" customHeight="1" x14ac:dyDescent="0.3">
      <c r="B2085" s="23"/>
      <c r="C2085" s="83"/>
      <c r="D2085" s="84"/>
      <c r="E2085" s="85"/>
      <c r="F2085" s="86"/>
      <c r="G2085" s="87"/>
      <c r="H2085" s="87"/>
      <c r="I2085" s="87"/>
      <c r="J2085" s="87"/>
      <c r="K2085" s="87"/>
      <c r="L2085" s="87"/>
      <c r="M2085" s="87"/>
      <c r="N2085" s="87"/>
      <c r="O2085" s="87"/>
      <c r="P2085" s="87"/>
      <c r="Q2085" s="87"/>
      <c r="R2085" s="87"/>
      <c r="S2085" s="87"/>
      <c r="T2085" s="87"/>
      <c r="U2085" s="88"/>
      <c r="V2085" s="87"/>
      <c r="W2085" s="89"/>
      <c r="X2085" s="87"/>
      <c r="Y2085" s="89"/>
      <c r="Z2085" s="90"/>
    </row>
    <row r="2086" spans="2:26" ht="15" customHeight="1" x14ac:dyDescent="0.3">
      <c r="B2086" s="22"/>
      <c r="C2086" s="75"/>
      <c r="D2086" s="76"/>
      <c r="E2086" s="77"/>
      <c r="F2086" s="78"/>
      <c r="G2086" s="79"/>
      <c r="H2086" s="79"/>
      <c r="I2086" s="79"/>
      <c r="J2086" s="79"/>
      <c r="K2086" s="79"/>
      <c r="L2086" s="79"/>
      <c r="M2086" s="79"/>
      <c r="N2086" s="79"/>
      <c r="O2086" s="79"/>
      <c r="P2086" s="79"/>
      <c r="Q2086" s="79"/>
      <c r="R2086" s="79"/>
      <c r="S2086" s="79"/>
      <c r="T2086" s="79"/>
      <c r="U2086" s="80"/>
      <c r="V2086" s="79"/>
      <c r="W2086" s="81"/>
      <c r="X2086" s="79"/>
      <c r="Y2086" s="81"/>
      <c r="Z2086" s="82"/>
    </row>
    <row r="2087" spans="2:26" ht="15" customHeight="1" x14ac:dyDescent="0.3">
      <c r="B2087" s="23"/>
      <c r="C2087" s="83"/>
      <c r="D2087" s="84"/>
      <c r="E2087" s="85"/>
      <c r="F2087" s="86"/>
      <c r="G2087" s="87"/>
      <c r="H2087" s="87"/>
      <c r="I2087" s="87"/>
      <c r="J2087" s="87"/>
      <c r="K2087" s="87"/>
      <c r="L2087" s="87"/>
      <c r="M2087" s="87"/>
      <c r="N2087" s="87"/>
      <c r="O2087" s="87"/>
      <c r="P2087" s="87"/>
      <c r="Q2087" s="87"/>
      <c r="R2087" s="87"/>
      <c r="S2087" s="87"/>
      <c r="T2087" s="87"/>
      <c r="U2087" s="88"/>
      <c r="V2087" s="87"/>
      <c r="W2087" s="89"/>
      <c r="X2087" s="87"/>
      <c r="Y2087" s="89"/>
      <c r="Z2087" s="90"/>
    </row>
    <row r="2088" spans="2:26" ht="15" customHeight="1" x14ac:dyDescent="0.3">
      <c r="B2088" s="22"/>
      <c r="C2088" s="75"/>
      <c r="D2088" s="76"/>
      <c r="E2088" s="77"/>
      <c r="F2088" s="78"/>
      <c r="G2088" s="79"/>
      <c r="H2088" s="79"/>
      <c r="I2088" s="79"/>
      <c r="J2088" s="79"/>
      <c r="K2088" s="79"/>
      <c r="L2088" s="79"/>
      <c r="M2088" s="79"/>
      <c r="N2088" s="79"/>
      <c r="O2088" s="79"/>
      <c r="P2088" s="79"/>
      <c r="Q2088" s="79"/>
      <c r="R2088" s="79"/>
      <c r="S2088" s="79"/>
      <c r="T2088" s="79"/>
      <c r="U2088" s="80"/>
      <c r="V2088" s="79"/>
      <c r="W2088" s="81"/>
      <c r="X2088" s="79"/>
      <c r="Y2088" s="81"/>
      <c r="Z2088" s="82"/>
    </row>
    <row r="2089" spans="2:26" ht="15" customHeight="1" x14ac:dyDescent="0.3">
      <c r="B2089" s="23"/>
      <c r="C2089" s="83"/>
      <c r="D2089" s="84"/>
      <c r="E2089" s="85"/>
      <c r="F2089" s="86"/>
      <c r="G2089" s="87"/>
      <c r="H2089" s="87"/>
      <c r="I2089" s="87"/>
      <c r="J2089" s="87"/>
      <c r="K2089" s="87"/>
      <c r="L2089" s="87"/>
      <c r="M2089" s="87"/>
      <c r="N2089" s="87"/>
      <c r="O2089" s="87"/>
      <c r="P2089" s="87"/>
      <c r="Q2089" s="87"/>
      <c r="R2089" s="87"/>
      <c r="S2089" s="87"/>
      <c r="T2089" s="87"/>
      <c r="U2089" s="88"/>
      <c r="V2089" s="87"/>
      <c r="W2089" s="89"/>
      <c r="X2089" s="87"/>
      <c r="Y2089" s="89"/>
      <c r="Z2089" s="90"/>
    </row>
    <row r="2090" spans="2:26" ht="15" customHeight="1" x14ac:dyDescent="0.3">
      <c r="B2090" s="22"/>
      <c r="C2090" s="75"/>
      <c r="D2090" s="76"/>
      <c r="E2090" s="77"/>
      <c r="F2090" s="78"/>
      <c r="G2090" s="79"/>
      <c r="H2090" s="79"/>
      <c r="I2090" s="79"/>
      <c r="J2090" s="79"/>
      <c r="K2090" s="79"/>
      <c r="L2090" s="79"/>
      <c r="M2090" s="79"/>
      <c r="N2090" s="79"/>
      <c r="O2090" s="79"/>
      <c r="P2090" s="79"/>
      <c r="Q2090" s="79"/>
      <c r="R2090" s="79"/>
      <c r="S2090" s="79"/>
      <c r="T2090" s="79"/>
      <c r="U2090" s="80"/>
      <c r="V2090" s="79"/>
      <c r="W2090" s="81"/>
      <c r="X2090" s="79"/>
      <c r="Y2090" s="81"/>
      <c r="Z2090" s="82"/>
    </row>
    <row r="2091" spans="2:26" ht="15" customHeight="1" x14ac:dyDescent="0.3">
      <c r="B2091" s="23"/>
      <c r="C2091" s="83"/>
      <c r="D2091" s="84"/>
      <c r="E2091" s="85"/>
      <c r="F2091" s="86"/>
      <c r="G2091" s="87"/>
      <c r="H2091" s="87"/>
      <c r="I2091" s="87"/>
      <c r="J2091" s="87"/>
      <c r="K2091" s="87"/>
      <c r="L2091" s="87"/>
      <c r="M2091" s="87"/>
      <c r="N2091" s="87"/>
      <c r="O2091" s="87"/>
      <c r="P2091" s="87"/>
      <c r="Q2091" s="87"/>
      <c r="R2091" s="87"/>
      <c r="S2091" s="87"/>
      <c r="T2091" s="87"/>
      <c r="U2091" s="88"/>
      <c r="V2091" s="87"/>
      <c r="W2091" s="89"/>
      <c r="X2091" s="87"/>
      <c r="Y2091" s="89"/>
      <c r="Z2091" s="90"/>
    </row>
    <row r="2092" spans="2:26" ht="15" customHeight="1" x14ac:dyDescent="0.3">
      <c r="B2092" s="22"/>
      <c r="C2092" s="75"/>
      <c r="D2092" s="76"/>
      <c r="E2092" s="77"/>
      <c r="F2092" s="78"/>
      <c r="G2092" s="79"/>
      <c r="H2092" s="79"/>
      <c r="I2092" s="79"/>
      <c r="J2092" s="79"/>
      <c r="K2092" s="79"/>
      <c r="L2092" s="79"/>
      <c r="M2092" s="79"/>
      <c r="N2092" s="79"/>
      <c r="O2092" s="79"/>
      <c r="P2092" s="79"/>
      <c r="Q2092" s="79"/>
      <c r="R2092" s="79"/>
      <c r="S2092" s="79"/>
      <c r="T2092" s="79"/>
      <c r="U2092" s="80"/>
      <c r="V2092" s="79"/>
      <c r="W2092" s="81"/>
      <c r="X2092" s="79"/>
      <c r="Y2092" s="81"/>
      <c r="Z2092" s="82"/>
    </row>
    <row r="2093" spans="2:26" ht="15" customHeight="1" x14ac:dyDescent="0.3">
      <c r="B2093" s="23"/>
      <c r="C2093" s="83"/>
      <c r="D2093" s="84"/>
      <c r="E2093" s="85"/>
      <c r="F2093" s="86"/>
      <c r="G2093" s="87"/>
      <c r="H2093" s="87"/>
      <c r="I2093" s="87"/>
      <c r="J2093" s="87"/>
      <c r="K2093" s="87"/>
      <c r="L2093" s="87"/>
      <c r="M2093" s="87"/>
      <c r="N2093" s="87"/>
      <c r="O2093" s="87"/>
      <c r="P2093" s="87"/>
      <c r="Q2093" s="87"/>
      <c r="R2093" s="87"/>
      <c r="S2093" s="87"/>
      <c r="T2093" s="87"/>
      <c r="U2093" s="88"/>
      <c r="V2093" s="87"/>
      <c r="W2093" s="89"/>
      <c r="X2093" s="87"/>
      <c r="Y2093" s="89"/>
      <c r="Z2093" s="90"/>
    </row>
    <row r="2094" spans="2:26" ht="15" customHeight="1" x14ac:dyDescent="0.3">
      <c r="B2094" s="22"/>
      <c r="C2094" s="75"/>
      <c r="D2094" s="76"/>
      <c r="E2094" s="77"/>
      <c r="F2094" s="78"/>
      <c r="G2094" s="79"/>
      <c r="H2094" s="79"/>
      <c r="I2094" s="79"/>
      <c r="J2094" s="79"/>
      <c r="K2094" s="79"/>
      <c r="L2094" s="79"/>
      <c r="M2094" s="79"/>
      <c r="N2094" s="79"/>
      <c r="O2094" s="79"/>
      <c r="P2094" s="79"/>
      <c r="Q2094" s="79"/>
      <c r="R2094" s="79"/>
      <c r="S2094" s="79"/>
      <c r="T2094" s="79"/>
      <c r="U2094" s="80"/>
      <c r="V2094" s="79"/>
      <c r="W2094" s="81"/>
      <c r="X2094" s="79"/>
      <c r="Y2094" s="81"/>
      <c r="Z2094" s="82"/>
    </row>
    <row r="2095" spans="2:26" ht="15" customHeight="1" x14ac:dyDescent="0.3">
      <c r="B2095" s="23"/>
      <c r="C2095" s="83"/>
      <c r="D2095" s="84"/>
      <c r="E2095" s="85"/>
      <c r="F2095" s="86"/>
      <c r="G2095" s="87"/>
      <c r="H2095" s="87"/>
      <c r="I2095" s="87"/>
      <c r="J2095" s="87"/>
      <c r="K2095" s="87"/>
      <c r="L2095" s="87"/>
      <c r="M2095" s="87"/>
      <c r="N2095" s="87"/>
      <c r="O2095" s="87"/>
      <c r="P2095" s="87"/>
      <c r="Q2095" s="87"/>
      <c r="R2095" s="87"/>
      <c r="S2095" s="87"/>
      <c r="T2095" s="87"/>
      <c r="U2095" s="88"/>
      <c r="V2095" s="87"/>
      <c r="W2095" s="89"/>
      <c r="X2095" s="87"/>
      <c r="Y2095" s="89"/>
      <c r="Z2095" s="90"/>
    </row>
    <row r="2096" spans="2:26" ht="15" customHeight="1" x14ac:dyDescent="0.3">
      <c r="B2096" s="22"/>
      <c r="C2096" s="75"/>
      <c r="D2096" s="76"/>
      <c r="E2096" s="77"/>
      <c r="F2096" s="78"/>
      <c r="G2096" s="79"/>
      <c r="H2096" s="79"/>
      <c r="I2096" s="79"/>
      <c r="J2096" s="79"/>
      <c r="K2096" s="79"/>
      <c r="L2096" s="79"/>
      <c r="M2096" s="79"/>
      <c r="N2096" s="79"/>
      <c r="O2096" s="79"/>
      <c r="P2096" s="79"/>
      <c r="Q2096" s="79"/>
      <c r="R2096" s="79"/>
      <c r="S2096" s="79"/>
      <c r="T2096" s="79"/>
      <c r="U2096" s="80"/>
      <c r="V2096" s="79"/>
      <c r="W2096" s="81"/>
      <c r="X2096" s="79"/>
      <c r="Y2096" s="81"/>
      <c r="Z2096" s="82"/>
    </row>
    <row r="2097" spans="2:26" ht="15" customHeight="1" x14ac:dyDescent="0.3">
      <c r="B2097" s="23"/>
      <c r="C2097" s="83"/>
      <c r="D2097" s="84"/>
      <c r="E2097" s="85"/>
      <c r="F2097" s="86"/>
      <c r="G2097" s="87"/>
      <c r="H2097" s="87"/>
      <c r="I2097" s="87"/>
      <c r="J2097" s="87"/>
      <c r="K2097" s="87"/>
      <c r="L2097" s="87"/>
      <c r="M2097" s="87"/>
      <c r="N2097" s="87"/>
      <c r="O2097" s="87"/>
      <c r="P2097" s="87"/>
      <c r="Q2097" s="87"/>
      <c r="R2097" s="87"/>
      <c r="S2097" s="87"/>
      <c r="T2097" s="87"/>
      <c r="U2097" s="88"/>
      <c r="V2097" s="87"/>
      <c r="W2097" s="89"/>
      <c r="X2097" s="87"/>
      <c r="Y2097" s="89"/>
      <c r="Z2097" s="90"/>
    </row>
    <row r="2098" spans="2:26" ht="15" customHeight="1" x14ac:dyDescent="0.3">
      <c r="B2098" s="22"/>
      <c r="C2098" s="75"/>
      <c r="D2098" s="76"/>
      <c r="E2098" s="77"/>
      <c r="F2098" s="78"/>
      <c r="G2098" s="79"/>
      <c r="H2098" s="79"/>
      <c r="I2098" s="79"/>
      <c r="J2098" s="79"/>
      <c r="K2098" s="79"/>
      <c r="L2098" s="79"/>
      <c r="M2098" s="79"/>
      <c r="N2098" s="79"/>
      <c r="O2098" s="79"/>
      <c r="P2098" s="79"/>
      <c r="Q2098" s="79"/>
      <c r="R2098" s="79"/>
      <c r="S2098" s="79"/>
      <c r="T2098" s="79"/>
      <c r="U2098" s="80"/>
      <c r="V2098" s="79"/>
      <c r="W2098" s="81"/>
      <c r="X2098" s="79"/>
      <c r="Y2098" s="81"/>
      <c r="Z2098" s="82"/>
    </row>
    <row r="2099" spans="2:26" ht="15" customHeight="1" x14ac:dyDescent="0.3">
      <c r="B2099" s="23"/>
      <c r="C2099" s="83"/>
      <c r="D2099" s="84"/>
      <c r="E2099" s="85"/>
      <c r="F2099" s="86"/>
      <c r="G2099" s="87"/>
      <c r="H2099" s="87"/>
      <c r="I2099" s="87"/>
      <c r="J2099" s="87"/>
      <c r="K2099" s="87"/>
      <c r="L2099" s="87"/>
      <c r="M2099" s="87"/>
      <c r="N2099" s="87"/>
      <c r="O2099" s="87"/>
      <c r="P2099" s="87"/>
      <c r="Q2099" s="87"/>
      <c r="R2099" s="87"/>
      <c r="S2099" s="87"/>
      <c r="T2099" s="87"/>
      <c r="U2099" s="88"/>
      <c r="V2099" s="87"/>
      <c r="W2099" s="89"/>
      <c r="X2099" s="87"/>
      <c r="Y2099" s="89"/>
      <c r="Z2099" s="90"/>
    </row>
    <row r="2100" spans="2:26" ht="15" customHeight="1" x14ac:dyDescent="0.3">
      <c r="B2100" s="22"/>
      <c r="C2100" s="75"/>
      <c r="D2100" s="76"/>
      <c r="E2100" s="77"/>
      <c r="F2100" s="78"/>
      <c r="G2100" s="79"/>
      <c r="H2100" s="79"/>
      <c r="I2100" s="79"/>
      <c r="J2100" s="79"/>
      <c r="K2100" s="79"/>
      <c r="L2100" s="79"/>
      <c r="M2100" s="79"/>
      <c r="N2100" s="79"/>
      <c r="O2100" s="79"/>
      <c r="P2100" s="79"/>
      <c r="Q2100" s="79"/>
      <c r="R2100" s="79"/>
      <c r="S2100" s="79"/>
      <c r="T2100" s="79"/>
      <c r="U2100" s="80"/>
      <c r="V2100" s="79"/>
      <c r="W2100" s="81"/>
      <c r="X2100" s="79"/>
      <c r="Y2100" s="81"/>
      <c r="Z2100" s="82"/>
    </row>
    <row r="2101" spans="2:26" ht="15" customHeight="1" x14ac:dyDescent="0.3">
      <c r="B2101" s="23"/>
      <c r="C2101" s="83"/>
      <c r="D2101" s="84"/>
      <c r="E2101" s="85"/>
      <c r="F2101" s="86"/>
      <c r="G2101" s="87"/>
      <c r="H2101" s="87"/>
      <c r="I2101" s="87"/>
      <c r="J2101" s="87"/>
      <c r="K2101" s="87"/>
      <c r="L2101" s="87"/>
      <c r="M2101" s="87"/>
      <c r="N2101" s="87"/>
      <c r="O2101" s="87"/>
      <c r="P2101" s="87"/>
      <c r="Q2101" s="87"/>
      <c r="R2101" s="87"/>
      <c r="S2101" s="87"/>
      <c r="T2101" s="87"/>
      <c r="U2101" s="88"/>
      <c r="V2101" s="87"/>
      <c r="W2101" s="89"/>
      <c r="X2101" s="87"/>
      <c r="Y2101" s="89"/>
      <c r="Z2101" s="90"/>
    </row>
    <row r="2102" spans="2:26" ht="15" customHeight="1" x14ac:dyDescent="0.3">
      <c r="B2102" s="22"/>
      <c r="C2102" s="75"/>
      <c r="D2102" s="76"/>
      <c r="E2102" s="77"/>
      <c r="F2102" s="78"/>
      <c r="G2102" s="79"/>
      <c r="H2102" s="79"/>
      <c r="I2102" s="79"/>
      <c r="J2102" s="79"/>
      <c r="K2102" s="79"/>
      <c r="L2102" s="79"/>
      <c r="M2102" s="79"/>
      <c r="N2102" s="79"/>
      <c r="O2102" s="79"/>
      <c r="P2102" s="79"/>
      <c r="Q2102" s="79"/>
      <c r="R2102" s="79"/>
      <c r="S2102" s="79"/>
      <c r="T2102" s="79"/>
      <c r="U2102" s="80"/>
      <c r="V2102" s="79"/>
      <c r="W2102" s="81"/>
      <c r="X2102" s="79"/>
      <c r="Y2102" s="81"/>
      <c r="Z2102" s="82"/>
    </row>
    <row r="2103" spans="2:26" ht="15" customHeight="1" x14ac:dyDescent="0.3">
      <c r="B2103" s="23"/>
      <c r="C2103" s="83"/>
      <c r="D2103" s="84"/>
      <c r="E2103" s="85"/>
      <c r="F2103" s="86"/>
      <c r="G2103" s="87"/>
      <c r="H2103" s="87"/>
      <c r="I2103" s="87"/>
      <c r="J2103" s="87"/>
      <c r="K2103" s="87"/>
      <c r="L2103" s="87"/>
      <c r="M2103" s="87"/>
      <c r="N2103" s="87"/>
      <c r="O2103" s="87"/>
      <c r="P2103" s="87"/>
      <c r="Q2103" s="87"/>
      <c r="R2103" s="87"/>
      <c r="S2103" s="87"/>
      <c r="T2103" s="87"/>
      <c r="U2103" s="88"/>
      <c r="V2103" s="87"/>
      <c r="W2103" s="89"/>
      <c r="X2103" s="87"/>
      <c r="Y2103" s="89"/>
      <c r="Z2103" s="90"/>
    </row>
    <row r="2104" spans="2:26" ht="15" customHeight="1" x14ac:dyDescent="0.3">
      <c r="B2104" s="22"/>
      <c r="C2104" s="75"/>
      <c r="D2104" s="76"/>
      <c r="E2104" s="77"/>
      <c r="F2104" s="78"/>
      <c r="G2104" s="79"/>
      <c r="H2104" s="79"/>
      <c r="I2104" s="79"/>
      <c r="J2104" s="79"/>
      <c r="K2104" s="79"/>
      <c r="L2104" s="79"/>
      <c r="M2104" s="79"/>
      <c r="N2104" s="79"/>
      <c r="O2104" s="79"/>
      <c r="P2104" s="79"/>
      <c r="Q2104" s="79"/>
      <c r="R2104" s="79"/>
      <c r="S2104" s="79"/>
      <c r="T2104" s="79"/>
      <c r="U2104" s="80"/>
      <c r="V2104" s="79"/>
      <c r="W2104" s="81"/>
      <c r="X2104" s="79"/>
      <c r="Y2104" s="81"/>
      <c r="Z2104" s="82"/>
    </row>
    <row r="2105" spans="2:26" ht="15" customHeight="1" x14ac:dyDescent="0.3">
      <c r="B2105" s="23"/>
      <c r="C2105" s="83"/>
      <c r="D2105" s="84"/>
      <c r="E2105" s="85"/>
      <c r="F2105" s="86"/>
      <c r="G2105" s="87"/>
      <c r="H2105" s="87"/>
      <c r="I2105" s="87"/>
      <c r="J2105" s="87"/>
      <c r="K2105" s="87"/>
      <c r="L2105" s="87"/>
      <c r="M2105" s="87"/>
      <c r="N2105" s="87"/>
      <c r="O2105" s="87"/>
      <c r="P2105" s="87"/>
      <c r="Q2105" s="87"/>
      <c r="R2105" s="87"/>
      <c r="S2105" s="87"/>
      <c r="T2105" s="87"/>
      <c r="U2105" s="88"/>
      <c r="V2105" s="87"/>
      <c r="W2105" s="89"/>
      <c r="X2105" s="87"/>
      <c r="Y2105" s="89"/>
      <c r="Z2105" s="90"/>
    </row>
    <row r="2106" spans="2:26" ht="15" customHeight="1" x14ac:dyDescent="0.3">
      <c r="B2106" s="22"/>
      <c r="C2106" s="75"/>
      <c r="D2106" s="76"/>
      <c r="E2106" s="77"/>
      <c r="F2106" s="78"/>
      <c r="G2106" s="79"/>
      <c r="H2106" s="79"/>
      <c r="I2106" s="79"/>
      <c r="J2106" s="79"/>
      <c r="K2106" s="79"/>
      <c r="L2106" s="79"/>
      <c r="M2106" s="79"/>
      <c r="N2106" s="79"/>
      <c r="O2106" s="79"/>
      <c r="P2106" s="79"/>
      <c r="Q2106" s="79"/>
      <c r="R2106" s="79"/>
      <c r="S2106" s="79"/>
      <c r="T2106" s="79"/>
      <c r="U2106" s="80"/>
      <c r="V2106" s="79"/>
      <c r="W2106" s="81"/>
      <c r="X2106" s="79"/>
      <c r="Y2106" s="81"/>
      <c r="Z2106" s="82"/>
    </row>
    <row r="2107" spans="2:26" ht="15" customHeight="1" x14ac:dyDescent="0.3">
      <c r="B2107" s="23"/>
      <c r="C2107" s="83"/>
      <c r="D2107" s="84"/>
      <c r="E2107" s="85"/>
      <c r="F2107" s="86"/>
      <c r="G2107" s="87"/>
      <c r="H2107" s="87"/>
      <c r="I2107" s="87"/>
      <c r="J2107" s="87"/>
      <c r="K2107" s="87"/>
      <c r="L2107" s="87"/>
      <c r="M2107" s="87"/>
      <c r="N2107" s="87"/>
      <c r="O2107" s="87"/>
      <c r="P2107" s="87"/>
      <c r="Q2107" s="87"/>
      <c r="R2107" s="87"/>
      <c r="S2107" s="87"/>
      <c r="T2107" s="87"/>
      <c r="U2107" s="88"/>
      <c r="V2107" s="87"/>
      <c r="W2107" s="89"/>
      <c r="X2107" s="87"/>
      <c r="Y2107" s="89"/>
      <c r="Z2107" s="90"/>
    </row>
    <row r="2108" spans="2:26" ht="15" customHeight="1" x14ac:dyDescent="0.3">
      <c r="B2108" s="22"/>
      <c r="C2108" s="75"/>
      <c r="D2108" s="76"/>
      <c r="E2108" s="77"/>
      <c r="F2108" s="78"/>
      <c r="G2108" s="79"/>
      <c r="H2108" s="79"/>
      <c r="I2108" s="79"/>
      <c r="J2108" s="79"/>
      <c r="K2108" s="79"/>
      <c r="L2108" s="79"/>
      <c r="M2108" s="79"/>
      <c r="N2108" s="79"/>
      <c r="O2108" s="79"/>
      <c r="P2108" s="79"/>
      <c r="Q2108" s="79"/>
      <c r="R2108" s="79"/>
      <c r="S2108" s="79"/>
      <c r="T2108" s="79"/>
      <c r="U2108" s="80"/>
      <c r="V2108" s="79"/>
      <c r="W2108" s="81"/>
      <c r="X2108" s="79"/>
      <c r="Y2108" s="81"/>
      <c r="Z2108" s="82"/>
    </row>
    <row r="2109" spans="2:26" ht="15" customHeight="1" x14ac:dyDescent="0.3">
      <c r="B2109" s="23"/>
      <c r="C2109" s="83"/>
      <c r="D2109" s="84"/>
      <c r="E2109" s="85"/>
      <c r="F2109" s="86"/>
      <c r="G2109" s="87"/>
      <c r="H2109" s="87"/>
      <c r="I2109" s="87"/>
      <c r="J2109" s="87"/>
      <c r="K2109" s="87"/>
      <c r="L2109" s="87"/>
      <c r="M2109" s="87"/>
      <c r="N2109" s="87"/>
      <c r="O2109" s="87"/>
      <c r="P2109" s="87"/>
      <c r="Q2109" s="87"/>
      <c r="R2109" s="87"/>
      <c r="S2109" s="87"/>
      <c r="T2109" s="87"/>
      <c r="U2109" s="88"/>
      <c r="V2109" s="87"/>
      <c r="W2109" s="89"/>
      <c r="X2109" s="87"/>
      <c r="Y2109" s="89"/>
      <c r="Z2109" s="90"/>
    </row>
    <row r="2110" spans="2:26" ht="15" customHeight="1" x14ac:dyDescent="0.3">
      <c r="B2110" s="22"/>
      <c r="C2110" s="75"/>
      <c r="D2110" s="76"/>
      <c r="E2110" s="77"/>
      <c r="F2110" s="78"/>
      <c r="G2110" s="79"/>
      <c r="H2110" s="79"/>
      <c r="I2110" s="79"/>
      <c r="J2110" s="79"/>
      <c r="K2110" s="79"/>
      <c r="L2110" s="79"/>
      <c r="M2110" s="79"/>
      <c r="N2110" s="79"/>
      <c r="O2110" s="79"/>
      <c r="P2110" s="79"/>
      <c r="Q2110" s="79"/>
      <c r="R2110" s="79"/>
      <c r="S2110" s="79"/>
      <c r="T2110" s="79"/>
      <c r="U2110" s="80"/>
      <c r="V2110" s="79"/>
      <c r="W2110" s="81"/>
      <c r="X2110" s="79"/>
      <c r="Y2110" s="81"/>
      <c r="Z2110" s="82"/>
    </row>
    <row r="2111" spans="2:26" ht="15" customHeight="1" x14ac:dyDescent="0.3">
      <c r="B2111" s="23"/>
      <c r="C2111" s="83"/>
      <c r="D2111" s="84"/>
      <c r="E2111" s="85"/>
      <c r="F2111" s="86"/>
      <c r="G2111" s="87"/>
      <c r="H2111" s="87"/>
      <c r="I2111" s="87"/>
      <c r="J2111" s="87"/>
      <c r="K2111" s="87"/>
      <c r="L2111" s="87"/>
      <c r="M2111" s="87"/>
      <c r="N2111" s="87"/>
      <c r="O2111" s="87"/>
      <c r="P2111" s="87"/>
      <c r="Q2111" s="87"/>
      <c r="R2111" s="87"/>
      <c r="S2111" s="87"/>
      <c r="T2111" s="87"/>
      <c r="U2111" s="88"/>
      <c r="V2111" s="87"/>
      <c r="W2111" s="89"/>
      <c r="X2111" s="87"/>
      <c r="Y2111" s="89"/>
      <c r="Z2111" s="90"/>
    </row>
    <row r="2112" spans="2:26" ht="15" customHeight="1" x14ac:dyDescent="0.3">
      <c r="B2112" s="22"/>
      <c r="C2112" s="75"/>
      <c r="D2112" s="76"/>
      <c r="E2112" s="77"/>
      <c r="F2112" s="78"/>
      <c r="G2112" s="79"/>
      <c r="H2112" s="79"/>
      <c r="I2112" s="79"/>
      <c r="J2112" s="79"/>
      <c r="K2112" s="79"/>
      <c r="L2112" s="79"/>
      <c r="M2112" s="79"/>
      <c r="N2112" s="79"/>
      <c r="O2112" s="79"/>
      <c r="P2112" s="79"/>
      <c r="Q2112" s="79"/>
      <c r="R2112" s="79"/>
      <c r="S2112" s="79"/>
      <c r="T2112" s="79"/>
      <c r="U2112" s="80"/>
      <c r="V2112" s="79"/>
      <c r="W2112" s="81"/>
      <c r="X2112" s="79"/>
      <c r="Y2112" s="81"/>
      <c r="Z2112" s="82"/>
    </row>
    <row r="2113" spans="2:26" ht="15" customHeight="1" x14ac:dyDescent="0.3">
      <c r="B2113" s="23"/>
      <c r="C2113" s="83"/>
      <c r="D2113" s="84"/>
      <c r="E2113" s="85"/>
      <c r="F2113" s="86"/>
      <c r="G2113" s="87"/>
      <c r="H2113" s="87"/>
      <c r="I2113" s="87"/>
      <c r="J2113" s="87"/>
      <c r="K2113" s="87"/>
      <c r="L2113" s="87"/>
      <c r="M2113" s="87"/>
      <c r="N2113" s="87"/>
      <c r="O2113" s="87"/>
      <c r="P2113" s="87"/>
      <c r="Q2113" s="87"/>
      <c r="R2113" s="87"/>
      <c r="S2113" s="87"/>
      <c r="T2113" s="87"/>
      <c r="U2113" s="88"/>
      <c r="V2113" s="87"/>
      <c r="W2113" s="89"/>
      <c r="X2113" s="87"/>
      <c r="Y2113" s="89"/>
      <c r="Z2113" s="90"/>
    </row>
    <row r="2114" spans="2:26" ht="15" customHeight="1" x14ac:dyDescent="0.3">
      <c r="B2114" s="22"/>
      <c r="C2114" s="75"/>
      <c r="D2114" s="76"/>
      <c r="E2114" s="77"/>
      <c r="F2114" s="78"/>
      <c r="G2114" s="79"/>
      <c r="H2114" s="79"/>
      <c r="I2114" s="79"/>
      <c r="J2114" s="79"/>
      <c r="K2114" s="79"/>
      <c r="L2114" s="79"/>
      <c r="M2114" s="79"/>
      <c r="N2114" s="79"/>
      <c r="O2114" s="79"/>
      <c r="P2114" s="79"/>
      <c r="Q2114" s="79"/>
      <c r="R2114" s="79"/>
      <c r="S2114" s="79"/>
      <c r="T2114" s="79"/>
      <c r="U2114" s="80"/>
      <c r="V2114" s="79"/>
      <c r="W2114" s="81"/>
      <c r="X2114" s="79"/>
      <c r="Y2114" s="81"/>
      <c r="Z2114" s="82"/>
    </row>
    <row r="2115" spans="2:26" ht="15" customHeight="1" x14ac:dyDescent="0.3">
      <c r="B2115" s="23"/>
      <c r="C2115" s="83"/>
      <c r="D2115" s="84"/>
      <c r="E2115" s="85"/>
      <c r="F2115" s="86"/>
      <c r="G2115" s="87"/>
      <c r="H2115" s="87"/>
      <c r="I2115" s="87"/>
      <c r="J2115" s="87"/>
      <c r="K2115" s="87"/>
      <c r="L2115" s="87"/>
      <c r="M2115" s="87"/>
      <c r="N2115" s="87"/>
      <c r="O2115" s="87"/>
      <c r="P2115" s="87"/>
      <c r="Q2115" s="87"/>
      <c r="R2115" s="87"/>
      <c r="S2115" s="87"/>
      <c r="T2115" s="87"/>
      <c r="U2115" s="88"/>
      <c r="V2115" s="87"/>
      <c r="W2115" s="89"/>
      <c r="X2115" s="87"/>
      <c r="Y2115" s="89"/>
      <c r="Z2115" s="90"/>
    </row>
    <row r="2116" spans="2:26" ht="15" customHeight="1" x14ac:dyDescent="0.3">
      <c r="B2116" s="22"/>
      <c r="C2116" s="75"/>
      <c r="D2116" s="76"/>
      <c r="E2116" s="77"/>
      <c r="F2116" s="78"/>
      <c r="G2116" s="79"/>
      <c r="H2116" s="79"/>
      <c r="I2116" s="79"/>
      <c r="J2116" s="79"/>
      <c r="K2116" s="79"/>
      <c r="L2116" s="79"/>
      <c r="M2116" s="79"/>
      <c r="N2116" s="79"/>
      <c r="O2116" s="79"/>
      <c r="P2116" s="79"/>
      <c r="Q2116" s="79"/>
      <c r="R2116" s="79"/>
      <c r="S2116" s="79"/>
      <c r="T2116" s="79"/>
      <c r="U2116" s="80"/>
      <c r="V2116" s="79"/>
      <c r="W2116" s="81"/>
      <c r="X2116" s="79"/>
      <c r="Y2116" s="81"/>
      <c r="Z2116" s="82"/>
    </row>
    <row r="2117" spans="2:26" ht="15" customHeight="1" x14ac:dyDescent="0.3">
      <c r="B2117" s="23"/>
      <c r="C2117" s="83"/>
      <c r="D2117" s="84"/>
      <c r="E2117" s="85"/>
      <c r="F2117" s="86"/>
      <c r="G2117" s="87"/>
      <c r="H2117" s="87"/>
      <c r="I2117" s="87"/>
      <c r="J2117" s="87"/>
      <c r="K2117" s="87"/>
      <c r="L2117" s="87"/>
      <c r="M2117" s="87"/>
      <c r="N2117" s="87"/>
      <c r="O2117" s="87"/>
      <c r="P2117" s="87"/>
      <c r="Q2117" s="87"/>
      <c r="R2117" s="87"/>
      <c r="S2117" s="87"/>
      <c r="T2117" s="87"/>
      <c r="U2117" s="88"/>
      <c r="V2117" s="87"/>
      <c r="W2117" s="89"/>
      <c r="X2117" s="87"/>
      <c r="Y2117" s="89"/>
      <c r="Z2117" s="90"/>
    </row>
    <row r="2118" spans="2:26" ht="15" customHeight="1" x14ac:dyDescent="0.3">
      <c r="B2118" s="22"/>
      <c r="C2118" s="75"/>
      <c r="D2118" s="76"/>
      <c r="E2118" s="77"/>
      <c r="F2118" s="78"/>
      <c r="G2118" s="79"/>
      <c r="H2118" s="79"/>
      <c r="I2118" s="79"/>
      <c r="J2118" s="79"/>
      <c r="K2118" s="79"/>
      <c r="L2118" s="79"/>
      <c r="M2118" s="79"/>
      <c r="N2118" s="79"/>
      <c r="O2118" s="79"/>
      <c r="P2118" s="79"/>
      <c r="Q2118" s="79"/>
      <c r="R2118" s="79"/>
      <c r="S2118" s="79"/>
      <c r="T2118" s="79"/>
      <c r="U2118" s="80"/>
      <c r="V2118" s="79"/>
      <c r="W2118" s="81"/>
      <c r="X2118" s="79"/>
      <c r="Y2118" s="81"/>
      <c r="Z2118" s="82"/>
    </row>
    <row r="2119" spans="2:26" ht="15" customHeight="1" x14ac:dyDescent="0.3">
      <c r="B2119" s="23"/>
      <c r="C2119" s="83"/>
      <c r="D2119" s="84"/>
      <c r="E2119" s="85"/>
      <c r="F2119" s="86"/>
      <c r="G2119" s="87"/>
      <c r="H2119" s="87"/>
      <c r="I2119" s="87"/>
      <c r="J2119" s="87"/>
      <c r="K2119" s="87"/>
      <c r="L2119" s="87"/>
      <c r="M2119" s="87"/>
      <c r="N2119" s="87"/>
      <c r="O2119" s="87"/>
      <c r="P2119" s="87"/>
      <c r="Q2119" s="87"/>
      <c r="R2119" s="87"/>
      <c r="S2119" s="87"/>
      <c r="T2119" s="87"/>
      <c r="U2119" s="88"/>
      <c r="V2119" s="87"/>
      <c r="W2119" s="89"/>
      <c r="X2119" s="87"/>
      <c r="Y2119" s="89"/>
      <c r="Z2119" s="90"/>
    </row>
    <row r="2120" spans="2:26" ht="15" customHeight="1" x14ac:dyDescent="0.3">
      <c r="B2120" s="22"/>
      <c r="C2120" s="75"/>
      <c r="D2120" s="76"/>
      <c r="E2120" s="77"/>
      <c r="F2120" s="78"/>
      <c r="G2120" s="79"/>
      <c r="H2120" s="79"/>
      <c r="I2120" s="79"/>
      <c r="J2120" s="79"/>
      <c r="K2120" s="79"/>
      <c r="L2120" s="79"/>
      <c r="M2120" s="79"/>
      <c r="N2120" s="79"/>
      <c r="O2120" s="79"/>
      <c r="P2120" s="79"/>
      <c r="Q2120" s="79"/>
      <c r="R2120" s="79"/>
      <c r="S2120" s="79"/>
      <c r="T2120" s="79"/>
      <c r="U2120" s="80"/>
      <c r="V2120" s="79"/>
      <c r="W2120" s="81"/>
      <c r="X2120" s="79"/>
      <c r="Y2120" s="81"/>
      <c r="Z2120" s="82"/>
    </row>
    <row r="2121" spans="2:26" ht="15" customHeight="1" x14ac:dyDescent="0.3">
      <c r="B2121" s="23"/>
      <c r="C2121" s="83"/>
      <c r="D2121" s="84"/>
      <c r="E2121" s="85"/>
      <c r="F2121" s="86"/>
      <c r="G2121" s="87"/>
      <c r="H2121" s="87"/>
      <c r="I2121" s="87"/>
      <c r="J2121" s="87"/>
      <c r="K2121" s="87"/>
      <c r="L2121" s="87"/>
      <c r="M2121" s="87"/>
      <c r="N2121" s="87"/>
      <c r="O2121" s="87"/>
      <c r="P2121" s="87"/>
      <c r="Q2121" s="87"/>
      <c r="R2121" s="87"/>
      <c r="S2121" s="87"/>
      <c r="T2121" s="87"/>
      <c r="U2121" s="88"/>
      <c r="V2121" s="87"/>
      <c r="W2121" s="89"/>
      <c r="X2121" s="87"/>
      <c r="Y2121" s="89"/>
      <c r="Z2121" s="90"/>
    </row>
    <row r="2122" spans="2:26" ht="15" customHeight="1" x14ac:dyDescent="0.3">
      <c r="B2122" s="22"/>
      <c r="C2122" s="75"/>
      <c r="D2122" s="76"/>
      <c r="E2122" s="77"/>
      <c r="F2122" s="78"/>
      <c r="G2122" s="79"/>
      <c r="H2122" s="79"/>
      <c r="I2122" s="79"/>
      <c r="J2122" s="79"/>
      <c r="K2122" s="79"/>
      <c r="L2122" s="79"/>
      <c r="M2122" s="79"/>
      <c r="N2122" s="79"/>
      <c r="O2122" s="79"/>
      <c r="P2122" s="79"/>
      <c r="Q2122" s="79"/>
      <c r="R2122" s="79"/>
      <c r="S2122" s="79"/>
      <c r="T2122" s="79"/>
      <c r="U2122" s="80"/>
      <c r="V2122" s="79"/>
      <c r="W2122" s="81"/>
      <c r="X2122" s="79"/>
      <c r="Y2122" s="81"/>
      <c r="Z2122" s="82"/>
    </row>
    <row r="2123" spans="2:26" ht="15" customHeight="1" x14ac:dyDescent="0.3">
      <c r="B2123" s="23"/>
      <c r="C2123" s="83"/>
      <c r="D2123" s="84"/>
      <c r="E2123" s="85"/>
      <c r="F2123" s="86"/>
      <c r="G2123" s="87"/>
      <c r="H2123" s="87"/>
      <c r="I2123" s="87"/>
      <c r="J2123" s="87"/>
      <c r="K2123" s="87"/>
      <c r="L2123" s="87"/>
      <c r="M2123" s="87"/>
      <c r="N2123" s="87"/>
      <c r="O2123" s="87"/>
      <c r="P2123" s="87"/>
      <c r="Q2123" s="87"/>
      <c r="R2123" s="87"/>
      <c r="S2123" s="87"/>
      <c r="T2123" s="87"/>
      <c r="U2123" s="88"/>
      <c r="V2123" s="87"/>
      <c r="W2123" s="89"/>
      <c r="X2123" s="87"/>
      <c r="Y2123" s="89"/>
      <c r="Z2123" s="90"/>
    </row>
    <row r="2124" spans="2:26" ht="15" customHeight="1" x14ac:dyDescent="0.3">
      <c r="B2124" s="22"/>
      <c r="C2124" s="75"/>
      <c r="D2124" s="76"/>
      <c r="E2124" s="77"/>
      <c r="F2124" s="78"/>
      <c r="G2124" s="79"/>
      <c r="H2124" s="79"/>
      <c r="I2124" s="79"/>
      <c r="J2124" s="79"/>
      <c r="K2124" s="79"/>
      <c r="L2124" s="79"/>
      <c r="M2124" s="79"/>
      <c r="N2124" s="79"/>
      <c r="O2124" s="79"/>
      <c r="P2124" s="79"/>
      <c r="Q2124" s="79"/>
      <c r="R2124" s="79"/>
      <c r="S2124" s="79"/>
      <c r="T2124" s="79"/>
      <c r="U2124" s="80"/>
      <c r="V2124" s="79"/>
      <c r="W2124" s="81"/>
      <c r="X2124" s="79"/>
      <c r="Y2124" s="81"/>
      <c r="Z2124" s="82"/>
    </row>
    <row r="2125" spans="2:26" ht="15" customHeight="1" x14ac:dyDescent="0.3">
      <c r="B2125" s="23"/>
      <c r="C2125" s="83"/>
      <c r="D2125" s="84"/>
      <c r="E2125" s="85"/>
      <c r="F2125" s="86"/>
      <c r="G2125" s="87"/>
      <c r="H2125" s="87"/>
      <c r="I2125" s="87"/>
      <c r="J2125" s="87"/>
      <c r="K2125" s="87"/>
      <c r="L2125" s="87"/>
      <c r="M2125" s="87"/>
      <c r="N2125" s="87"/>
      <c r="O2125" s="87"/>
      <c r="P2125" s="87"/>
      <c r="Q2125" s="87"/>
      <c r="R2125" s="87"/>
      <c r="S2125" s="87"/>
      <c r="T2125" s="87"/>
      <c r="U2125" s="88"/>
      <c r="V2125" s="87"/>
      <c r="W2125" s="89"/>
      <c r="X2125" s="87"/>
      <c r="Y2125" s="89"/>
      <c r="Z2125" s="90"/>
    </row>
    <row r="2126" spans="2:26" ht="15" customHeight="1" x14ac:dyDescent="0.3">
      <c r="B2126" s="22"/>
      <c r="C2126" s="75"/>
      <c r="D2126" s="76"/>
      <c r="E2126" s="77"/>
      <c r="F2126" s="78"/>
      <c r="G2126" s="79"/>
      <c r="H2126" s="79"/>
      <c r="I2126" s="79"/>
      <c r="J2126" s="79"/>
      <c r="K2126" s="79"/>
      <c r="L2126" s="79"/>
      <c r="M2126" s="79"/>
      <c r="N2126" s="79"/>
      <c r="O2126" s="79"/>
      <c r="P2126" s="79"/>
      <c r="Q2126" s="79"/>
      <c r="R2126" s="79"/>
      <c r="S2126" s="79"/>
      <c r="T2126" s="79"/>
      <c r="U2126" s="80"/>
      <c r="V2126" s="79"/>
      <c r="W2126" s="81"/>
      <c r="X2126" s="79"/>
      <c r="Y2126" s="81"/>
      <c r="Z2126" s="82"/>
    </row>
    <row r="2127" spans="2:26" ht="15" customHeight="1" x14ac:dyDescent="0.3">
      <c r="B2127" s="23"/>
      <c r="C2127" s="83"/>
      <c r="D2127" s="84"/>
      <c r="E2127" s="85"/>
      <c r="F2127" s="86"/>
      <c r="G2127" s="87"/>
      <c r="H2127" s="87"/>
      <c r="I2127" s="87"/>
      <c r="J2127" s="87"/>
      <c r="K2127" s="87"/>
      <c r="L2127" s="87"/>
      <c r="M2127" s="87"/>
      <c r="N2127" s="87"/>
      <c r="O2127" s="87"/>
      <c r="P2127" s="87"/>
      <c r="Q2127" s="87"/>
      <c r="R2127" s="87"/>
      <c r="S2127" s="87"/>
      <c r="T2127" s="87"/>
      <c r="U2127" s="88"/>
      <c r="V2127" s="87"/>
      <c r="W2127" s="89"/>
      <c r="X2127" s="87"/>
      <c r="Y2127" s="89"/>
      <c r="Z2127" s="90"/>
    </row>
    <row r="2128" spans="2:26" ht="15" customHeight="1" x14ac:dyDescent="0.3">
      <c r="B2128" s="22"/>
      <c r="C2128" s="75"/>
      <c r="D2128" s="76"/>
      <c r="E2128" s="77"/>
      <c r="F2128" s="78"/>
      <c r="G2128" s="79"/>
      <c r="H2128" s="79"/>
      <c r="I2128" s="79"/>
      <c r="J2128" s="79"/>
      <c r="K2128" s="79"/>
      <c r="L2128" s="79"/>
      <c r="M2128" s="79"/>
      <c r="N2128" s="79"/>
      <c r="O2128" s="79"/>
      <c r="P2128" s="79"/>
      <c r="Q2128" s="79"/>
      <c r="R2128" s="79"/>
      <c r="S2128" s="79"/>
      <c r="T2128" s="79"/>
      <c r="U2128" s="80"/>
      <c r="V2128" s="79"/>
      <c r="W2128" s="81"/>
      <c r="X2128" s="79"/>
      <c r="Y2128" s="81"/>
      <c r="Z2128" s="82"/>
    </row>
    <row r="2129" spans="2:26" ht="15" customHeight="1" x14ac:dyDescent="0.3">
      <c r="B2129" s="23"/>
      <c r="C2129" s="83"/>
      <c r="D2129" s="84"/>
      <c r="E2129" s="85"/>
      <c r="F2129" s="86"/>
      <c r="G2129" s="87"/>
      <c r="H2129" s="87"/>
      <c r="I2129" s="87"/>
      <c r="J2129" s="87"/>
      <c r="K2129" s="87"/>
      <c r="L2129" s="87"/>
      <c r="M2129" s="87"/>
      <c r="N2129" s="87"/>
      <c r="O2129" s="87"/>
      <c r="P2129" s="87"/>
      <c r="Q2129" s="87"/>
      <c r="R2129" s="87"/>
      <c r="S2129" s="87"/>
      <c r="T2129" s="87"/>
      <c r="U2129" s="88"/>
      <c r="V2129" s="87"/>
      <c r="W2129" s="89"/>
      <c r="X2129" s="87"/>
      <c r="Y2129" s="89"/>
      <c r="Z2129" s="90"/>
    </row>
    <row r="2130" spans="2:26" ht="15" customHeight="1" x14ac:dyDescent="0.3">
      <c r="B2130" s="22"/>
      <c r="C2130" s="75"/>
      <c r="D2130" s="76"/>
      <c r="E2130" s="77"/>
      <c r="F2130" s="78"/>
      <c r="G2130" s="79"/>
      <c r="H2130" s="79"/>
      <c r="I2130" s="79"/>
      <c r="J2130" s="79"/>
      <c r="K2130" s="79"/>
      <c r="L2130" s="79"/>
      <c r="M2130" s="79"/>
      <c r="N2130" s="79"/>
      <c r="O2130" s="79"/>
      <c r="P2130" s="79"/>
      <c r="Q2130" s="79"/>
      <c r="R2130" s="79"/>
      <c r="S2130" s="79"/>
      <c r="T2130" s="79"/>
      <c r="U2130" s="80"/>
      <c r="V2130" s="79"/>
      <c r="W2130" s="81"/>
      <c r="X2130" s="79"/>
      <c r="Y2130" s="81"/>
      <c r="Z2130" s="82"/>
    </row>
    <row r="2131" spans="2:26" ht="15" customHeight="1" x14ac:dyDescent="0.3">
      <c r="B2131" s="23"/>
      <c r="C2131" s="83"/>
      <c r="D2131" s="84"/>
      <c r="E2131" s="85"/>
      <c r="F2131" s="86"/>
      <c r="G2131" s="87"/>
      <c r="H2131" s="87"/>
      <c r="I2131" s="87"/>
      <c r="J2131" s="87"/>
      <c r="K2131" s="87"/>
      <c r="L2131" s="87"/>
      <c r="M2131" s="87"/>
      <c r="N2131" s="87"/>
      <c r="O2131" s="87"/>
      <c r="P2131" s="87"/>
      <c r="Q2131" s="87"/>
      <c r="R2131" s="87"/>
      <c r="S2131" s="87"/>
      <c r="T2131" s="87"/>
      <c r="U2131" s="88"/>
      <c r="V2131" s="87"/>
      <c r="W2131" s="89"/>
      <c r="X2131" s="87"/>
      <c r="Y2131" s="89"/>
      <c r="Z2131" s="90"/>
    </row>
    <row r="2132" spans="2:26" ht="15" customHeight="1" x14ac:dyDescent="0.3">
      <c r="B2132" s="22"/>
      <c r="C2132" s="75"/>
      <c r="D2132" s="76"/>
      <c r="E2132" s="77"/>
      <c r="F2132" s="78"/>
      <c r="G2132" s="79"/>
      <c r="H2132" s="79"/>
      <c r="I2132" s="79"/>
      <c r="J2132" s="79"/>
      <c r="K2132" s="79"/>
      <c r="L2132" s="79"/>
      <c r="M2132" s="79"/>
      <c r="N2132" s="79"/>
      <c r="O2132" s="79"/>
      <c r="P2132" s="79"/>
      <c r="Q2132" s="79"/>
      <c r="R2132" s="79"/>
      <c r="S2132" s="79"/>
      <c r="T2132" s="79"/>
      <c r="U2132" s="80"/>
      <c r="V2132" s="79"/>
      <c r="W2132" s="81"/>
      <c r="X2132" s="79"/>
      <c r="Y2132" s="81"/>
      <c r="Z2132" s="82"/>
    </row>
    <row r="2133" spans="2:26" ht="15" customHeight="1" x14ac:dyDescent="0.3">
      <c r="B2133" s="23"/>
      <c r="C2133" s="83"/>
      <c r="D2133" s="84"/>
      <c r="E2133" s="85"/>
      <c r="F2133" s="86"/>
      <c r="G2133" s="87"/>
      <c r="H2133" s="87"/>
      <c r="I2133" s="87"/>
      <c r="J2133" s="87"/>
      <c r="K2133" s="87"/>
      <c r="L2133" s="87"/>
      <c r="M2133" s="87"/>
      <c r="N2133" s="87"/>
      <c r="O2133" s="87"/>
      <c r="P2133" s="87"/>
      <c r="Q2133" s="87"/>
      <c r="R2133" s="87"/>
      <c r="S2133" s="87"/>
      <c r="T2133" s="87"/>
      <c r="U2133" s="88"/>
      <c r="V2133" s="87"/>
      <c r="W2133" s="89"/>
      <c r="X2133" s="87"/>
      <c r="Y2133" s="89"/>
      <c r="Z2133" s="90"/>
    </row>
    <row r="2134" spans="2:26" ht="15" customHeight="1" x14ac:dyDescent="0.3">
      <c r="B2134" s="22"/>
      <c r="C2134" s="75"/>
      <c r="D2134" s="76"/>
      <c r="E2134" s="77"/>
      <c r="F2134" s="78"/>
      <c r="G2134" s="79"/>
      <c r="H2134" s="79"/>
      <c r="I2134" s="79"/>
      <c r="J2134" s="79"/>
      <c r="K2134" s="79"/>
      <c r="L2134" s="79"/>
      <c r="M2134" s="79"/>
      <c r="N2134" s="79"/>
      <c r="O2134" s="79"/>
      <c r="P2134" s="79"/>
      <c r="Q2134" s="79"/>
      <c r="R2134" s="79"/>
      <c r="S2134" s="79"/>
      <c r="T2134" s="79"/>
      <c r="U2134" s="80"/>
      <c r="V2134" s="79"/>
      <c r="W2134" s="81"/>
      <c r="X2134" s="79"/>
      <c r="Y2134" s="81"/>
      <c r="Z2134" s="82"/>
    </row>
    <row r="2135" spans="2:26" ht="15" customHeight="1" x14ac:dyDescent="0.3">
      <c r="B2135" s="23"/>
      <c r="C2135" s="83"/>
      <c r="D2135" s="84"/>
      <c r="E2135" s="85"/>
      <c r="F2135" s="86"/>
      <c r="G2135" s="87"/>
      <c r="H2135" s="87"/>
      <c r="I2135" s="87"/>
      <c r="J2135" s="87"/>
      <c r="K2135" s="87"/>
      <c r="L2135" s="87"/>
      <c r="M2135" s="87"/>
      <c r="N2135" s="87"/>
      <c r="O2135" s="87"/>
      <c r="P2135" s="87"/>
      <c r="Q2135" s="87"/>
      <c r="R2135" s="87"/>
      <c r="S2135" s="87"/>
      <c r="T2135" s="87"/>
      <c r="U2135" s="88"/>
      <c r="V2135" s="87"/>
      <c r="W2135" s="89"/>
      <c r="X2135" s="87"/>
      <c r="Y2135" s="89"/>
      <c r="Z2135" s="90"/>
    </row>
    <row r="2136" spans="2:26" ht="15" customHeight="1" x14ac:dyDescent="0.3">
      <c r="B2136" s="22"/>
      <c r="C2136" s="75"/>
      <c r="D2136" s="76"/>
      <c r="E2136" s="77"/>
      <c r="F2136" s="78"/>
      <c r="G2136" s="79"/>
      <c r="H2136" s="79"/>
      <c r="I2136" s="79"/>
      <c r="J2136" s="79"/>
      <c r="K2136" s="79"/>
      <c r="L2136" s="79"/>
      <c r="M2136" s="79"/>
      <c r="N2136" s="79"/>
      <c r="O2136" s="79"/>
      <c r="P2136" s="79"/>
      <c r="Q2136" s="79"/>
      <c r="R2136" s="79"/>
      <c r="S2136" s="79"/>
      <c r="T2136" s="79"/>
      <c r="U2136" s="80"/>
      <c r="V2136" s="79"/>
      <c r="W2136" s="81"/>
      <c r="X2136" s="79"/>
      <c r="Y2136" s="81"/>
      <c r="Z2136" s="82"/>
    </row>
    <row r="2137" spans="2:26" ht="15" customHeight="1" x14ac:dyDescent="0.3">
      <c r="B2137" s="23"/>
      <c r="C2137" s="83"/>
      <c r="D2137" s="84"/>
      <c r="E2137" s="85"/>
      <c r="F2137" s="86"/>
      <c r="G2137" s="87"/>
      <c r="H2137" s="87"/>
      <c r="I2137" s="87"/>
      <c r="J2137" s="87"/>
      <c r="K2137" s="87"/>
      <c r="L2137" s="87"/>
      <c r="M2137" s="87"/>
      <c r="N2137" s="87"/>
      <c r="O2137" s="87"/>
      <c r="P2137" s="87"/>
      <c r="Q2137" s="87"/>
      <c r="R2137" s="87"/>
      <c r="S2137" s="87"/>
      <c r="T2137" s="87"/>
      <c r="U2137" s="88"/>
      <c r="V2137" s="87"/>
      <c r="W2137" s="89"/>
      <c r="X2137" s="87"/>
      <c r="Y2137" s="89"/>
      <c r="Z2137" s="90"/>
    </row>
    <row r="2138" spans="2:26" ht="15" customHeight="1" x14ac:dyDescent="0.3">
      <c r="B2138" s="22"/>
      <c r="C2138" s="75"/>
      <c r="D2138" s="76"/>
      <c r="E2138" s="77"/>
      <c r="F2138" s="78"/>
      <c r="G2138" s="79"/>
      <c r="H2138" s="79"/>
      <c r="I2138" s="79"/>
      <c r="J2138" s="79"/>
      <c r="K2138" s="79"/>
      <c r="L2138" s="79"/>
      <c r="M2138" s="79"/>
      <c r="N2138" s="79"/>
      <c r="O2138" s="79"/>
      <c r="P2138" s="79"/>
      <c r="Q2138" s="79"/>
      <c r="R2138" s="79"/>
      <c r="S2138" s="79"/>
      <c r="T2138" s="79"/>
      <c r="U2138" s="80"/>
      <c r="V2138" s="79"/>
      <c r="W2138" s="81"/>
      <c r="X2138" s="79"/>
      <c r="Y2138" s="81"/>
      <c r="Z2138" s="82"/>
    </row>
    <row r="2139" spans="2:26" ht="15" customHeight="1" x14ac:dyDescent="0.3">
      <c r="B2139" s="23"/>
      <c r="C2139" s="83"/>
      <c r="D2139" s="84"/>
      <c r="E2139" s="85"/>
      <c r="F2139" s="86"/>
      <c r="G2139" s="87"/>
      <c r="H2139" s="87"/>
      <c r="I2139" s="87"/>
      <c r="J2139" s="87"/>
      <c r="K2139" s="87"/>
      <c r="L2139" s="87"/>
      <c r="M2139" s="87"/>
      <c r="N2139" s="87"/>
      <c r="O2139" s="87"/>
      <c r="P2139" s="87"/>
      <c r="Q2139" s="87"/>
      <c r="R2139" s="87"/>
      <c r="S2139" s="87"/>
      <c r="T2139" s="87"/>
      <c r="U2139" s="88"/>
      <c r="V2139" s="87"/>
      <c r="W2139" s="89"/>
      <c r="X2139" s="87"/>
      <c r="Y2139" s="89"/>
      <c r="Z2139" s="90"/>
    </row>
    <row r="2140" spans="2:26" ht="15" customHeight="1" x14ac:dyDescent="0.3">
      <c r="B2140" s="22"/>
      <c r="C2140" s="75"/>
      <c r="D2140" s="76"/>
      <c r="E2140" s="77"/>
      <c r="F2140" s="78"/>
      <c r="G2140" s="79"/>
      <c r="H2140" s="79"/>
      <c r="I2140" s="79"/>
      <c r="J2140" s="79"/>
      <c r="K2140" s="79"/>
      <c r="L2140" s="79"/>
      <c r="M2140" s="79"/>
      <c r="N2140" s="79"/>
      <c r="O2140" s="79"/>
      <c r="P2140" s="79"/>
      <c r="Q2140" s="79"/>
      <c r="R2140" s="79"/>
      <c r="S2140" s="79"/>
      <c r="T2140" s="79"/>
      <c r="U2140" s="80"/>
      <c r="V2140" s="79"/>
      <c r="W2140" s="81"/>
      <c r="X2140" s="79"/>
      <c r="Y2140" s="81"/>
      <c r="Z2140" s="82"/>
    </row>
    <row r="2141" spans="2:26" ht="15" customHeight="1" x14ac:dyDescent="0.3">
      <c r="B2141" s="23"/>
      <c r="C2141" s="83"/>
      <c r="D2141" s="84"/>
      <c r="E2141" s="85"/>
      <c r="F2141" s="86"/>
      <c r="G2141" s="87"/>
      <c r="H2141" s="87"/>
      <c r="I2141" s="87"/>
      <c r="J2141" s="87"/>
      <c r="K2141" s="87"/>
      <c r="L2141" s="87"/>
      <c r="M2141" s="87"/>
      <c r="N2141" s="87"/>
      <c r="O2141" s="87"/>
      <c r="P2141" s="87"/>
      <c r="Q2141" s="87"/>
      <c r="R2141" s="87"/>
      <c r="S2141" s="87"/>
      <c r="T2141" s="87"/>
      <c r="U2141" s="88"/>
      <c r="V2141" s="87"/>
      <c r="W2141" s="89"/>
      <c r="X2141" s="87"/>
      <c r="Y2141" s="89"/>
      <c r="Z2141" s="90"/>
    </row>
    <row r="2142" spans="2:26" ht="15" customHeight="1" x14ac:dyDescent="0.3">
      <c r="B2142" s="22"/>
      <c r="C2142" s="75"/>
      <c r="D2142" s="76"/>
      <c r="E2142" s="77"/>
      <c r="F2142" s="78"/>
      <c r="G2142" s="79"/>
      <c r="H2142" s="79"/>
      <c r="I2142" s="79"/>
      <c r="J2142" s="79"/>
      <c r="K2142" s="79"/>
      <c r="L2142" s="79"/>
      <c r="M2142" s="79"/>
      <c r="N2142" s="79"/>
      <c r="O2142" s="79"/>
      <c r="P2142" s="79"/>
      <c r="Q2142" s="79"/>
      <c r="R2142" s="79"/>
      <c r="S2142" s="79"/>
      <c r="T2142" s="79"/>
      <c r="U2142" s="80"/>
      <c r="V2142" s="79"/>
      <c r="W2142" s="81"/>
      <c r="X2142" s="79"/>
      <c r="Y2142" s="81"/>
      <c r="Z2142" s="82"/>
    </row>
    <row r="2143" spans="2:26" ht="15" customHeight="1" x14ac:dyDescent="0.3">
      <c r="B2143" s="23"/>
      <c r="C2143" s="83"/>
      <c r="D2143" s="84"/>
      <c r="E2143" s="85"/>
      <c r="F2143" s="86"/>
      <c r="G2143" s="87"/>
      <c r="H2143" s="87"/>
      <c r="I2143" s="87"/>
      <c r="J2143" s="87"/>
      <c r="K2143" s="87"/>
      <c r="L2143" s="87"/>
      <c r="M2143" s="87"/>
      <c r="N2143" s="87"/>
      <c r="O2143" s="87"/>
      <c r="P2143" s="87"/>
      <c r="Q2143" s="87"/>
      <c r="R2143" s="87"/>
      <c r="S2143" s="87"/>
      <c r="T2143" s="87"/>
      <c r="U2143" s="88"/>
      <c r="V2143" s="87"/>
      <c r="W2143" s="89"/>
      <c r="X2143" s="87"/>
      <c r="Y2143" s="89"/>
      <c r="Z2143" s="90"/>
    </row>
    <row r="2144" spans="2:26" ht="15" customHeight="1" x14ac:dyDescent="0.3">
      <c r="B2144" s="22"/>
      <c r="C2144" s="75"/>
      <c r="D2144" s="76"/>
      <c r="E2144" s="77"/>
      <c r="F2144" s="78"/>
      <c r="G2144" s="79"/>
      <c r="H2144" s="79"/>
      <c r="I2144" s="79"/>
      <c r="J2144" s="79"/>
      <c r="K2144" s="79"/>
      <c r="L2144" s="79"/>
      <c r="M2144" s="79"/>
      <c r="N2144" s="79"/>
      <c r="O2144" s="79"/>
      <c r="P2144" s="79"/>
      <c r="Q2144" s="79"/>
      <c r="R2144" s="79"/>
      <c r="S2144" s="79"/>
      <c r="T2144" s="79"/>
      <c r="U2144" s="80"/>
      <c r="V2144" s="79"/>
      <c r="W2144" s="81"/>
      <c r="X2144" s="79"/>
      <c r="Y2144" s="81"/>
      <c r="Z2144" s="82"/>
    </row>
    <row r="2145" spans="2:26" ht="15" customHeight="1" x14ac:dyDescent="0.3">
      <c r="B2145" s="23"/>
      <c r="C2145" s="83"/>
      <c r="D2145" s="84"/>
      <c r="E2145" s="85"/>
      <c r="F2145" s="86"/>
      <c r="G2145" s="87"/>
      <c r="H2145" s="87"/>
      <c r="I2145" s="87"/>
      <c r="J2145" s="87"/>
      <c r="K2145" s="87"/>
      <c r="L2145" s="87"/>
      <c r="M2145" s="87"/>
      <c r="N2145" s="87"/>
      <c r="O2145" s="87"/>
      <c r="P2145" s="87"/>
      <c r="Q2145" s="87"/>
      <c r="R2145" s="87"/>
      <c r="S2145" s="87"/>
      <c r="T2145" s="87"/>
      <c r="U2145" s="88"/>
      <c r="V2145" s="87"/>
      <c r="W2145" s="89"/>
      <c r="X2145" s="87"/>
      <c r="Y2145" s="89"/>
      <c r="Z2145" s="90"/>
    </row>
    <row r="2146" spans="2:26" ht="15" customHeight="1" x14ac:dyDescent="0.3">
      <c r="B2146" s="22"/>
      <c r="C2146" s="75"/>
      <c r="D2146" s="76"/>
      <c r="E2146" s="77"/>
      <c r="F2146" s="78"/>
      <c r="G2146" s="79"/>
      <c r="H2146" s="79"/>
      <c r="I2146" s="79"/>
      <c r="J2146" s="79"/>
      <c r="K2146" s="79"/>
      <c r="L2146" s="79"/>
      <c r="M2146" s="79"/>
      <c r="N2146" s="79"/>
      <c r="O2146" s="79"/>
      <c r="P2146" s="79"/>
      <c r="Q2146" s="79"/>
      <c r="R2146" s="79"/>
      <c r="S2146" s="79"/>
      <c r="T2146" s="79"/>
      <c r="U2146" s="80"/>
      <c r="V2146" s="79"/>
      <c r="W2146" s="81"/>
      <c r="X2146" s="79"/>
      <c r="Y2146" s="81"/>
      <c r="Z2146" s="82"/>
    </row>
    <row r="2147" spans="2:26" ht="15" customHeight="1" x14ac:dyDescent="0.3">
      <c r="B2147" s="23"/>
      <c r="C2147" s="83"/>
      <c r="D2147" s="84"/>
      <c r="E2147" s="85"/>
      <c r="F2147" s="86"/>
      <c r="G2147" s="87"/>
      <c r="H2147" s="87"/>
      <c r="I2147" s="87"/>
      <c r="J2147" s="87"/>
      <c r="K2147" s="87"/>
      <c r="L2147" s="87"/>
      <c r="M2147" s="87"/>
      <c r="N2147" s="87"/>
      <c r="O2147" s="87"/>
      <c r="P2147" s="87"/>
      <c r="Q2147" s="87"/>
      <c r="R2147" s="87"/>
      <c r="S2147" s="87"/>
      <c r="T2147" s="87"/>
      <c r="U2147" s="88"/>
      <c r="V2147" s="87"/>
      <c r="W2147" s="89"/>
      <c r="X2147" s="87"/>
      <c r="Y2147" s="89"/>
      <c r="Z2147" s="90"/>
    </row>
    <row r="2148" spans="2:26" ht="15" customHeight="1" x14ac:dyDescent="0.3">
      <c r="B2148" s="22"/>
      <c r="C2148" s="75"/>
      <c r="D2148" s="76"/>
      <c r="E2148" s="77"/>
      <c r="F2148" s="78"/>
      <c r="G2148" s="79"/>
      <c r="H2148" s="79"/>
      <c r="I2148" s="79"/>
      <c r="J2148" s="79"/>
      <c r="K2148" s="79"/>
      <c r="L2148" s="79"/>
      <c r="M2148" s="79"/>
      <c r="N2148" s="79"/>
      <c r="O2148" s="79"/>
      <c r="P2148" s="79"/>
      <c r="Q2148" s="79"/>
      <c r="R2148" s="79"/>
      <c r="S2148" s="79"/>
      <c r="T2148" s="79"/>
      <c r="U2148" s="80"/>
      <c r="V2148" s="79"/>
      <c r="W2148" s="81"/>
      <c r="X2148" s="79"/>
      <c r="Y2148" s="81"/>
      <c r="Z2148" s="82"/>
    </row>
    <row r="2149" spans="2:26" ht="15" customHeight="1" x14ac:dyDescent="0.3">
      <c r="B2149" s="23"/>
      <c r="C2149" s="83"/>
      <c r="D2149" s="84"/>
      <c r="E2149" s="85"/>
      <c r="F2149" s="86"/>
      <c r="G2149" s="87"/>
      <c r="H2149" s="87"/>
      <c r="I2149" s="87"/>
      <c r="J2149" s="87"/>
      <c r="K2149" s="87"/>
      <c r="L2149" s="87"/>
      <c r="M2149" s="87"/>
      <c r="N2149" s="87"/>
      <c r="O2149" s="87"/>
      <c r="P2149" s="87"/>
      <c r="Q2149" s="87"/>
      <c r="R2149" s="87"/>
      <c r="S2149" s="87"/>
      <c r="T2149" s="87"/>
      <c r="U2149" s="88"/>
      <c r="V2149" s="87"/>
      <c r="W2149" s="89"/>
      <c r="X2149" s="87"/>
      <c r="Y2149" s="89"/>
      <c r="Z2149" s="90"/>
    </row>
    <row r="2150" spans="2:26" ht="15" customHeight="1" x14ac:dyDescent="0.3">
      <c r="B2150" s="22"/>
      <c r="C2150" s="75"/>
      <c r="D2150" s="76"/>
      <c r="E2150" s="77"/>
      <c r="F2150" s="78"/>
      <c r="G2150" s="79"/>
      <c r="H2150" s="79"/>
      <c r="I2150" s="79"/>
      <c r="J2150" s="79"/>
      <c r="K2150" s="79"/>
      <c r="L2150" s="79"/>
      <c r="M2150" s="79"/>
      <c r="N2150" s="79"/>
      <c r="O2150" s="79"/>
      <c r="P2150" s="79"/>
      <c r="Q2150" s="79"/>
      <c r="R2150" s="79"/>
      <c r="S2150" s="79"/>
      <c r="T2150" s="79"/>
      <c r="U2150" s="80"/>
      <c r="V2150" s="79"/>
      <c r="W2150" s="81"/>
      <c r="X2150" s="79"/>
      <c r="Y2150" s="81"/>
      <c r="Z2150" s="82"/>
    </row>
    <row r="2151" spans="2:26" ht="15" customHeight="1" x14ac:dyDescent="0.3">
      <c r="B2151" s="23"/>
      <c r="C2151" s="83"/>
      <c r="D2151" s="84"/>
      <c r="E2151" s="85"/>
      <c r="F2151" s="86"/>
      <c r="G2151" s="87"/>
      <c r="H2151" s="87"/>
      <c r="I2151" s="87"/>
      <c r="J2151" s="87"/>
      <c r="K2151" s="87"/>
      <c r="L2151" s="87"/>
      <c r="M2151" s="87"/>
      <c r="N2151" s="87"/>
      <c r="O2151" s="87"/>
      <c r="P2151" s="87"/>
      <c r="Q2151" s="87"/>
      <c r="R2151" s="87"/>
      <c r="S2151" s="87"/>
      <c r="T2151" s="87"/>
      <c r="U2151" s="88"/>
      <c r="V2151" s="87"/>
      <c r="W2151" s="89"/>
      <c r="X2151" s="87"/>
      <c r="Y2151" s="89"/>
      <c r="Z2151" s="90"/>
    </row>
    <row r="2152" spans="2:26" ht="15" customHeight="1" x14ac:dyDescent="0.3">
      <c r="B2152" s="22"/>
      <c r="C2152" s="75"/>
      <c r="D2152" s="76"/>
      <c r="E2152" s="77"/>
      <c r="F2152" s="78"/>
      <c r="G2152" s="79"/>
      <c r="H2152" s="79"/>
      <c r="I2152" s="79"/>
      <c r="J2152" s="79"/>
      <c r="K2152" s="79"/>
      <c r="L2152" s="79"/>
      <c r="M2152" s="79"/>
      <c r="N2152" s="79"/>
      <c r="O2152" s="79"/>
      <c r="P2152" s="79"/>
      <c r="Q2152" s="79"/>
      <c r="R2152" s="79"/>
      <c r="S2152" s="79"/>
      <c r="T2152" s="79"/>
      <c r="U2152" s="80"/>
      <c r="V2152" s="79"/>
      <c r="W2152" s="81"/>
      <c r="X2152" s="79"/>
      <c r="Y2152" s="81"/>
      <c r="Z2152" s="82"/>
    </row>
    <row r="2153" spans="2:26" ht="15" customHeight="1" x14ac:dyDescent="0.3">
      <c r="B2153" s="23"/>
      <c r="C2153" s="83"/>
      <c r="D2153" s="84"/>
      <c r="E2153" s="85"/>
      <c r="F2153" s="86"/>
      <c r="G2153" s="87"/>
      <c r="H2153" s="87"/>
      <c r="I2153" s="87"/>
      <c r="J2153" s="87"/>
      <c r="K2153" s="87"/>
      <c r="L2153" s="87"/>
      <c r="M2153" s="87"/>
      <c r="N2153" s="87"/>
      <c r="O2153" s="87"/>
      <c r="P2153" s="87"/>
      <c r="Q2153" s="87"/>
      <c r="R2153" s="87"/>
      <c r="S2153" s="87"/>
      <c r="T2153" s="87"/>
      <c r="U2153" s="88"/>
      <c r="V2153" s="87"/>
      <c r="W2153" s="89"/>
      <c r="X2153" s="87"/>
      <c r="Y2153" s="89"/>
      <c r="Z2153" s="90"/>
    </row>
    <row r="2154" spans="2:26" ht="15" customHeight="1" x14ac:dyDescent="0.3">
      <c r="B2154" s="22"/>
      <c r="C2154" s="75"/>
      <c r="D2154" s="76"/>
      <c r="E2154" s="77"/>
      <c r="F2154" s="78"/>
      <c r="G2154" s="79"/>
      <c r="H2154" s="79"/>
      <c r="I2154" s="79"/>
      <c r="J2154" s="79"/>
      <c r="K2154" s="79"/>
      <c r="L2154" s="79"/>
      <c r="M2154" s="79"/>
      <c r="N2154" s="79"/>
      <c r="O2154" s="79"/>
      <c r="P2154" s="79"/>
      <c r="Q2154" s="79"/>
      <c r="R2154" s="79"/>
      <c r="S2154" s="79"/>
      <c r="T2154" s="79"/>
      <c r="U2154" s="80"/>
      <c r="V2154" s="79"/>
      <c r="W2154" s="81"/>
      <c r="X2154" s="79"/>
      <c r="Y2154" s="81"/>
      <c r="Z2154" s="82"/>
    </row>
    <row r="2155" spans="2:26" ht="15" customHeight="1" x14ac:dyDescent="0.3">
      <c r="B2155" s="23"/>
      <c r="C2155" s="83"/>
      <c r="D2155" s="84"/>
      <c r="E2155" s="85"/>
      <c r="F2155" s="86"/>
      <c r="G2155" s="87"/>
      <c r="H2155" s="87"/>
      <c r="I2155" s="87"/>
      <c r="J2155" s="87"/>
      <c r="K2155" s="87"/>
      <c r="L2155" s="87"/>
      <c r="M2155" s="87"/>
      <c r="N2155" s="87"/>
      <c r="O2155" s="87"/>
      <c r="P2155" s="87"/>
      <c r="Q2155" s="87"/>
      <c r="R2155" s="87"/>
      <c r="S2155" s="87"/>
      <c r="T2155" s="87"/>
      <c r="U2155" s="88"/>
      <c r="V2155" s="87"/>
      <c r="W2155" s="89"/>
      <c r="X2155" s="87"/>
      <c r="Y2155" s="89"/>
      <c r="Z2155" s="90"/>
    </row>
    <row r="2156" spans="2:26" ht="15" customHeight="1" x14ac:dyDescent="0.3">
      <c r="B2156" s="22"/>
      <c r="C2156" s="75"/>
      <c r="D2156" s="76"/>
      <c r="E2156" s="77"/>
      <c r="F2156" s="78"/>
      <c r="G2156" s="79"/>
      <c r="H2156" s="79"/>
      <c r="I2156" s="79"/>
      <c r="J2156" s="79"/>
      <c r="K2156" s="79"/>
      <c r="L2156" s="79"/>
      <c r="M2156" s="79"/>
      <c r="N2156" s="79"/>
      <c r="O2156" s="79"/>
      <c r="P2156" s="79"/>
      <c r="Q2156" s="79"/>
      <c r="R2156" s="79"/>
      <c r="S2156" s="79"/>
      <c r="T2156" s="79"/>
      <c r="U2156" s="80"/>
      <c r="V2156" s="79"/>
      <c r="W2156" s="81"/>
      <c r="X2156" s="79"/>
      <c r="Y2156" s="81"/>
      <c r="Z2156" s="82"/>
    </row>
    <row r="2157" spans="2:26" ht="15" customHeight="1" x14ac:dyDescent="0.3">
      <c r="B2157" s="23"/>
      <c r="C2157" s="83"/>
      <c r="D2157" s="84"/>
      <c r="E2157" s="85"/>
      <c r="F2157" s="86"/>
      <c r="G2157" s="87"/>
      <c r="H2157" s="87"/>
      <c r="I2157" s="87"/>
      <c r="J2157" s="87"/>
      <c r="K2157" s="87"/>
      <c r="L2157" s="87"/>
      <c r="M2157" s="87"/>
      <c r="N2157" s="87"/>
      <c r="O2157" s="87"/>
      <c r="P2157" s="87"/>
      <c r="Q2157" s="87"/>
      <c r="R2157" s="87"/>
      <c r="S2157" s="87"/>
      <c r="T2157" s="87"/>
      <c r="U2157" s="88"/>
      <c r="V2157" s="87"/>
      <c r="W2157" s="89"/>
      <c r="X2157" s="87"/>
      <c r="Y2157" s="89"/>
      <c r="Z2157" s="90"/>
    </row>
    <row r="2158" spans="2:26" ht="15" customHeight="1" x14ac:dyDescent="0.3">
      <c r="B2158" s="22"/>
      <c r="C2158" s="75"/>
      <c r="D2158" s="76"/>
      <c r="E2158" s="77"/>
      <c r="F2158" s="78"/>
      <c r="G2158" s="79"/>
      <c r="H2158" s="79"/>
      <c r="I2158" s="79"/>
      <c r="J2158" s="79"/>
      <c r="K2158" s="79"/>
      <c r="L2158" s="79"/>
      <c r="M2158" s="79"/>
      <c r="N2158" s="79"/>
      <c r="O2158" s="79"/>
      <c r="P2158" s="79"/>
      <c r="Q2158" s="79"/>
      <c r="R2158" s="79"/>
      <c r="S2158" s="79"/>
      <c r="T2158" s="79"/>
      <c r="U2158" s="80"/>
      <c r="V2158" s="79"/>
      <c r="W2158" s="81"/>
      <c r="X2158" s="79"/>
      <c r="Y2158" s="81"/>
      <c r="Z2158" s="82"/>
    </row>
    <row r="2159" spans="2:26" ht="15" customHeight="1" x14ac:dyDescent="0.3">
      <c r="B2159" s="23"/>
      <c r="C2159" s="83"/>
      <c r="D2159" s="84"/>
      <c r="E2159" s="85"/>
      <c r="F2159" s="86"/>
      <c r="G2159" s="87"/>
      <c r="H2159" s="87"/>
      <c r="I2159" s="87"/>
      <c r="J2159" s="87"/>
      <c r="K2159" s="87"/>
      <c r="L2159" s="87"/>
      <c r="M2159" s="87"/>
      <c r="N2159" s="87"/>
      <c r="O2159" s="87"/>
      <c r="P2159" s="87"/>
      <c r="Q2159" s="87"/>
      <c r="R2159" s="87"/>
      <c r="S2159" s="87"/>
      <c r="T2159" s="87"/>
      <c r="U2159" s="88"/>
      <c r="V2159" s="87"/>
      <c r="W2159" s="89"/>
      <c r="X2159" s="87"/>
      <c r="Y2159" s="89"/>
      <c r="Z2159" s="90"/>
    </row>
    <row r="2160" spans="2:26" ht="15" customHeight="1" x14ac:dyDescent="0.3">
      <c r="B2160" s="22"/>
      <c r="C2160" s="75"/>
      <c r="D2160" s="76"/>
      <c r="E2160" s="77"/>
      <c r="F2160" s="78"/>
      <c r="G2160" s="79"/>
      <c r="H2160" s="79"/>
      <c r="I2160" s="79"/>
      <c r="J2160" s="79"/>
      <c r="K2160" s="79"/>
      <c r="L2160" s="79"/>
      <c r="M2160" s="79"/>
      <c r="N2160" s="79"/>
      <c r="O2160" s="79"/>
      <c r="P2160" s="79"/>
      <c r="Q2160" s="79"/>
      <c r="R2160" s="79"/>
      <c r="S2160" s="79"/>
      <c r="T2160" s="79"/>
      <c r="U2160" s="80"/>
      <c r="V2160" s="79"/>
      <c r="W2160" s="81"/>
      <c r="X2160" s="79"/>
      <c r="Y2160" s="81"/>
      <c r="Z2160" s="82"/>
    </row>
    <row r="2161" spans="2:26" ht="15" customHeight="1" x14ac:dyDescent="0.3">
      <c r="B2161" s="23"/>
      <c r="C2161" s="83"/>
      <c r="D2161" s="84"/>
      <c r="E2161" s="85"/>
      <c r="F2161" s="86"/>
      <c r="G2161" s="87"/>
      <c r="H2161" s="87"/>
      <c r="I2161" s="87"/>
      <c r="J2161" s="87"/>
      <c r="K2161" s="87"/>
      <c r="L2161" s="87"/>
      <c r="M2161" s="87"/>
      <c r="N2161" s="87"/>
      <c r="O2161" s="87"/>
      <c r="P2161" s="87"/>
      <c r="Q2161" s="87"/>
      <c r="R2161" s="87"/>
      <c r="S2161" s="87"/>
      <c r="T2161" s="87"/>
      <c r="U2161" s="88"/>
      <c r="V2161" s="87"/>
      <c r="W2161" s="89"/>
      <c r="X2161" s="87"/>
      <c r="Y2161" s="89"/>
      <c r="Z2161" s="90"/>
    </row>
    <row r="2162" spans="2:26" ht="15" customHeight="1" x14ac:dyDescent="0.3">
      <c r="B2162" s="22"/>
      <c r="C2162" s="75"/>
      <c r="D2162" s="76"/>
      <c r="E2162" s="77"/>
      <c r="F2162" s="78"/>
      <c r="G2162" s="79"/>
      <c r="H2162" s="79"/>
      <c r="I2162" s="79"/>
      <c r="J2162" s="79"/>
      <c r="K2162" s="79"/>
      <c r="L2162" s="79"/>
      <c r="M2162" s="79"/>
      <c r="N2162" s="79"/>
      <c r="O2162" s="79"/>
      <c r="P2162" s="79"/>
      <c r="Q2162" s="79"/>
      <c r="R2162" s="79"/>
      <c r="S2162" s="79"/>
      <c r="T2162" s="79"/>
      <c r="U2162" s="80"/>
      <c r="V2162" s="79"/>
      <c r="W2162" s="81"/>
      <c r="X2162" s="79"/>
      <c r="Y2162" s="81"/>
      <c r="Z2162" s="82"/>
    </row>
    <row r="2163" spans="2:26" ht="15" customHeight="1" x14ac:dyDescent="0.3">
      <c r="B2163" s="23"/>
      <c r="C2163" s="83"/>
      <c r="D2163" s="84"/>
      <c r="E2163" s="85"/>
      <c r="F2163" s="86"/>
      <c r="G2163" s="87"/>
      <c r="H2163" s="87"/>
      <c r="I2163" s="87"/>
      <c r="J2163" s="87"/>
      <c r="K2163" s="87"/>
      <c r="L2163" s="87"/>
      <c r="M2163" s="87"/>
      <c r="N2163" s="87"/>
      <c r="O2163" s="87"/>
      <c r="P2163" s="87"/>
      <c r="Q2163" s="87"/>
      <c r="R2163" s="87"/>
      <c r="S2163" s="87"/>
      <c r="T2163" s="87"/>
      <c r="U2163" s="88"/>
      <c r="V2163" s="87"/>
      <c r="W2163" s="89"/>
      <c r="X2163" s="87"/>
      <c r="Y2163" s="89"/>
      <c r="Z2163" s="90"/>
    </row>
    <row r="2164" spans="2:26" ht="15" customHeight="1" x14ac:dyDescent="0.3">
      <c r="B2164" s="22"/>
      <c r="C2164" s="75"/>
      <c r="D2164" s="76"/>
      <c r="E2164" s="77"/>
      <c r="F2164" s="78"/>
      <c r="G2164" s="79"/>
      <c r="H2164" s="79"/>
      <c r="I2164" s="79"/>
      <c r="J2164" s="79"/>
      <c r="K2164" s="79"/>
      <c r="L2164" s="79"/>
      <c r="M2164" s="79"/>
      <c r="N2164" s="79"/>
      <c r="O2164" s="79"/>
      <c r="P2164" s="79"/>
      <c r="Q2164" s="79"/>
      <c r="R2164" s="79"/>
      <c r="S2164" s="79"/>
      <c r="T2164" s="79"/>
      <c r="U2164" s="80"/>
      <c r="V2164" s="79"/>
      <c r="W2164" s="81"/>
      <c r="X2164" s="79"/>
      <c r="Y2164" s="81"/>
      <c r="Z2164" s="82"/>
    </row>
    <row r="2165" spans="2:26" ht="15" customHeight="1" x14ac:dyDescent="0.3">
      <c r="B2165" s="23"/>
      <c r="C2165" s="83"/>
      <c r="D2165" s="84"/>
      <c r="E2165" s="85"/>
      <c r="F2165" s="86"/>
      <c r="G2165" s="87"/>
      <c r="H2165" s="87"/>
      <c r="I2165" s="87"/>
      <c r="J2165" s="87"/>
      <c r="K2165" s="87"/>
      <c r="L2165" s="87"/>
      <c r="M2165" s="87"/>
      <c r="N2165" s="87"/>
      <c r="O2165" s="87"/>
      <c r="P2165" s="87"/>
      <c r="Q2165" s="87"/>
      <c r="R2165" s="87"/>
      <c r="S2165" s="87"/>
      <c r="T2165" s="87"/>
      <c r="U2165" s="88"/>
      <c r="V2165" s="87"/>
      <c r="W2165" s="89"/>
      <c r="X2165" s="87"/>
      <c r="Y2165" s="89"/>
      <c r="Z2165" s="90"/>
    </row>
    <row r="2166" spans="2:26" ht="15" customHeight="1" x14ac:dyDescent="0.3">
      <c r="B2166" s="22"/>
      <c r="C2166" s="75"/>
      <c r="D2166" s="76"/>
      <c r="E2166" s="77"/>
      <c r="F2166" s="78"/>
      <c r="G2166" s="79"/>
      <c r="H2166" s="79"/>
      <c r="I2166" s="79"/>
      <c r="J2166" s="79"/>
      <c r="K2166" s="79"/>
      <c r="L2166" s="79"/>
      <c r="M2166" s="79"/>
      <c r="N2166" s="79"/>
      <c r="O2166" s="79"/>
      <c r="P2166" s="79"/>
      <c r="Q2166" s="79"/>
      <c r="R2166" s="79"/>
      <c r="S2166" s="79"/>
      <c r="T2166" s="79"/>
      <c r="U2166" s="80"/>
      <c r="V2166" s="79"/>
      <c r="W2166" s="81"/>
      <c r="X2166" s="79"/>
      <c r="Y2166" s="81"/>
      <c r="Z2166" s="82"/>
    </row>
    <row r="2167" spans="2:26" ht="15" customHeight="1" x14ac:dyDescent="0.3">
      <c r="B2167" s="23"/>
      <c r="C2167" s="83"/>
      <c r="D2167" s="84"/>
      <c r="E2167" s="85"/>
      <c r="F2167" s="86"/>
      <c r="G2167" s="87"/>
      <c r="H2167" s="87"/>
      <c r="I2167" s="87"/>
      <c r="J2167" s="87"/>
      <c r="K2167" s="87"/>
      <c r="L2167" s="87"/>
      <c r="M2167" s="87"/>
      <c r="N2167" s="87"/>
      <c r="O2167" s="87"/>
      <c r="P2167" s="87"/>
      <c r="Q2167" s="87"/>
      <c r="R2167" s="87"/>
      <c r="S2167" s="87"/>
      <c r="T2167" s="87"/>
      <c r="U2167" s="88"/>
      <c r="V2167" s="87"/>
      <c r="W2167" s="89"/>
      <c r="X2167" s="87"/>
      <c r="Y2167" s="89"/>
      <c r="Z2167" s="90"/>
    </row>
    <row r="2168" spans="2:26" ht="15" customHeight="1" x14ac:dyDescent="0.3">
      <c r="B2168" s="22"/>
      <c r="C2168" s="75"/>
      <c r="D2168" s="76"/>
      <c r="E2168" s="77"/>
      <c r="F2168" s="78"/>
      <c r="G2168" s="79"/>
      <c r="H2168" s="79"/>
      <c r="I2168" s="79"/>
      <c r="J2168" s="79"/>
      <c r="K2168" s="79"/>
      <c r="L2168" s="79"/>
      <c r="M2168" s="79"/>
      <c r="N2168" s="79"/>
      <c r="O2168" s="79"/>
      <c r="P2168" s="79"/>
      <c r="Q2168" s="79"/>
      <c r="R2168" s="79"/>
      <c r="S2168" s="79"/>
      <c r="T2168" s="79"/>
      <c r="U2168" s="80"/>
      <c r="V2168" s="79"/>
      <c r="W2168" s="81"/>
      <c r="X2168" s="79"/>
      <c r="Y2168" s="81"/>
      <c r="Z2168" s="82"/>
    </row>
    <row r="2169" spans="2:26" ht="15" customHeight="1" x14ac:dyDescent="0.3">
      <c r="B2169" s="23"/>
      <c r="C2169" s="83"/>
      <c r="D2169" s="84"/>
      <c r="E2169" s="85"/>
      <c r="F2169" s="86"/>
      <c r="G2169" s="87"/>
      <c r="H2169" s="87"/>
      <c r="I2169" s="87"/>
      <c r="J2169" s="87"/>
      <c r="K2169" s="87"/>
      <c r="L2169" s="87"/>
      <c r="M2169" s="87"/>
      <c r="N2169" s="87"/>
      <c r="O2169" s="87"/>
      <c r="P2169" s="87"/>
      <c r="Q2169" s="87"/>
      <c r="R2169" s="87"/>
      <c r="S2169" s="87"/>
      <c r="T2169" s="87"/>
      <c r="U2169" s="88"/>
      <c r="V2169" s="87"/>
      <c r="W2169" s="89"/>
      <c r="X2169" s="87"/>
      <c r="Y2169" s="89"/>
      <c r="Z2169" s="90"/>
    </row>
    <row r="2170" spans="2:26" ht="15" customHeight="1" x14ac:dyDescent="0.3">
      <c r="B2170" s="22"/>
      <c r="C2170" s="75"/>
      <c r="D2170" s="76"/>
      <c r="E2170" s="77"/>
      <c r="F2170" s="78"/>
      <c r="G2170" s="79"/>
      <c r="H2170" s="79"/>
      <c r="I2170" s="79"/>
      <c r="J2170" s="79"/>
      <c r="K2170" s="79"/>
      <c r="L2170" s="79"/>
      <c r="M2170" s="79"/>
      <c r="N2170" s="79"/>
      <c r="O2170" s="79"/>
      <c r="P2170" s="79"/>
      <c r="Q2170" s="79"/>
      <c r="R2170" s="79"/>
      <c r="S2170" s="79"/>
      <c r="T2170" s="79"/>
      <c r="U2170" s="80"/>
      <c r="V2170" s="79"/>
      <c r="W2170" s="81"/>
      <c r="X2170" s="79"/>
      <c r="Y2170" s="81"/>
      <c r="Z2170" s="82"/>
    </row>
    <row r="2171" spans="2:26" ht="15" customHeight="1" x14ac:dyDescent="0.3">
      <c r="B2171" s="23"/>
      <c r="C2171" s="83"/>
      <c r="D2171" s="84"/>
      <c r="E2171" s="85"/>
      <c r="F2171" s="86"/>
      <c r="G2171" s="87"/>
      <c r="H2171" s="87"/>
      <c r="I2171" s="87"/>
      <c r="J2171" s="87"/>
      <c r="K2171" s="87"/>
      <c r="L2171" s="87"/>
      <c r="M2171" s="87"/>
      <c r="N2171" s="87"/>
      <c r="O2171" s="87"/>
      <c r="P2171" s="87"/>
      <c r="Q2171" s="87"/>
      <c r="R2171" s="87"/>
      <c r="S2171" s="87"/>
      <c r="T2171" s="87"/>
      <c r="U2171" s="88"/>
      <c r="V2171" s="87"/>
      <c r="W2171" s="89"/>
      <c r="X2171" s="87"/>
      <c r="Y2171" s="89"/>
      <c r="Z2171" s="90"/>
    </row>
    <row r="2172" spans="2:26" ht="15" customHeight="1" x14ac:dyDescent="0.3">
      <c r="B2172" s="22"/>
      <c r="C2172" s="75"/>
      <c r="D2172" s="76"/>
      <c r="E2172" s="77"/>
      <c r="F2172" s="78"/>
      <c r="G2172" s="79"/>
      <c r="H2172" s="79"/>
      <c r="I2172" s="79"/>
      <c r="J2172" s="79"/>
      <c r="K2172" s="79"/>
      <c r="L2172" s="79"/>
      <c r="M2172" s="79"/>
      <c r="N2172" s="79"/>
      <c r="O2172" s="79"/>
      <c r="P2172" s="79"/>
      <c r="Q2172" s="79"/>
      <c r="R2172" s="79"/>
      <c r="S2172" s="79"/>
      <c r="T2172" s="79"/>
      <c r="U2172" s="80"/>
      <c r="V2172" s="79"/>
      <c r="W2172" s="81"/>
      <c r="X2172" s="79"/>
      <c r="Y2172" s="81"/>
      <c r="Z2172" s="82"/>
    </row>
    <row r="2173" spans="2:26" ht="15" customHeight="1" x14ac:dyDescent="0.3">
      <c r="B2173" s="23"/>
      <c r="C2173" s="83"/>
      <c r="D2173" s="84"/>
      <c r="E2173" s="85"/>
      <c r="F2173" s="86"/>
      <c r="G2173" s="87"/>
      <c r="H2173" s="87"/>
      <c r="I2173" s="87"/>
      <c r="J2173" s="87"/>
      <c r="K2173" s="87"/>
      <c r="L2173" s="87"/>
      <c r="M2173" s="87"/>
      <c r="N2173" s="87"/>
      <c r="O2173" s="87"/>
      <c r="P2173" s="87"/>
      <c r="Q2173" s="87"/>
      <c r="R2173" s="87"/>
      <c r="S2173" s="87"/>
      <c r="T2173" s="87"/>
      <c r="U2173" s="88"/>
      <c r="V2173" s="87"/>
      <c r="W2173" s="89"/>
      <c r="X2173" s="87"/>
      <c r="Y2173" s="89"/>
      <c r="Z2173" s="90"/>
    </row>
    <row r="2174" spans="2:26" ht="15" customHeight="1" x14ac:dyDescent="0.3">
      <c r="B2174" s="22"/>
      <c r="C2174" s="75"/>
      <c r="D2174" s="76"/>
      <c r="E2174" s="77"/>
      <c r="F2174" s="78"/>
      <c r="G2174" s="79"/>
      <c r="H2174" s="79"/>
      <c r="I2174" s="79"/>
      <c r="J2174" s="79"/>
      <c r="K2174" s="79"/>
      <c r="L2174" s="79"/>
      <c r="M2174" s="79"/>
      <c r="N2174" s="79"/>
      <c r="O2174" s="79"/>
      <c r="P2174" s="79"/>
      <c r="Q2174" s="79"/>
      <c r="R2174" s="79"/>
      <c r="S2174" s="79"/>
      <c r="T2174" s="79"/>
      <c r="U2174" s="80"/>
      <c r="V2174" s="79"/>
      <c r="W2174" s="81"/>
      <c r="X2174" s="79"/>
      <c r="Y2174" s="81"/>
      <c r="Z2174" s="82"/>
    </row>
    <row r="2175" spans="2:26" ht="15" customHeight="1" x14ac:dyDescent="0.3">
      <c r="B2175" s="23"/>
      <c r="C2175" s="83"/>
      <c r="D2175" s="84"/>
      <c r="E2175" s="85"/>
      <c r="F2175" s="86"/>
      <c r="G2175" s="87"/>
      <c r="H2175" s="87"/>
      <c r="I2175" s="87"/>
      <c r="J2175" s="87"/>
      <c r="K2175" s="87"/>
      <c r="L2175" s="87"/>
      <c r="M2175" s="87"/>
      <c r="N2175" s="87"/>
      <c r="O2175" s="87"/>
      <c r="P2175" s="87"/>
      <c r="Q2175" s="87"/>
      <c r="R2175" s="87"/>
      <c r="S2175" s="87"/>
      <c r="T2175" s="87"/>
      <c r="U2175" s="88"/>
      <c r="V2175" s="87"/>
      <c r="W2175" s="89"/>
      <c r="X2175" s="87"/>
      <c r="Y2175" s="89"/>
      <c r="Z2175" s="90"/>
    </row>
    <row r="2176" spans="2:26" ht="15" customHeight="1" x14ac:dyDescent="0.3">
      <c r="B2176" s="22"/>
      <c r="C2176" s="75"/>
      <c r="D2176" s="76"/>
      <c r="E2176" s="77"/>
      <c r="F2176" s="78"/>
      <c r="G2176" s="79"/>
      <c r="H2176" s="79"/>
      <c r="I2176" s="79"/>
      <c r="J2176" s="79"/>
      <c r="K2176" s="79"/>
      <c r="L2176" s="79"/>
      <c r="M2176" s="79"/>
      <c r="N2176" s="79"/>
      <c r="O2176" s="79"/>
      <c r="P2176" s="79"/>
      <c r="Q2176" s="79"/>
      <c r="R2176" s="79"/>
      <c r="S2176" s="79"/>
      <c r="T2176" s="79"/>
      <c r="U2176" s="80"/>
      <c r="V2176" s="79"/>
      <c r="W2176" s="81"/>
      <c r="X2176" s="79"/>
      <c r="Y2176" s="81"/>
      <c r="Z2176" s="82"/>
    </row>
    <row r="2177" spans="2:26" ht="15" customHeight="1" x14ac:dyDescent="0.3">
      <c r="B2177" s="23"/>
      <c r="C2177" s="83"/>
      <c r="D2177" s="84"/>
      <c r="E2177" s="85"/>
      <c r="F2177" s="86"/>
      <c r="G2177" s="87"/>
      <c r="H2177" s="87"/>
      <c r="I2177" s="87"/>
      <c r="J2177" s="87"/>
      <c r="K2177" s="87"/>
      <c r="L2177" s="87"/>
      <c r="M2177" s="87"/>
      <c r="N2177" s="87"/>
      <c r="O2177" s="87"/>
      <c r="P2177" s="87"/>
      <c r="Q2177" s="87"/>
      <c r="R2177" s="87"/>
      <c r="S2177" s="87"/>
      <c r="T2177" s="87"/>
      <c r="U2177" s="88"/>
      <c r="V2177" s="87"/>
      <c r="W2177" s="89"/>
      <c r="X2177" s="87"/>
      <c r="Y2177" s="89"/>
      <c r="Z2177" s="90"/>
    </row>
    <row r="2178" spans="2:26" ht="15" customHeight="1" x14ac:dyDescent="0.3">
      <c r="B2178" s="22"/>
      <c r="C2178" s="75"/>
      <c r="D2178" s="76"/>
      <c r="E2178" s="77"/>
      <c r="F2178" s="78"/>
      <c r="G2178" s="79"/>
      <c r="H2178" s="79"/>
      <c r="I2178" s="79"/>
      <c r="J2178" s="79"/>
      <c r="K2178" s="79"/>
      <c r="L2178" s="79"/>
      <c r="M2178" s="79"/>
      <c r="N2178" s="79"/>
      <c r="O2178" s="79"/>
      <c r="P2178" s="79"/>
      <c r="Q2178" s="79"/>
      <c r="R2178" s="79"/>
      <c r="S2178" s="79"/>
      <c r="T2178" s="79"/>
      <c r="U2178" s="80"/>
      <c r="V2178" s="79"/>
      <c r="W2178" s="81"/>
      <c r="X2178" s="79"/>
      <c r="Y2178" s="81"/>
      <c r="Z2178" s="82"/>
    </row>
    <row r="2179" spans="2:26" ht="15" customHeight="1" x14ac:dyDescent="0.3">
      <c r="B2179" s="23"/>
      <c r="C2179" s="83"/>
      <c r="D2179" s="84"/>
      <c r="E2179" s="85"/>
      <c r="F2179" s="86"/>
      <c r="G2179" s="87"/>
      <c r="H2179" s="87"/>
      <c r="I2179" s="87"/>
      <c r="J2179" s="87"/>
      <c r="K2179" s="87"/>
      <c r="L2179" s="87"/>
      <c r="M2179" s="87"/>
      <c r="N2179" s="87"/>
      <c r="O2179" s="87"/>
      <c r="P2179" s="87"/>
      <c r="Q2179" s="87"/>
      <c r="R2179" s="87"/>
      <c r="S2179" s="87"/>
      <c r="T2179" s="87"/>
      <c r="U2179" s="88"/>
      <c r="V2179" s="87"/>
      <c r="W2179" s="89"/>
      <c r="X2179" s="87"/>
      <c r="Y2179" s="89"/>
      <c r="Z2179" s="90"/>
    </row>
    <row r="2180" spans="2:26" ht="15" customHeight="1" x14ac:dyDescent="0.3">
      <c r="B2180" s="22"/>
      <c r="C2180" s="75"/>
      <c r="D2180" s="76"/>
      <c r="E2180" s="77"/>
      <c r="F2180" s="78"/>
      <c r="G2180" s="79"/>
      <c r="H2180" s="79"/>
      <c r="I2180" s="79"/>
      <c r="J2180" s="79"/>
      <c r="K2180" s="79"/>
      <c r="L2180" s="79"/>
      <c r="M2180" s="79"/>
      <c r="N2180" s="79"/>
      <c r="O2180" s="79"/>
      <c r="P2180" s="79"/>
      <c r="Q2180" s="79"/>
      <c r="R2180" s="79"/>
      <c r="S2180" s="79"/>
      <c r="T2180" s="79"/>
      <c r="U2180" s="80"/>
      <c r="V2180" s="79"/>
      <c r="W2180" s="81"/>
      <c r="X2180" s="79"/>
      <c r="Y2180" s="81"/>
      <c r="Z2180" s="82"/>
    </row>
    <row r="2181" spans="2:26" ht="15" customHeight="1" x14ac:dyDescent="0.3">
      <c r="B2181" s="23"/>
      <c r="C2181" s="83"/>
      <c r="D2181" s="84"/>
      <c r="E2181" s="85"/>
      <c r="F2181" s="86"/>
      <c r="G2181" s="87"/>
      <c r="H2181" s="87"/>
      <c r="I2181" s="87"/>
      <c r="J2181" s="87"/>
      <c r="K2181" s="87"/>
      <c r="L2181" s="87"/>
      <c r="M2181" s="87"/>
      <c r="N2181" s="87"/>
      <c r="O2181" s="87"/>
      <c r="P2181" s="87"/>
      <c r="Q2181" s="87"/>
      <c r="R2181" s="87"/>
      <c r="S2181" s="87"/>
      <c r="T2181" s="87"/>
      <c r="U2181" s="88"/>
      <c r="V2181" s="87"/>
      <c r="W2181" s="89"/>
      <c r="X2181" s="87"/>
      <c r="Y2181" s="89"/>
      <c r="Z2181" s="90"/>
    </row>
    <row r="2182" spans="2:26" ht="15" customHeight="1" x14ac:dyDescent="0.3">
      <c r="B2182" s="22"/>
      <c r="C2182" s="75"/>
      <c r="D2182" s="76"/>
      <c r="E2182" s="77"/>
      <c r="F2182" s="78"/>
      <c r="G2182" s="79"/>
      <c r="H2182" s="79"/>
      <c r="I2182" s="79"/>
      <c r="J2182" s="79"/>
      <c r="K2182" s="79"/>
      <c r="L2182" s="79"/>
      <c r="M2182" s="79"/>
      <c r="N2182" s="79"/>
      <c r="O2182" s="79"/>
      <c r="P2182" s="79"/>
      <c r="Q2182" s="79"/>
      <c r="R2182" s="79"/>
      <c r="S2182" s="79"/>
      <c r="T2182" s="79"/>
      <c r="U2182" s="80"/>
      <c r="V2182" s="79"/>
      <c r="W2182" s="81"/>
      <c r="X2182" s="79"/>
      <c r="Y2182" s="81"/>
      <c r="Z2182" s="82"/>
    </row>
    <row r="2183" spans="2:26" ht="15" customHeight="1" x14ac:dyDescent="0.3">
      <c r="B2183" s="23"/>
      <c r="C2183" s="83"/>
      <c r="D2183" s="84"/>
      <c r="E2183" s="85"/>
      <c r="F2183" s="86"/>
      <c r="G2183" s="87"/>
      <c r="H2183" s="87"/>
      <c r="I2183" s="87"/>
      <c r="J2183" s="87"/>
      <c r="K2183" s="87"/>
      <c r="L2183" s="87"/>
      <c r="M2183" s="87"/>
      <c r="N2183" s="87"/>
      <c r="O2183" s="87"/>
      <c r="P2183" s="87"/>
      <c r="Q2183" s="87"/>
      <c r="R2183" s="87"/>
      <c r="S2183" s="87"/>
      <c r="T2183" s="87"/>
      <c r="U2183" s="88"/>
      <c r="V2183" s="87"/>
      <c r="W2183" s="89"/>
      <c r="X2183" s="87"/>
      <c r="Y2183" s="89"/>
      <c r="Z2183" s="90"/>
    </row>
    <row r="2184" spans="2:26" ht="15" customHeight="1" x14ac:dyDescent="0.3">
      <c r="B2184" s="22"/>
      <c r="C2184" s="75"/>
      <c r="D2184" s="76"/>
      <c r="E2184" s="77"/>
      <c r="F2184" s="78"/>
      <c r="G2184" s="79"/>
      <c r="H2184" s="79"/>
      <c r="I2184" s="79"/>
      <c r="J2184" s="79"/>
      <c r="K2184" s="79"/>
      <c r="L2184" s="79"/>
      <c r="M2184" s="79"/>
      <c r="N2184" s="79"/>
      <c r="O2184" s="79"/>
      <c r="P2184" s="79"/>
      <c r="Q2184" s="79"/>
      <c r="R2184" s="79"/>
      <c r="S2184" s="79"/>
      <c r="T2184" s="79"/>
      <c r="U2184" s="80"/>
      <c r="V2184" s="79"/>
      <c r="W2184" s="81"/>
      <c r="X2184" s="79"/>
      <c r="Y2184" s="81"/>
      <c r="Z2184" s="82"/>
    </row>
    <row r="2185" spans="2:26" ht="15" customHeight="1" x14ac:dyDescent="0.3">
      <c r="B2185" s="23"/>
      <c r="C2185" s="83"/>
      <c r="D2185" s="84"/>
      <c r="E2185" s="85"/>
      <c r="F2185" s="86"/>
      <c r="G2185" s="87"/>
      <c r="H2185" s="87"/>
      <c r="I2185" s="87"/>
      <c r="J2185" s="87"/>
      <c r="K2185" s="87"/>
      <c r="L2185" s="87"/>
      <c r="M2185" s="87"/>
      <c r="N2185" s="87"/>
      <c r="O2185" s="87"/>
      <c r="P2185" s="87"/>
      <c r="Q2185" s="87"/>
      <c r="R2185" s="87"/>
      <c r="S2185" s="87"/>
      <c r="T2185" s="87"/>
      <c r="U2185" s="88"/>
      <c r="V2185" s="87"/>
      <c r="W2185" s="89"/>
      <c r="X2185" s="87"/>
      <c r="Y2185" s="89"/>
      <c r="Z2185" s="90"/>
    </row>
    <row r="2186" spans="2:26" ht="15" customHeight="1" x14ac:dyDescent="0.3">
      <c r="B2186" s="22"/>
      <c r="C2186" s="75"/>
      <c r="D2186" s="76"/>
      <c r="E2186" s="77"/>
      <c r="F2186" s="78"/>
      <c r="G2186" s="79"/>
      <c r="H2186" s="79"/>
      <c r="I2186" s="79"/>
      <c r="J2186" s="79"/>
      <c r="K2186" s="79"/>
      <c r="L2186" s="79"/>
      <c r="M2186" s="79"/>
      <c r="N2186" s="79"/>
      <c r="O2186" s="79"/>
      <c r="P2186" s="79"/>
      <c r="Q2186" s="79"/>
      <c r="R2186" s="79"/>
      <c r="S2186" s="79"/>
      <c r="T2186" s="79"/>
      <c r="U2186" s="80"/>
      <c r="V2186" s="79"/>
      <c r="W2186" s="81"/>
      <c r="X2186" s="79"/>
      <c r="Y2186" s="81"/>
      <c r="Z2186" s="82"/>
    </row>
    <row r="2187" spans="2:26" ht="15" customHeight="1" x14ac:dyDescent="0.3">
      <c r="B2187" s="23"/>
      <c r="C2187" s="83"/>
      <c r="D2187" s="84"/>
      <c r="E2187" s="85"/>
      <c r="F2187" s="86"/>
      <c r="G2187" s="87"/>
      <c r="H2187" s="87"/>
      <c r="I2187" s="87"/>
      <c r="J2187" s="87"/>
      <c r="K2187" s="87"/>
      <c r="L2187" s="87"/>
      <c r="M2187" s="87"/>
      <c r="N2187" s="87"/>
      <c r="O2187" s="87"/>
      <c r="P2187" s="87"/>
      <c r="Q2187" s="87"/>
      <c r="R2187" s="87"/>
      <c r="S2187" s="87"/>
      <c r="T2187" s="87"/>
      <c r="U2187" s="88"/>
      <c r="V2187" s="87"/>
      <c r="W2187" s="89"/>
      <c r="X2187" s="87"/>
      <c r="Y2187" s="89"/>
      <c r="Z2187" s="90"/>
    </row>
    <row r="2188" spans="2:26" ht="15" customHeight="1" x14ac:dyDescent="0.3">
      <c r="B2188" s="22"/>
      <c r="C2188" s="75"/>
      <c r="D2188" s="76"/>
      <c r="E2188" s="77"/>
      <c r="F2188" s="78"/>
      <c r="G2188" s="79"/>
      <c r="H2188" s="79"/>
      <c r="I2188" s="79"/>
      <c r="J2188" s="79"/>
      <c r="K2188" s="79"/>
      <c r="L2188" s="79"/>
      <c r="M2188" s="79"/>
      <c r="N2188" s="79"/>
      <c r="O2188" s="79"/>
      <c r="P2188" s="79"/>
      <c r="Q2188" s="79"/>
      <c r="R2188" s="79"/>
      <c r="S2188" s="79"/>
      <c r="T2188" s="79"/>
      <c r="U2188" s="80"/>
      <c r="V2188" s="79"/>
      <c r="W2188" s="81"/>
      <c r="X2188" s="79"/>
      <c r="Y2188" s="81"/>
      <c r="Z2188" s="82"/>
    </row>
    <row r="2189" spans="2:26" ht="15" customHeight="1" x14ac:dyDescent="0.3">
      <c r="B2189" s="23"/>
      <c r="C2189" s="83"/>
      <c r="D2189" s="84"/>
      <c r="E2189" s="85"/>
      <c r="F2189" s="86"/>
      <c r="G2189" s="87"/>
      <c r="H2189" s="87"/>
      <c r="I2189" s="87"/>
      <c r="J2189" s="87"/>
      <c r="K2189" s="87"/>
      <c r="L2189" s="87"/>
      <c r="M2189" s="87"/>
      <c r="N2189" s="87"/>
      <c r="O2189" s="87"/>
      <c r="P2189" s="87"/>
      <c r="Q2189" s="87"/>
      <c r="R2189" s="87"/>
      <c r="S2189" s="87"/>
      <c r="T2189" s="87"/>
      <c r="U2189" s="88"/>
      <c r="V2189" s="87"/>
      <c r="W2189" s="89"/>
      <c r="X2189" s="87"/>
      <c r="Y2189" s="89"/>
      <c r="Z2189" s="90"/>
    </row>
    <row r="2190" spans="2:26" ht="15" customHeight="1" x14ac:dyDescent="0.3">
      <c r="B2190" s="22"/>
      <c r="C2190" s="75"/>
      <c r="D2190" s="76"/>
      <c r="E2190" s="77"/>
      <c r="F2190" s="78"/>
      <c r="G2190" s="79"/>
      <c r="H2190" s="79"/>
      <c r="I2190" s="79"/>
      <c r="J2190" s="79"/>
      <c r="K2190" s="79"/>
      <c r="L2190" s="79"/>
      <c r="M2190" s="79"/>
      <c r="N2190" s="79"/>
      <c r="O2190" s="79"/>
      <c r="P2190" s="79"/>
      <c r="Q2190" s="79"/>
      <c r="R2190" s="79"/>
      <c r="S2190" s="79"/>
      <c r="T2190" s="79"/>
      <c r="U2190" s="80"/>
      <c r="V2190" s="79"/>
      <c r="W2190" s="81"/>
      <c r="X2190" s="79"/>
      <c r="Y2190" s="81"/>
      <c r="Z2190" s="82"/>
    </row>
    <row r="2191" spans="2:26" ht="15" customHeight="1" x14ac:dyDescent="0.3">
      <c r="B2191" s="23"/>
      <c r="C2191" s="83"/>
      <c r="D2191" s="84"/>
      <c r="E2191" s="85"/>
      <c r="F2191" s="86"/>
      <c r="G2191" s="87"/>
      <c r="H2191" s="87"/>
      <c r="I2191" s="87"/>
      <c r="J2191" s="87"/>
      <c r="K2191" s="87"/>
      <c r="L2191" s="87"/>
      <c r="M2191" s="87"/>
      <c r="N2191" s="87"/>
      <c r="O2191" s="87"/>
      <c r="P2191" s="87"/>
      <c r="Q2191" s="87"/>
      <c r="R2191" s="87"/>
      <c r="S2191" s="87"/>
      <c r="T2191" s="87"/>
      <c r="U2191" s="88"/>
      <c r="V2191" s="87"/>
      <c r="W2191" s="89"/>
      <c r="X2191" s="87"/>
      <c r="Y2191" s="89"/>
      <c r="Z2191" s="90"/>
    </row>
    <row r="2192" spans="2:26" ht="15" customHeight="1" x14ac:dyDescent="0.3">
      <c r="B2192" s="22"/>
      <c r="C2192" s="75"/>
      <c r="D2192" s="76"/>
      <c r="E2192" s="77"/>
      <c r="F2192" s="78"/>
      <c r="G2192" s="79"/>
      <c r="H2192" s="79"/>
      <c r="I2192" s="79"/>
      <c r="J2192" s="79"/>
      <c r="K2192" s="79"/>
      <c r="L2192" s="79"/>
      <c r="M2192" s="79"/>
      <c r="N2192" s="79"/>
      <c r="O2192" s="79"/>
      <c r="P2192" s="79"/>
      <c r="Q2192" s="79"/>
      <c r="R2192" s="79"/>
      <c r="S2192" s="79"/>
      <c r="T2192" s="79"/>
      <c r="U2192" s="80"/>
      <c r="V2192" s="79"/>
      <c r="W2192" s="81"/>
      <c r="X2192" s="79"/>
      <c r="Y2192" s="81"/>
      <c r="Z2192" s="82"/>
    </row>
    <row r="2193" spans="2:26" ht="15" customHeight="1" x14ac:dyDescent="0.3">
      <c r="B2193" s="23"/>
      <c r="C2193" s="83"/>
      <c r="D2193" s="84"/>
      <c r="E2193" s="85"/>
      <c r="F2193" s="86"/>
      <c r="G2193" s="87"/>
      <c r="H2193" s="87"/>
      <c r="I2193" s="87"/>
      <c r="J2193" s="87"/>
      <c r="K2193" s="87"/>
      <c r="L2193" s="87"/>
      <c r="M2193" s="87"/>
      <c r="N2193" s="87"/>
      <c r="O2193" s="87"/>
      <c r="P2193" s="87"/>
      <c r="Q2193" s="87"/>
      <c r="R2193" s="87"/>
      <c r="S2193" s="87"/>
      <c r="T2193" s="87"/>
      <c r="U2193" s="88"/>
      <c r="V2193" s="87"/>
      <c r="W2193" s="89"/>
      <c r="X2193" s="87"/>
      <c r="Y2193" s="89"/>
      <c r="Z2193" s="90"/>
    </row>
    <row r="2194" spans="2:26" ht="15" customHeight="1" x14ac:dyDescent="0.3">
      <c r="B2194" s="22"/>
      <c r="C2194" s="75"/>
      <c r="D2194" s="76"/>
      <c r="E2194" s="77"/>
      <c r="F2194" s="78"/>
      <c r="G2194" s="79"/>
      <c r="H2194" s="79"/>
      <c r="I2194" s="79"/>
      <c r="J2194" s="79"/>
      <c r="K2194" s="79"/>
      <c r="L2194" s="79"/>
      <c r="M2194" s="79"/>
      <c r="N2194" s="79"/>
      <c r="O2194" s="79"/>
      <c r="P2194" s="79"/>
      <c r="Q2194" s="79"/>
      <c r="R2194" s="79"/>
      <c r="S2194" s="79"/>
      <c r="T2194" s="79"/>
      <c r="U2194" s="80"/>
      <c r="V2194" s="79"/>
      <c r="W2194" s="81"/>
      <c r="X2194" s="79"/>
      <c r="Y2194" s="81"/>
      <c r="Z2194" s="82"/>
    </row>
    <row r="2195" spans="2:26" ht="15" customHeight="1" x14ac:dyDescent="0.3">
      <c r="B2195" s="23"/>
      <c r="C2195" s="83"/>
      <c r="D2195" s="84"/>
      <c r="E2195" s="85"/>
      <c r="F2195" s="86"/>
      <c r="G2195" s="87"/>
      <c r="H2195" s="87"/>
      <c r="I2195" s="87"/>
      <c r="J2195" s="87"/>
      <c r="K2195" s="87"/>
      <c r="L2195" s="87"/>
      <c r="M2195" s="87"/>
      <c r="N2195" s="87"/>
      <c r="O2195" s="87"/>
      <c r="P2195" s="87"/>
      <c r="Q2195" s="87"/>
      <c r="R2195" s="87"/>
      <c r="S2195" s="87"/>
      <c r="T2195" s="87"/>
      <c r="U2195" s="88"/>
      <c r="V2195" s="87"/>
      <c r="W2195" s="89"/>
      <c r="X2195" s="87"/>
      <c r="Y2195" s="89"/>
      <c r="Z2195" s="90"/>
    </row>
    <row r="2196" spans="2:26" ht="15" customHeight="1" x14ac:dyDescent="0.3">
      <c r="B2196" s="22"/>
      <c r="C2196" s="75"/>
      <c r="D2196" s="76"/>
      <c r="E2196" s="77"/>
      <c r="F2196" s="78"/>
      <c r="G2196" s="79"/>
      <c r="H2196" s="79"/>
      <c r="I2196" s="79"/>
      <c r="J2196" s="79"/>
      <c r="K2196" s="79"/>
      <c r="L2196" s="79"/>
      <c r="M2196" s="79"/>
      <c r="N2196" s="79"/>
      <c r="O2196" s="79"/>
      <c r="P2196" s="79"/>
      <c r="Q2196" s="79"/>
      <c r="R2196" s="79"/>
      <c r="S2196" s="79"/>
      <c r="T2196" s="79"/>
      <c r="U2196" s="80"/>
      <c r="V2196" s="79"/>
      <c r="W2196" s="81"/>
      <c r="X2196" s="79"/>
      <c r="Y2196" s="81"/>
      <c r="Z2196" s="82"/>
    </row>
    <row r="2197" spans="2:26" ht="15" customHeight="1" x14ac:dyDescent="0.3">
      <c r="B2197" s="23"/>
      <c r="C2197" s="83"/>
      <c r="D2197" s="84"/>
      <c r="E2197" s="85"/>
      <c r="F2197" s="86"/>
      <c r="G2197" s="87"/>
      <c r="H2197" s="87"/>
      <c r="I2197" s="87"/>
      <c r="J2197" s="87"/>
      <c r="K2197" s="87"/>
      <c r="L2197" s="87"/>
      <c r="M2197" s="87"/>
      <c r="N2197" s="87"/>
      <c r="O2197" s="87"/>
      <c r="P2197" s="87"/>
      <c r="Q2197" s="87"/>
      <c r="R2197" s="87"/>
      <c r="S2197" s="87"/>
      <c r="T2197" s="87"/>
      <c r="U2197" s="88"/>
      <c r="V2197" s="87"/>
      <c r="W2197" s="89"/>
      <c r="X2197" s="87"/>
      <c r="Y2197" s="89"/>
      <c r="Z2197" s="90"/>
    </row>
    <row r="2198" spans="2:26" ht="15" customHeight="1" x14ac:dyDescent="0.3">
      <c r="B2198" s="22"/>
      <c r="C2198" s="75"/>
      <c r="D2198" s="76"/>
      <c r="E2198" s="77"/>
      <c r="F2198" s="78"/>
      <c r="G2198" s="79"/>
      <c r="H2198" s="79"/>
      <c r="I2198" s="79"/>
      <c r="J2198" s="79"/>
      <c r="K2198" s="79"/>
      <c r="L2198" s="79"/>
      <c r="M2198" s="79"/>
      <c r="N2198" s="79"/>
      <c r="O2198" s="79"/>
      <c r="P2198" s="79"/>
      <c r="Q2198" s="79"/>
      <c r="R2198" s="79"/>
      <c r="S2198" s="79"/>
      <c r="T2198" s="79"/>
      <c r="U2198" s="80"/>
      <c r="V2198" s="79"/>
      <c r="W2198" s="81"/>
      <c r="X2198" s="79"/>
      <c r="Y2198" s="81"/>
      <c r="Z2198" s="82"/>
    </row>
    <row r="2199" spans="2:26" ht="15" customHeight="1" x14ac:dyDescent="0.3">
      <c r="B2199" s="23"/>
      <c r="C2199" s="83"/>
      <c r="D2199" s="84"/>
      <c r="E2199" s="85"/>
      <c r="F2199" s="86"/>
      <c r="G2199" s="87"/>
      <c r="H2199" s="87"/>
      <c r="I2199" s="87"/>
      <c r="J2199" s="87"/>
      <c r="K2199" s="87"/>
      <c r="L2199" s="87"/>
      <c r="M2199" s="87"/>
      <c r="N2199" s="87"/>
      <c r="O2199" s="87"/>
      <c r="P2199" s="87"/>
      <c r="Q2199" s="87"/>
      <c r="R2199" s="87"/>
      <c r="S2199" s="87"/>
      <c r="T2199" s="87"/>
      <c r="U2199" s="88"/>
      <c r="V2199" s="87"/>
      <c r="W2199" s="89"/>
      <c r="X2199" s="87"/>
      <c r="Y2199" s="89"/>
      <c r="Z2199" s="90"/>
    </row>
    <row r="2200" spans="2:26" ht="15" customHeight="1" x14ac:dyDescent="0.3">
      <c r="B2200" s="22"/>
      <c r="C2200" s="75"/>
      <c r="D2200" s="76"/>
      <c r="E2200" s="77"/>
      <c r="F2200" s="78"/>
      <c r="G2200" s="79"/>
      <c r="H2200" s="79"/>
      <c r="I2200" s="79"/>
      <c r="J2200" s="79"/>
      <c r="K2200" s="79"/>
      <c r="L2200" s="79"/>
      <c r="M2200" s="79"/>
      <c r="N2200" s="79"/>
      <c r="O2200" s="79"/>
      <c r="P2200" s="79"/>
      <c r="Q2200" s="79"/>
      <c r="R2200" s="79"/>
      <c r="S2200" s="79"/>
      <c r="T2200" s="79"/>
      <c r="U2200" s="80"/>
      <c r="V2200" s="79"/>
      <c r="W2200" s="81"/>
      <c r="X2200" s="79"/>
      <c r="Y2200" s="81"/>
      <c r="Z2200" s="82"/>
    </row>
    <row r="2201" spans="2:26" ht="15" customHeight="1" x14ac:dyDescent="0.3">
      <c r="B2201" s="23"/>
      <c r="C2201" s="83"/>
      <c r="D2201" s="84"/>
      <c r="E2201" s="85"/>
      <c r="F2201" s="86"/>
      <c r="G2201" s="87"/>
      <c r="H2201" s="87"/>
      <c r="I2201" s="87"/>
      <c r="J2201" s="87"/>
      <c r="K2201" s="87"/>
      <c r="L2201" s="87"/>
      <c r="M2201" s="87"/>
      <c r="N2201" s="87"/>
      <c r="O2201" s="87"/>
      <c r="P2201" s="87"/>
      <c r="Q2201" s="87"/>
      <c r="R2201" s="87"/>
      <c r="S2201" s="87"/>
      <c r="T2201" s="87"/>
      <c r="U2201" s="88"/>
      <c r="V2201" s="87"/>
      <c r="W2201" s="89"/>
      <c r="X2201" s="87"/>
      <c r="Y2201" s="89"/>
      <c r="Z2201" s="90"/>
    </row>
    <row r="2202" spans="2:26" ht="15" customHeight="1" x14ac:dyDescent="0.3">
      <c r="B2202" s="22"/>
      <c r="C2202" s="75"/>
      <c r="D2202" s="76"/>
      <c r="E2202" s="77"/>
      <c r="F2202" s="78"/>
      <c r="G2202" s="79"/>
      <c r="H2202" s="79"/>
      <c r="I2202" s="79"/>
      <c r="J2202" s="79"/>
      <c r="K2202" s="79"/>
      <c r="L2202" s="79"/>
      <c r="M2202" s="79"/>
      <c r="N2202" s="79"/>
      <c r="O2202" s="79"/>
      <c r="P2202" s="79"/>
      <c r="Q2202" s="79"/>
      <c r="R2202" s="79"/>
      <c r="S2202" s="79"/>
      <c r="T2202" s="79"/>
      <c r="U2202" s="80"/>
      <c r="V2202" s="79"/>
      <c r="W2202" s="81"/>
      <c r="X2202" s="79"/>
      <c r="Y2202" s="81"/>
      <c r="Z2202" s="82"/>
    </row>
    <row r="2203" spans="2:26" ht="15" customHeight="1" x14ac:dyDescent="0.3">
      <c r="B2203" s="23"/>
      <c r="C2203" s="83"/>
      <c r="D2203" s="84"/>
      <c r="E2203" s="85"/>
      <c r="F2203" s="86"/>
      <c r="G2203" s="87"/>
      <c r="H2203" s="87"/>
      <c r="I2203" s="87"/>
      <c r="J2203" s="87"/>
      <c r="K2203" s="87"/>
      <c r="L2203" s="87"/>
      <c r="M2203" s="87"/>
      <c r="N2203" s="87"/>
      <c r="O2203" s="87"/>
      <c r="P2203" s="87"/>
      <c r="Q2203" s="87"/>
      <c r="R2203" s="87"/>
      <c r="S2203" s="87"/>
      <c r="T2203" s="87"/>
      <c r="U2203" s="88"/>
      <c r="V2203" s="87"/>
      <c r="W2203" s="89"/>
      <c r="X2203" s="87"/>
      <c r="Y2203" s="89"/>
      <c r="Z2203" s="90"/>
    </row>
    <row r="2204" spans="2:26" ht="15" customHeight="1" x14ac:dyDescent="0.3">
      <c r="B2204" s="22"/>
      <c r="C2204" s="75"/>
      <c r="D2204" s="76"/>
      <c r="E2204" s="77"/>
      <c r="F2204" s="78"/>
      <c r="G2204" s="79"/>
      <c r="H2204" s="79"/>
      <c r="I2204" s="79"/>
      <c r="J2204" s="79"/>
      <c r="K2204" s="79"/>
      <c r="L2204" s="79"/>
      <c r="M2204" s="79"/>
      <c r="N2204" s="79"/>
      <c r="O2204" s="79"/>
      <c r="P2204" s="79"/>
      <c r="Q2204" s="79"/>
      <c r="R2204" s="79"/>
      <c r="S2204" s="79"/>
      <c r="T2204" s="79"/>
      <c r="U2204" s="80"/>
      <c r="V2204" s="79"/>
      <c r="W2204" s="81"/>
      <c r="X2204" s="79"/>
      <c r="Y2204" s="81"/>
      <c r="Z2204" s="82"/>
    </row>
    <row r="2205" spans="2:26" ht="15" customHeight="1" x14ac:dyDescent="0.3">
      <c r="B2205" s="23"/>
      <c r="C2205" s="83"/>
      <c r="D2205" s="84"/>
      <c r="E2205" s="85"/>
      <c r="F2205" s="86"/>
      <c r="G2205" s="87"/>
      <c r="H2205" s="87"/>
      <c r="I2205" s="87"/>
      <c r="J2205" s="87"/>
      <c r="K2205" s="87"/>
      <c r="L2205" s="87"/>
      <c r="M2205" s="87"/>
      <c r="N2205" s="87"/>
      <c r="O2205" s="87"/>
      <c r="P2205" s="87"/>
      <c r="Q2205" s="87"/>
      <c r="R2205" s="87"/>
      <c r="S2205" s="87"/>
      <c r="T2205" s="87"/>
      <c r="U2205" s="88"/>
      <c r="V2205" s="87"/>
      <c r="W2205" s="89"/>
      <c r="X2205" s="87"/>
      <c r="Y2205" s="89"/>
      <c r="Z2205" s="90"/>
    </row>
    <row r="2206" spans="2:26" ht="15" customHeight="1" x14ac:dyDescent="0.3">
      <c r="B2206" s="22"/>
      <c r="C2206" s="75"/>
      <c r="D2206" s="76"/>
      <c r="E2206" s="77"/>
      <c r="F2206" s="78"/>
      <c r="G2206" s="79"/>
      <c r="H2206" s="79"/>
      <c r="I2206" s="79"/>
      <c r="J2206" s="79"/>
      <c r="K2206" s="79"/>
      <c r="L2206" s="79"/>
      <c r="M2206" s="79"/>
      <c r="N2206" s="79"/>
      <c r="O2206" s="79"/>
      <c r="P2206" s="79"/>
      <c r="Q2206" s="79"/>
      <c r="R2206" s="79"/>
      <c r="S2206" s="79"/>
      <c r="T2206" s="79"/>
      <c r="U2206" s="80"/>
      <c r="V2206" s="79"/>
      <c r="W2206" s="81"/>
      <c r="X2206" s="79"/>
      <c r="Y2206" s="81"/>
      <c r="Z2206" s="82"/>
    </row>
    <row r="2207" spans="2:26" ht="15" customHeight="1" x14ac:dyDescent="0.3">
      <c r="B2207" s="23"/>
      <c r="C2207" s="83"/>
      <c r="D2207" s="84"/>
      <c r="E2207" s="85"/>
      <c r="F2207" s="86"/>
      <c r="G2207" s="87"/>
      <c r="H2207" s="87"/>
      <c r="I2207" s="87"/>
      <c r="J2207" s="87"/>
      <c r="K2207" s="87"/>
      <c r="L2207" s="87"/>
      <c r="M2207" s="87"/>
      <c r="N2207" s="87"/>
      <c r="O2207" s="87"/>
      <c r="P2207" s="87"/>
      <c r="Q2207" s="87"/>
      <c r="R2207" s="87"/>
      <c r="S2207" s="87"/>
      <c r="T2207" s="87"/>
      <c r="U2207" s="88"/>
      <c r="V2207" s="87"/>
      <c r="W2207" s="89"/>
      <c r="X2207" s="87"/>
      <c r="Y2207" s="89"/>
      <c r="Z2207" s="90"/>
    </row>
    <row r="2208" spans="2:26" ht="15" customHeight="1" x14ac:dyDescent="0.3">
      <c r="B2208" s="22"/>
      <c r="C2208" s="75"/>
      <c r="D2208" s="76"/>
      <c r="E2208" s="77"/>
      <c r="F2208" s="78"/>
      <c r="G2208" s="79"/>
      <c r="H2208" s="79"/>
      <c r="I2208" s="79"/>
      <c r="J2208" s="79"/>
      <c r="K2208" s="79"/>
      <c r="L2208" s="79"/>
      <c r="M2208" s="79"/>
      <c r="N2208" s="79"/>
      <c r="O2208" s="79"/>
      <c r="P2208" s="79"/>
      <c r="Q2208" s="79"/>
      <c r="R2208" s="79"/>
      <c r="S2208" s="79"/>
      <c r="T2208" s="79"/>
      <c r="U2208" s="80"/>
      <c r="V2208" s="79"/>
      <c r="W2208" s="81"/>
      <c r="X2208" s="79"/>
      <c r="Y2208" s="81"/>
      <c r="Z2208" s="82"/>
    </row>
    <row r="2209" spans="2:26" ht="15" customHeight="1" x14ac:dyDescent="0.3">
      <c r="B2209" s="23"/>
      <c r="C2209" s="83"/>
      <c r="D2209" s="84"/>
      <c r="E2209" s="85"/>
      <c r="F2209" s="86"/>
      <c r="G2209" s="87"/>
      <c r="H2209" s="87"/>
      <c r="I2209" s="87"/>
      <c r="J2209" s="87"/>
      <c r="K2209" s="87"/>
      <c r="L2209" s="87"/>
      <c r="M2209" s="87"/>
      <c r="N2209" s="87"/>
      <c r="O2209" s="87"/>
      <c r="P2209" s="87"/>
      <c r="Q2209" s="87"/>
      <c r="R2209" s="87"/>
      <c r="S2209" s="87"/>
      <c r="T2209" s="87"/>
      <c r="U2209" s="88"/>
      <c r="V2209" s="87"/>
      <c r="W2209" s="89"/>
      <c r="X2209" s="87"/>
      <c r="Y2209" s="89"/>
      <c r="Z2209" s="90"/>
    </row>
    <row r="2210" spans="2:26" ht="15" customHeight="1" x14ac:dyDescent="0.3">
      <c r="B2210" s="22"/>
      <c r="C2210" s="75"/>
      <c r="D2210" s="76"/>
      <c r="E2210" s="77"/>
      <c r="F2210" s="78"/>
      <c r="G2210" s="79"/>
      <c r="H2210" s="79"/>
      <c r="I2210" s="79"/>
      <c r="J2210" s="79"/>
      <c r="K2210" s="79"/>
      <c r="L2210" s="79"/>
      <c r="M2210" s="79"/>
      <c r="N2210" s="79"/>
      <c r="O2210" s="79"/>
      <c r="P2210" s="79"/>
      <c r="Q2210" s="79"/>
      <c r="R2210" s="79"/>
      <c r="S2210" s="79"/>
      <c r="T2210" s="79"/>
      <c r="U2210" s="80"/>
      <c r="V2210" s="79"/>
      <c r="W2210" s="81"/>
      <c r="X2210" s="79"/>
      <c r="Y2210" s="81"/>
      <c r="Z2210" s="82"/>
    </row>
    <row r="2211" spans="2:26" ht="15" customHeight="1" x14ac:dyDescent="0.3">
      <c r="B2211" s="23"/>
      <c r="C2211" s="83"/>
      <c r="D2211" s="84"/>
      <c r="E2211" s="85"/>
      <c r="F2211" s="86"/>
      <c r="G2211" s="87"/>
      <c r="H2211" s="87"/>
      <c r="I2211" s="87"/>
      <c r="J2211" s="87"/>
      <c r="K2211" s="87"/>
      <c r="L2211" s="87"/>
      <c r="M2211" s="87"/>
      <c r="N2211" s="87"/>
      <c r="O2211" s="87"/>
      <c r="P2211" s="87"/>
      <c r="Q2211" s="87"/>
      <c r="R2211" s="87"/>
      <c r="S2211" s="87"/>
      <c r="T2211" s="87"/>
      <c r="U2211" s="88"/>
      <c r="V2211" s="87"/>
      <c r="W2211" s="89"/>
      <c r="X2211" s="87"/>
      <c r="Y2211" s="89"/>
      <c r="Z2211" s="90"/>
    </row>
    <row r="2212" spans="2:26" ht="15" customHeight="1" x14ac:dyDescent="0.3">
      <c r="B2212" s="22"/>
      <c r="C2212" s="75"/>
      <c r="D2212" s="76"/>
      <c r="E2212" s="77"/>
      <c r="F2212" s="78"/>
      <c r="G2212" s="79"/>
      <c r="H2212" s="79"/>
      <c r="I2212" s="79"/>
      <c r="J2212" s="79"/>
      <c r="K2212" s="79"/>
      <c r="L2212" s="79"/>
      <c r="M2212" s="79"/>
      <c r="N2212" s="79"/>
      <c r="O2212" s="79"/>
      <c r="P2212" s="79"/>
      <c r="Q2212" s="79"/>
      <c r="R2212" s="79"/>
      <c r="S2212" s="79"/>
      <c r="T2212" s="79"/>
      <c r="U2212" s="80"/>
      <c r="V2212" s="79"/>
      <c r="W2212" s="81"/>
      <c r="X2212" s="79"/>
      <c r="Y2212" s="81"/>
      <c r="Z2212" s="82"/>
    </row>
    <row r="2213" spans="2:26" ht="15" customHeight="1" x14ac:dyDescent="0.3">
      <c r="B2213" s="23"/>
      <c r="C2213" s="83"/>
      <c r="D2213" s="84"/>
      <c r="E2213" s="85"/>
      <c r="F2213" s="86"/>
      <c r="G2213" s="87"/>
      <c r="H2213" s="87"/>
      <c r="I2213" s="87"/>
      <c r="J2213" s="87"/>
      <c r="K2213" s="87"/>
      <c r="L2213" s="87"/>
      <c r="M2213" s="87"/>
      <c r="N2213" s="87"/>
      <c r="O2213" s="87"/>
      <c r="P2213" s="87"/>
      <c r="Q2213" s="87"/>
      <c r="R2213" s="87"/>
      <c r="S2213" s="87"/>
      <c r="T2213" s="87"/>
      <c r="U2213" s="88"/>
      <c r="V2213" s="87"/>
      <c r="W2213" s="89"/>
      <c r="X2213" s="87"/>
      <c r="Y2213" s="89"/>
      <c r="Z2213" s="90"/>
    </row>
    <row r="2214" spans="2:26" ht="15" customHeight="1" x14ac:dyDescent="0.3">
      <c r="B2214" s="22"/>
      <c r="C2214" s="75"/>
      <c r="D2214" s="76"/>
      <c r="E2214" s="77"/>
      <c r="F2214" s="78"/>
      <c r="G2214" s="79"/>
      <c r="H2214" s="79"/>
      <c r="I2214" s="79"/>
      <c r="J2214" s="79"/>
      <c r="K2214" s="79"/>
      <c r="L2214" s="79"/>
      <c r="M2214" s="79"/>
      <c r="N2214" s="79"/>
      <c r="O2214" s="79"/>
      <c r="P2214" s="79"/>
      <c r="Q2214" s="79"/>
      <c r="R2214" s="79"/>
      <c r="S2214" s="79"/>
      <c r="T2214" s="79"/>
      <c r="U2214" s="80"/>
      <c r="V2214" s="79"/>
      <c r="W2214" s="81"/>
      <c r="X2214" s="79"/>
      <c r="Y2214" s="81"/>
      <c r="Z2214" s="82"/>
    </row>
    <row r="2215" spans="2:26" ht="15" customHeight="1" x14ac:dyDescent="0.3">
      <c r="B2215" s="23"/>
      <c r="C2215" s="83"/>
      <c r="D2215" s="84"/>
      <c r="E2215" s="85"/>
      <c r="F2215" s="86"/>
      <c r="G2215" s="87"/>
      <c r="H2215" s="87"/>
      <c r="I2215" s="87"/>
      <c r="J2215" s="87"/>
      <c r="K2215" s="87"/>
      <c r="L2215" s="87"/>
      <c r="M2215" s="87"/>
      <c r="N2215" s="87"/>
      <c r="O2215" s="87"/>
      <c r="P2215" s="87"/>
      <c r="Q2215" s="87"/>
      <c r="R2215" s="87"/>
      <c r="S2215" s="87"/>
      <c r="T2215" s="87"/>
      <c r="U2215" s="88"/>
      <c r="V2215" s="87"/>
      <c r="W2215" s="89"/>
      <c r="X2215" s="87"/>
      <c r="Y2215" s="89"/>
      <c r="Z2215" s="90"/>
    </row>
    <row r="2216" spans="2:26" ht="15" customHeight="1" x14ac:dyDescent="0.3">
      <c r="B2216" s="22"/>
      <c r="C2216" s="75"/>
      <c r="D2216" s="76"/>
      <c r="E2216" s="77"/>
      <c r="F2216" s="78"/>
      <c r="G2216" s="79"/>
      <c r="H2216" s="79"/>
      <c r="I2216" s="79"/>
      <c r="J2216" s="79"/>
      <c r="K2216" s="79"/>
      <c r="L2216" s="79"/>
      <c r="M2216" s="79"/>
      <c r="N2216" s="79"/>
      <c r="O2216" s="79"/>
      <c r="P2216" s="79"/>
      <c r="Q2216" s="79"/>
      <c r="R2216" s="79"/>
      <c r="S2216" s="79"/>
      <c r="T2216" s="79"/>
      <c r="U2216" s="80"/>
      <c r="V2216" s="79"/>
      <c r="W2216" s="81"/>
      <c r="X2216" s="79"/>
      <c r="Y2216" s="81"/>
      <c r="Z2216" s="82"/>
    </row>
    <row r="2217" spans="2:26" ht="15" customHeight="1" x14ac:dyDescent="0.3">
      <c r="B2217" s="23"/>
      <c r="C2217" s="83"/>
      <c r="D2217" s="84"/>
      <c r="E2217" s="85"/>
      <c r="F2217" s="86"/>
      <c r="G2217" s="87"/>
      <c r="H2217" s="87"/>
      <c r="I2217" s="87"/>
      <c r="J2217" s="87"/>
      <c r="K2217" s="87"/>
      <c r="L2217" s="87"/>
      <c r="M2217" s="87"/>
      <c r="N2217" s="87"/>
      <c r="O2217" s="87"/>
      <c r="P2217" s="87"/>
      <c r="Q2217" s="87"/>
      <c r="R2217" s="87"/>
      <c r="S2217" s="87"/>
      <c r="T2217" s="87"/>
      <c r="U2217" s="88"/>
      <c r="V2217" s="87"/>
      <c r="W2217" s="89"/>
      <c r="X2217" s="87"/>
      <c r="Y2217" s="89"/>
      <c r="Z2217" s="90"/>
    </row>
    <row r="2218" spans="2:26" ht="15" customHeight="1" x14ac:dyDescent="0.3">
      <c r="B2218" s="22"/>
      <c r="C2218" s="75"/>
      <c r="D2218" s="76"/>
      <c r="E2218" s="77"/>
      <c r="F2218" s="78"/>
      <c r="G2218" s="79"/>
      <c r="H2218" s="79"/>
      <c r="I2218" s="79"/>
      <c r="J2218" s="79"/>
      <c r="K2218" s="79"/>
      <c r="L2218" s="79"/>
      <c r="M2218" s="79"/>
      <c r="N2218" s="79"/>
      <c r="O2218" s="79"/>
      <c r="P2218" s="79"/>
      <c r="Q2218" s="79"/>
      <c r="R2218" s="79"/>
      <c r="S2218" s="79"/>
      <c r="T2218" s="79"/>
      <c r="U2218" s="80"/>
      <c r="V2218" s="79"/>
      <c r="W2218" s="81"/>
      <c r="X2218" s="79"/>
      <c r="Y2218" s="81"/>
      <c r="Z2218" s="82"/>
    </row>
    <row r="2219" spans="2:26" ht="15" customHeight="1" x14ac:dyDescent="0.3">
      <c r="B2219" s="23"/>
      <c r="C2219" s="83"/>
      <c r="D2219" s="84"/>
      <c r="E2219" s="85"/>
      <c r="F2219" s="86"/>
      <c r="G2219" s="87"/>
      <c r="H2219" s="87"/>
      <c r="I2219" s="87"/>
      <c r="J2219" s="87"/>
      <c r="K2219" s="87"/>
      <c r="L2219" s="87"/>
      <c r="M2219" s="87"/>
      <c r="N2219" s="87"/>
      <c r="O2219" s="87"/>
      <c r="P2219" s="87"/>
      <c r="Q2219" s="87"/>
      <c r="R2219" s="87"/>
      <c r="S2219" s="87"/>
      <c r="T2219" s="87"/>
      <c r="U2219" s="88"/>
      <c r="V2219" s="87"/>
      <c r="W2219" s="89"/>
      <c r="X2219" s="87"/>
      <c r="Y2219" s="89"/>
      <c r="Z2219" s="90"/>
    </row>
    <row r="2220" spans="2:26" ht="15" customHeight="1" x14ac:dyDescent="0.3">
      <c r="B2220" s="22"/>
      <c r="C2220" s="75"/>
      <c r="D2220" s="76"/>
      <c r="E2220" s="77"/>
      <c r="F2220" s="78"/>
      <c r="G2220" s="79"/>
      <c r="H2220" s="79"/>
      <c r="I2220" s="79"/>
      <c r="J2220" s="79"/>
      <c r="K2220" s="79"/>
      <c r="L2220" s="79"/>
      <c r="M2220" s="79"/>
      <c r="N2220" s="79"/>
      <c r="O2220" s="79"/>
      <c r="P2220" s="79"/>
      <c r="Q2220" s="79"/>
      <c r="R2220" s="79"/>
      <c r="S2220" s="79"/>
      <c r="T2220" s="79"/>
      <c r="U2220" s="80"/>
      <c r="V2220" s="79"/>
      <c r="W2220" s="81"/>
      <c r="X2220" s="79"/>
      <c r="Y2220" s="81"/>
      <c r="Z2220" s="82"/>
    </row>
    <row r="2221" spans="2:26" ht="15" customHeight="1" x14ac:dyDescent="0.3">
      <c r="B2221" s="23"/>
      <c r="C2221" s="83"/>
      <c r="D2221" s="84"/>
      <c r="E2221" s="85"/>
      <c r="F2221" s="86"/>
      <c r="G2221" s="87"/>
      <c r="H2221" s="87"/>
      <c r="I2221" s="87"/>
      <c r="J2221" s="87"/>
      <c r="K2221" s="87"/>
      <c r="L2221" s="87"/>
      <c r="M2221" s="87"/>
      <c r="N2221" s="87"/>
      <c r="O2221" s="87"/>
      <c r="P2221" s="87"/>
      <c r="Q2221" s="87"/>
      <c r="R2221" s="87"/>
      <c r="S2221" s="87"/>
      <c r="T2221" s="87"/>
      <c r="U2221" s="88"/>
      <c r="V2221" s="87"/>
      <c r="W2221" s="89"/>
      <c r="X2221" s="87"/>
      <c r="Y2221" s="89"/>
      <c r="Z2221" s="90"/>
    </row>
    <row r="2222" spans="2:26" ht="15" customHeight="1" x14ac:dyDescent="0.3">
      <c r="B2222" s="22"/>
      <c r="C2222" s="75"/>
      <c r="D2222" s="76"/>
      <c r="E2222" s="77"/>
      <c r="F2222" s="78"/>
      <c r="G2222" s="79"/>
      <c r="H2222" s="79"/>
      <c r="I2222" s="79"/>
      <c r="J2222" s="79"/>
      <c r="K2222" s="79"/>
      <c r="L2222" s="79"/>
      <c r="M2222" s="79"/>
      <c r="N2222" s="79"/>
      <c r="O2222" s="79"/>
      <c r="P2222" s="79"/>
      <c r="Q2222" s="79"/>
      <c r="R2222" s="79"/>
      <c r="S2222" s="79"/>
      <c r="T2222" s="79"/>
      <c r="U2222" s="80"/>
      <c r="V2222" s="79"/>
      <c r="W2222" s="81"/>
      <c r="X2222" s="79"/>
      <c r="Y2222" s="81"/>
      <c r="Z2222" s="82"/>
    </row>
    <row r="2223" spans="2:26" ht="15" customHeight="1" x14ac:dyDescent="0.3">
      <c r="B2223" s="23"/>
      <c r="C2223" s="83"/>
      <c r="D2223" s="84"/>
      <c r="E2223" s="85"/>
      <c r="F2223" s="86"/>
      <c r="G2223" s="87"/>
      <c r="H2223" s="87"/>
      <c r="I2223" s="87"/>
      <c r="J2223" s="87"/>
      <c r="K2223" s="87"/>
      <c r="L2223" s="87"/>
      <c r="M2223" s="87"/>
      <c r="N2223" s="87"/>
      <c r="O2223" s="87"/>
      <c r="P2223" s="87"/>
      <c r="Q2223" s="87"/>
      <c r="R2223" s="87"/>
      <c r="S2223" s="87"/>
      <c r="T2223" s="87"/>
      <c r="U2223" s="88"/>
      <c r="V2223" s="87"/>
      <c r="W2223" s="89"/>
      <c r="X2223" s="87"/>
      <c r="Y2223" s="89"/>
      <c r="Z2223" s="90"/>
    </row>
    <row r="2224" spans="2:26" ht="15" customHeight="1" x14ac:dyDescent="0.3">
      <c r="B2224" s="22"/>
      <c r="C2224" s="75"/>
      <c r="D2224" s="76"/>
      <c r="E2224" s="77"/>
      <c r="F2224" s="78"/>
      <c r="G2224" s="79"/>
      <c r="H2224" s="79"/>
      <c r="I2224" s="79"/>
      <c r="J2224" s="79"/>
      <c r="K2224" s="79"/>
      <c r="L2224" s="79"/>
      <c r="M2224" s="79"/>
      <c r="N2224" s="79"/>
      <c r="O2224" s="79"/>
      <c r="P2224" s="79"/>
      <c r="Q2224" s="79"/>
      <c r="R2224" s="79"/>
      <c r="S2224" s="79"/>
      <c r="T2224" s="79"/>
      <c r="U2224" s="80"/>
      <c r="V2224" s="79"/>
      <c r="W2224" s="81"/>
      <c r="X2224" s="79"/>
      <c r="Y2224" s="81"/>
      <c r="Z2224" s="82"/>
    </row>
    <row r="2225" spans="2:26" ht="15" customHeight="1" x14ac:dyDescent="0.3">
      <c r="B2225" s="23"/>
      <c r="C2225" s="83"/>
      <c r="D2225" s="84"/>
      <c r="E2225" s="85"/>
      <c r="F2225" s="86"/>
      <c r="G2225" s="87"/>
      <c r="H2225" s="87"/>
      <c r="I2225" s="87"/>
      <c r="J2225" s="87"/>
      <c r="K2225" s="87"/>
      <c r="L2225" s="87"/>
      <c r="M2225" s="87"/>
      <c r="N2225" s="87"/>
      <c r="O2225" s="87"/>
      <c r="P2225" s="87"/>
      <c r="Q2225" s="87"/>
      <c r="R2225" s="87"/>
      <c r="S2225" s="87"/>
      <c r="T2225" s="87"/>
      <c r="U2225" s="88"/>
      <c r="V2225" s="87"/>
      <c r="W2225" s="89"/>
      <c r="X2225" s="87"/>
      <c r="Y2225" s="89"/>
      <c r="Z2225" s="90"/>
    </row>
    <row r="2226" spans="2:26" ht="15" customHeight="1" x14ac:dyDescent="0.3">
      <c r="B2226" s="22"/>
      <c r="C2226" s="75"/>
      <c r="D2226" s="76"/>
      <c r="E2226" s="77"/>
      <c r="F2226" s="78"/>
      <c r="G2226" s="79"/>
      <c r="H2226" s="79"/>
      <c r="I2226" s="79"/>
      <c r="J2226" s="79"/>
      <c r="K2226" s="79"/>
      <c r="L2226" s="79"/>
      <c r="M2226" s="79"/>
      <c r="N2226" s="79"/>
      <c r="O2226" s="79"/>
      <c r="P2226" s="79"/>
      <c r="Q2226" s="79"/>
      <c r="R2226" s="79"/>
      <c r="S2226" s="79"/>
      <c r="T2226" s="79"/>
      <c r="U2226" s="80"/>
      <c r="V2226" s="79"/>
      <c r="W2226" s="81"/>
      <c r="X2226" s="79"/>
      <c r="Y2226" s="81"/>
      <c r="Z2226" s="82"/>
    </row>
    <row r="2227" spans="2:26" ht="15" customHeight="1" x14ac:dyDescent="0.3">
      <c r="B2227" s="23"/>
      <c r="C2227" s="83"/>
      <c r="D2227" s="84"/>
      <c r="E2227" s="85"/>
      <c r="F2227" s="86"/>
      <c r="G2227" s="87"/>
      <c r="H2227" s="87"/>
      <c r="I2227" s="87"/>
      <c r="J2227" s="87"/>
      <c r="K2227" s="87"/>
      <c r="L2227" s="87"/>
      <c r="M2227" s="87"/>
      <c r="N2227" s="87"/>
      <c r="O2227" s="87"/>
      <c r="P2227" s="87"/>
      <c r="Q2227" s="87"/>
      <c r="R2227" s="87"/>
      <c r="S2227" s="87"/>
      <c r="T2227" s="87"/>
      <c r="U2227" s="88"/>
      <c r="V2227" s="87"/>
      <c r="W2227" s="89"/>
      <c r="X2227" s="87"/>
      <c r="Y2227" s="89"/>
      <c r="Z2227" s="90"/>
    </row>
    <row r="2228" spans="2:26" ht="15" customHeight="1" x14ac:dyDescent="0.3">
      <c r="B2228" s="22"/>
      <c r="C2228" s="75"/>
      <c r="D2228" s="76"/>
      <c r="E2228" s="77"/>
      <c r="F2228" s="78"/>
      <c r="G2228" s="79"/>
      <c r="H2228" s="79"/>
      <c r="I2228" s="79"/>
      <c r="J2228" s="79"/>
      <c r="K2228" s="79"/>
      <c r="L2228" s="79"/>
      <c r="M2228" s="79"/>
      <c r="N2228" s="79"/>
      <c r="O2228" s="79"/>
      <c r="P2228" s="79"/>
      <c r="Q2228" s="79"/>
      <c r="R2228" s="79"/>
      <c r="S2228" s="79"/>
      <c r="T2228" s="79"/>
      <c r="U2228" s="80"/>
      <c r="V2228" s="79"/>
      <c r="W2228" s="81"/>
      <c r="X2228" s="79"/>
      <c r="Y2228" s="81"/>
      <c r="Z2228" s="82"/>
    </row>
    <row r="2229" spans="2:26" ht="15" customHeight="1" x14ac:dyDescent="0.3">
      <c r="B2229" s="23"/>
      <c r="C2229" s="83"/>
      <c r="D2229" s="84"/>
      <c r="E2229" s="85"/>
      <c r="F2229" s="86"/>
      <c r="G2229" s="87"/>
      <c r="H2229" s="87"/>
      <c r="I2229" s="87"/>
      <c r="J2229" s="87"/>
      <c r="K2229" s="87"/>
      <c r="L2229" s="87"/>
      <c r="M2229" s="87"/>
      <c r="N2229" s="87"/>
      <c r="O2229" s="87"/>
      <c r="P2229" s="87"/>
      <c r="Q2229" s="87"/>
      <c r="R2229" s="87"/>
      <c r="S2229" s="87"/>
      <c r="T2229" s="87"/>
      <c r="U2229" s="88"/>
      <c r="V2229" s="87"/>
      <c r="W2229" s="89"/>
      <c r="X2229" s="87"/>
      <c r="Y2229" s="89"/>
      <c r="Z2229" s="90"/>
    </row>
    <row r="2230" spans="2:26" ht="15" customHeight="1" x14ac:dyDescent="0.3">
      <c r="B2230" s="22"/>
      <c r="C2230" s="75"/>
      <c r="D2230" s="76"/>
      <c r="E2230" s="77"/>
      <c r="F2230" s="78"/>
      <c r="G2230" s="79"/>
      <c r="H2230" s="79"/>
      <c r="I2230" s="79"/>
      <c r="J2230" s="79"/>
      <c r="K2230" s="79"/>
      <c r="L2230" s="79"/>
      <c r="M2230" s="79"/>
      <c r="N2230" s="79"/>
      <c r="O2230" s="79"/>
      <c r="P2230" s="79"/>
      <c r="Q2230" s="79"/>
      <c r="R2230" s="79"/>
      <c r="S2230" s="79"/>
      <c r="T2230" s="79"/>
      <c r="U2230" s="80"/>
      <c r="V2230" s="79"/>
      <c r="W2230" s="81"/>
      <c r="X2230" s="79"/>
      <c r="Y2230" s="81"/>
      <c r="Z2230" s="82"/>
    </row>
    <row r="2231" spans="2:26" ht="15" customHeight="1" x14ac:dyDescent="0.3">
      <c r="B2231" s="23"/>
      <c r="C2231" s="83"/>
      <c r="D2231" s="84"/>
      <c r="E2231" s="85"/>
      <c r="F2231" s="86"/>
      <c r="G2231" s="87"/>
      <c r="H2231" s="87"/>
      <c r="I2231" s="87"/>
      <c r="J2231" s="87"/>
      <c r="K2231" s="87"/>
      <c r="L2231" s="87"/>
      <c r="M2231" s="87"/>
      <c r="N2231" s="87"/>
      <c r="O2231" s="87"/>
      <c r="P2231" s="87"/>
      <c r="Q2231" s="87"/>
      <c r="R2231" s="87"/>
      <c r="S2231" s="87"/>
      <c r="T2231" s="87"/>
      <c r="U2231" s="88"/>
      <c r="V2231" s="87"/>
      <c r="W2231" s="89"/>
      <c r="X2231" s="87"/>
      <c r="Y2231" s="89"/>
      <c r="Z2231" s="90"/>
    </row>
    <row r="2232" spans="2:26" ht="15" customHeight="1" x14ac:dyDescent="0.3">
      <c r="B2232" s="22"/>
      <c r="C2232" s="75"/>
      <c r="D2232" s="76"/>
      <c r="E2232" s="77"/>
      <c r="F2232" s="78"/>
      <c r="G2232" s="79"/>
      <c r="H2232" s="79"/>
      <c r="I2232" s="79"/>
      <c r="J2232" s="79"/>
      <c r="K2232" s="79"/>
      <c r="L2232" s="79"/>
      <c r="M2232" s="79"/>
      <c r="N2232" s="79"/>
      <c r="O2232" s="79"/>
      <c r="P2232" s="79"/>
      <c r="Q2232" s="79"/>
      <c r="R2232" s="79"/>
      <c r="S2232" s="79"/>
      <c r="T2232" s="79"/>
      <c r="U2232" s="80"/>
      <c r="V2232" s="79"/>
      <c r="W2232" s="81"/>
      <c r="X2232" s="79"/>
      <c r="Y2232" s="81"/>
      <c r="Z2232" s="82"/>
    </row>
    <row r="2233" spans="2:26" ht="15" customHeight="1" x14ac:dyDescent="0.3">
      <c r="B2233" s="23"/>
      <c r="C2233" s="83"/>
      <c r="D2233" s="84"/>
      <c r="E2233" s="85"/>
      <c r="F2233" s="86"/>
      <c r="G2233" s="87"/>
      <c r="H2233" s="87"/>
      <c r="I2233" s="87"/>
      <c r="J2233" s="87"/>
      <c r="K2233" s="87"/>
      <c r="L2233" s="87"/>
      <c r="M2233" s="87"/>
      <c r="N2233" s="87"/>
      <c r="O2233" s="87"/>
      <c r="P2233" s="87"/>
      <c r="Q2233" s="87"/>
      <c r="R2233" s="87"/>
      <c r="S2233" s="87"/>
      <c r="T2233" s="87"/>
      <c r="U2233" s="88"/>
      <c r="V2233" s="87"/>
      <c r="W2233" s="89"/>
      <c r="X2233" s="87"/>
      <c r="Y2233" s="89"/>
      <c r="Z2233" s="90"/>
    </row>
    <row r="2234" spans="2:26" ht="15" customHeight="1" x14ac:dyDescent="0.3">
      <c r="B2234" s="22"/>
      <c r="C2234" s="75"/>
      <c r="D2234" s="76"/>
      <c r="E2234" s="77"/>
      <c r="F2234" s="78"/>
      <c r="G2234" s="79"/>
      <c r="H2234" s="79"/>
      <c r="I2234" s="79"/>
      <c r="J2234" s="79"/>
      <c r="K2234" s="79"/>
      <c r="L2234" s="79"/>
      <c r="M2234" s="79"/>
      <c r="N2234" s="79"/>
      <c r="O2234" s="79"/>
      <c r="P2234" s="79"/>
      <c r="Q2234" s="79"/>
      <c r="R2234" s="79"/>
      <c r="S2234" s="79"/>
      <c r="T2234" s="79"/>
      <c r="U2234" s="80"/>
      <c r="V2234" s="79"/>
      <c r="W2234" s="81"/>
      <c r="X2234" s="79"/>
      <c r="Y2234" s="81"/>
      <c r="Z2234" s="82"/>
    </row>
    <row r="2235" spans="2:26" ht="15" customHeight="1" x14ac:dyDescent="0.3">
      <c r="B2235" s="23"/>
      <c r="C2235" s="83"/>
      <c r="D2235" s="84"/>
      <c r="E2235" s="85"/>
      <c r="F2235" s="86"/>
      <c r="G2235" s="87"/>
      <c r="H2235" s="87"/>
      <c r="I2235" s="87"/>
      <c r="J2235" s="87"/>
      <c r="K2235" s="87"/>
      <c r="L2235" s="87"/>
      <c r="M2235" s="87"/>
      <c r="N2235" s="87"/>
      <c r="O2235" s="87"/>
      <c r="P2235" s="87"/>
      <c r="Q2235" s="87"/>
      <c r="R2235" s="87"/>
      <c r="S2235" s="87"/>
      <c r="T2235" s="87"/>
      <c r="U2235" s="88"/>
      <c r="V2235" s="87"/>
      <c r="W2235" s="89"/>
      <c r="X2235" s="87"/>
      <c r="Y2235" s="89"/>
      <c r="Z2235" s="90"/>
    </row>
    <row r="2236" spans="2:26" ht="15" customHeight="1" x14ac:dyDescent="0.3">
      <c r="B2236" s="22"/>
      <c r="C2236" s="75"/>
      <c r="D2236" s="76"/>
      <c r="E2236" s="77"/>
      <c r="F2236" s="78"/>
      <c r="G2236" s="79"/>
      <c r="H2236" s="79"/>
      <c r="I2236" s="79"/>
      <c r="J2236" s="79"/>
      <c r="K2236" s="79"/>
      <c r="L2236" s="79"/>
      <c r="M2236" s="79"/>
      <c r="N2236" s="79"/>
      <c r="O2236" s="79"/>
      <c r="P2236" s="79"/>
      <c r="Q2236" s="79"/>
      <c r="R2236" s="79"/>
      <c r="S2236" s="79"/>
      <c r="T2236" s="79"/>
      <c r="U2236" s="80"/>
      <c r="V2236" s="79"/>
      <c r="W2236" s="81"/>
      <c r="X2236" s="79"/>
      <c r="Y2236" s="81"/>
      <c r="Z2236" s="82"/>
    </row>
    <row r="2237" spans="2:26" ht="15" customHeight="1" x14ac:dyDescent="0.3">
      <c r="B2237" s="23"/>
      <c r="C2237" s="83"/>
      <c r="D2237" s="84"/>
      <c r="E2237" s="85"/>
      <c r="F2237" s="86"/>
      <c r="G2237" s="87"/>
      <c r="H2237" s="87"/>
      <c r="I2237" s="87"/>
      <c r="J2237" s="87"/>
      <c r="K2237" s="87"/>
      <c r="L2237" s="87"/>
      <c r="M2237" s="87"/>
      <c r="N2237" s="87"/>
      <c r="O2237" s="87"/>
      <c r="P2237" s="87"/>
      <c r="Q2237" s="87"/>
      <c r="R2237" s="87"/>
      <c r="S2237" s="87"/>
      <c r="T2237" s="87"/>
      <c r="U2237" s="88"/>
      <c r="V2237" s="87"/>
      <c r="W2237" s="89"/>
      <c r="X2237" s="87"/>
      <c r="Y2237" s="89"/>
      <c r="Z2237" s="90"/>
    </row>
    <row r="2238" spans="2:26" ht="15" customHeight="1" x14ac:dyDescent="0.3">
      <c r="B2238" s="22"/>
      <c r="C2238" s="75"/>
      <c r="D2238" s="76"/>
      <c r="E2238" s="77"/>
      <c r="F2238" s="78"/>
      <c r="G2238" s="79"/>
      <c r="H2238" s="79"/>
      <c r="I2238" s="79"/>
      <c r="J2238" s="79"/>
      <c r="K2238" s="79"/>
      <c r="L2238" s="79"/>
      <c r="M2238" s="79"/>
      <c r="N2238" s="79"/>
      <c r="O2238" s="79"/>
      <c r="P2238" s="79"/>
      <c r="Q2238" s="79"/>
      <c r="R2238" s="79"/>
      <c r="S2238" s="79"/>
      <c r="T2238" s="79"/>
      <c r="U2238" s="80"/>
      <c r="V2238" s="79"/>
      <c r="W2238" s="81"/>
      <c r="X2238" s="79"/>
      <c r="Y2238" s="81"/>
      <c r="Z2238" s="82"/>
    </row>
    <row r="2239" spans="2:26" ht="15" customHeight="1" x14ac:dyDescent="0.3">
      <c r="B2239" s="23"/>
      <c r="C2239" s="83"/>
      <c r="D2239" s="84"/>
      <c r="E2239" s="85"/>
      <c r="F2239" s="86"/>
      <c r="G2239" s="87"/>
      <c r="H2239" s="87"/>
      <c r="I2239" s="87"/>
      <c r="J2239" s="87"/>
      <c r="K2239" s="87"/>
      <c r="L2239" s="87"/>
      <c r="M2239" s="87"/>
      <c r="N2239" s="87"/>
      <c r="O2239" s="87"/>
      <c r="P2239" s="87"/>
      <c r="Q2239" s="87"/>
      <c r="R2239" s="87"/>
      <c r="S2239" s="87"/>
      <c r="T2239" s="87"/>
      <c r="U2239" s="88"/>
      <c r="V2239" s="87"/>
      <c r="W2239" s="89"/>
      <c r="X2239" s="87"/>
      <c r="Y2239" s="89"/>
      <c r="Z2239" s="90"/>
    </row>
    <row r="2240" spans="2:26" ht="15" customHeight="1" x14ac:dyDescent="0.3">
      <c r="B2240" s="22"/>
      <c r="C2240" s="75"/>
      <c r="D2240" s="76"/>
      <c r="E2240" s="77"/>
      <c r="F2240" s="78"/>
      <c r="G2240" s="79"/>
      <c r="H2240" s="79"/>
      <c r="I2240" s="79"/>
      <c r="J2240" s="79"/>
      <c r="K2240" s="79"/>
      <c r="L2240" s="79"/>
      <c r="M2240" s="79"/>
      <c r="N2240" s="79"/>
      <c r="O2240" s="79"/>
      <c r="P2240" s="79"/>
      <c r="Q2240" s="79"/>
      <c r="R2240" s="79"/>
      <c r="S2240" s="79"/>
      <c r="T2240" s="79"/>
      <c r="U2240" s="80"/>
      <c r="V2240" s="79"/>
      <c r="W2240" s="81"/>
      <c r="X2240" s="79"/>
      <c r="Y2240" s="81"/>
      <c r="Z2240" s="82"/>
    </row>
    <row r="2241" spans="2:26" ht="15" customHeight="1" x14ac:dyDescent="0.3">
      <c r="B2241" s="23"/>
      <c r="C2241" s="83"/>
      <c r="D2241" s="84"/>
      <c r="E2241" s="85"/>
      <c r="F2241" s="86"/>
      <c r="G2241" s="87"/>
      <c r="H2241" s="87"/>
      <c r="I2241" s="87"/>
      <c r="J2241" s="87"/>
      <c r="K2241" s="87"/>
      <c r="L2241" s="87"/>
      <c r="M2241" s="87"/>
      <c r="N2241" s="87"/>
      <c r="O2241" s="87"/>
      <c r="P2241" s="87"/>
      <c r="Q2241" s="87"/>
      <c r="R2241" s="87"/>
      <c r="S2241" s="87"/>
      <c r="T2241" s="87"/>
      <c r="U2241" s="88"/>
      <c r="V2241" s="87"/>
      <c r="W2241" s="89"/>
      <c r="X2241" s="87"/>
      <c r="Y2241" s="89"/>
      <c r="Z2241" s="90"/>
    </row>
    <row r="2242" spans="2:26" ht="15" customHeight="1" x14ac:dyDescent="0.3">
      <c r="B2242" s="22"/>
      <c r="C2242" s="75"/>
      <c r="D2242" s="76"/>
      <c r="E2242" s="77"/>
      <c r="F2242" s="78"/>
      <c r="G2242" s="79"/>
      <c r="H2242" s="79"/>
      <c r="I2242" s="79"/>
      <c r="J2242" s="79"/>
      <c r="K2242" s="79"/>
      <c r="L2242" s="79"/>
      <c r="M2242" s="79"/>
      <c r="N2242" s="79"/>
      <c r="O2242" s="79"/>
      <c r="P2242" s="79"/>
      <c r="Q2242" s="79"/>
      <c r="R2242" s="79"/>
      <c r="S2242" s="79"/>
      <c r="T2242" s="79"/>
      <c r="U2242" s="80"/>
      <c r="V2242" s="79"/>
      <c r="W2242" s="81"/>
      <c r="X2242" s="79"/>
      <c r="Y2242" s="81"/>
      <c r="Z2242" s="82"/>
    </row>
    <row r="2243" spans="2:26" ht="15" customHeight="1" x14ac:dyDescent="0.3">
      <c r="B2243" s="23"/>
      <c r="C2243" s="83"/>
      <c r="D2243" s="84"/>
      <c r="E2243" s="85"/>
      <c r="F2243" s="86"/>
      <c r="G2243" s="87"/>
      <c r="H2243" s="87"/>
      <c r="I2243" s="87"/>
      <c r="J2243" s="87"/>
      <c r="K2243" s="87"/>
      <c r="L2243" s="87"/>
      <c r="M2243" s="87"/>
      <c r="N2243" s="87"/>
      <c r="O2243" s="87"/>
      <c r="P2243" s="87"/>
      <c r="Q2243" s="87"/>
      <c r="R2243" s="87"/>
      <c r="S2243" s="87"/>
      <c r="T2243" s="87"/>
      <c r="U2243" s="88"/>
      <c r="V2243" s="87"/>
      <c r="W2243" s="89"/>
      <c r="X2243" s="87"/>
      <c r="Y2243" s="89"/>
      <c r="Z2243" s="90"/>
    </row>
    <row r="2244" spans="2:26" ht="15" customHeight="1" x14ac:dyDescent="0.3">
      <c r="B2244" s="22"/>
      <c r="C2244" s="75"/>
      <c r="D2244" s="76"/>
      <c r="E2244" s="77"/>
      <c r="F2244" s="78"/>
      <c r="G2244" s="79"/>
      <c r="H2244" s="79"/>
      <c r="I2244" s="79"/>
      <c r="J2244" s="79"/>
      <c r="K2244" s="79"/>
      <c r="L2244" s="79"/>
      <c r="M2244" s="79"/>
      <c r="N2244" s="79"/>
      <c r="O2244" s="79"/>
      <c r="P2244" s="79"/>
      <c r="Q2244" s="79"/>
      <c r="R2244" s="79"/>
      <c r="S2244" s="79"/>
      <c r="T2244" s="79"/>
      <c r="U2244" s="80"/>
      <c r="V2244" s="79"/>
      <c r="W2244" s="81"/>
      <c r="X2244" s="79"/>
      <c r="Y2244" s="81"/>
      <c r="Z2244" s="82"/>
    </row>
    <row r="2245" spans="2:26" ht="15" customHeight="1" x14ac:dyDescent="0.3">
      <c r="B2245" s="23"/>
      <c r="C2245" s="83"/>
      <c r="D2245" s="84"/>
      <c r="E2245" s="85"/>
      <c r="F2245" s="86"/>
      <c r="G2245" s="87"/>
      <c r="H2245" s="87"/>
      <c r="I2245" s="87"/>
      <c r="J2245" s="87"/>
      <c r="K2245" s="87"/>
      <c r="L2245" s="87"/>
      <c r="M2245" s="87"/>
      <c r="N2245" s="87"/>
      <c r="O2245" s="87"/>
      <c r="P2245" s="87"/>
      <c r="Q2245" s="87"/>
      <c r="R2245" s="87"/>
      <c r="S2245" s="87"/>
      <c r="T2245" s="87"/>
      <c r="U2245" s="88"/>
      <c r="V2245" s="87"/>
      <c r="W2245" s="89"/>
      <c r="X2245" s="87"/>
      <c r="Y2245" s="89"/>
      <c r="Z2245" s="90"/>
    </row>
    <row r="2246" spans="2:26" ht="15" customHeight="1" x14ac:dyDescent="0.3">
      <c r="B2246" s="22"/>
      <c r="C2246" s="75"/>
      <c r="D2246" s="76"/>
      <c r="E2246" s="77"/>
      <c r="F2246" s="78"/>
      <c r="G2246" s="79"/>
      <c r="H2246" s="79"/>
      <c r="I2246" s="79"/>
      <c r="J2246" s="79"/>
      <c r="K2246" s="79"/>
      <c r="L2246" s="79"/>
      <c r="M2246" s="79"/>
      <c r="N2246" s="79"/>
      <c r="O2246" s="79"/>
      <c r="P2246" s="79"/>
      <c r="Q2246" s="79"/>
      <c r="R2246" s="79"/>
      <c r="S2246" s="79"/>
      <c r="T2246" s="79"/>
      <c r="U2246" s="80"/>
      <c r="V2246" s="79"/>
      <c r="W2246" s="81"/>
      <c r="X2246" s="79"/>
      <c r="Y2246" s="81"/>
      <c r="Z2246" s="82"/>
    </row>
    <row r="2247" spans="2:26" ht="15" customHeight="1" x14ac:dyDescent="0.3">
      <c r="B2247" s="23"/>
      <c r="C2247" s="83"/>
      <c r="D2247" s="84"/>
      <c r="E2247" s="85"/>
      <c r="F2247" s="86"/>
      <c r="G2247" s="87"/>
      <c r="H2247" s="87"/>
      <c r="I2247" s="87"/>
      <c r="J2247" s="87"/>
      <c r="K2247" s="87"/>
      <c r="L2247" s="87"/>
      <c r="M2247" s="87"/>
      <c r="N2247" s="87"/>
      <c r="O2247" s="87"/>
      <c r="P2247" s="87"/>
      <c r="Q2247" s="87"/>
      <c r="R2247" s="87"/>
      <c r="S2247" s="87"/>
      <c r="T2247" s="87"/>
      <c r="U2247" s="88"/>
      <c r="V2247" s="87"/>
      <c r="W2247" s="89"/>
      <c r="X2247" s="87"/>
      <c r="Y2247" s="89"/>
      <c r="Z2247" s="90"/>
    </row>
    <row r="2248" spans="2:26" ht="15" customHeight="1" x14ac:dyDescent="0.3">
      <c r="B2248" s="22"/>
      <c r="C2248" s="75"/>
      <c r="D2248" s="76"/>
      <c r="E2248" s="77"/>
      <c r="F2248" s="78"/>
      <c r="G2248" s="79"/>
      <c r="H2248" s="79"/>
      <c r="I2248" s="79"/>
      <c r="J2248" s="79"/>
      <c r="K2248" s="79"/>
      <c r="L2248" s="79"/>
      <c r="M2248" s="79"/>
      <c r="N2248" s="79"/>
      <c r="O2248" s="79"/>
      <c r="P2248" s="79"/>
      <c r="Q2248" s="79"/>
      <c r="R2248" s="79"/>
      <c r="S2248" s="79"/>
      <c r="T2248" s="79"/>
      <c r="U2248" s="80"/>
      <c r="V2248" s="79"/>
      <c r="W2248" s="81"/>
      <c r="X2248" s="79"/>
      <c r="Y2248" s="81"/>
      <c r="Z2248" s="82"/>
    </row>
    <row r="2249" spans="2:26" ht="15" customHeight="1" x14ac:dyDescent="0.3">
      <c r="B2249" s="23"/>
      <c r="C2249" s="83"/>
      <c r="D2249" s="84"/>
      <c r="E2249" s="85"/>
      <c r="F2249" s="86"/>
      <c r="G2249" s="87"/>
      <c r="H2249" s="87"/>
      <c r="I2249" s="87"/>
      <c r="J2249" s="87"/>
      <c r="K2249" s="87"/>
      <c r="L2249" s="87"/>
      <c r="M2249" s="87"/>
      <c r="N2249" s="87"/>
      <c r="O2249" s="87"/>
      <c r="P2249" s="87"/>
      <c r="Q2249" s="87"/>
      <c r="R2249" s="87"/>
      <c r="S2249" s="87"/>
      <c r="T2249" s="87"/>
      <c r="U2249" s="88"/>
      <c r="V2249" s="87"/>
      <c r="W2249" s="89"/>
      <c r="X2249" s="87"/>
      <c r="Y2249" s="89"/>
      <c r="Z2249" s="90"/>
    </row>
    <row r="2250" spans="2:26" ht="15" customHeight="1" x14ac:dyDescent="0.3">
      <c r="B2250" s="22"/>
      <c r="C2250" s="75"/>
      <c r="D2250" s="76"/>
      <c r="E2250" s="77"/>
      <c r="F2250" s="78"/>
      <c r="G2250" s="79"/>
      <c r="H2250" s="79"/>
      <c r="I2250" s="79"/>
      <c r="J2250" s="79"/>
      <c r="K2250" s="79"/>
      <c r="L2250" s="79"/>
      <c r="M2250" s="79"/>
      <c r="N2250" s="79"/>
      <c r="O2250" s="79"/>
      <c r="P2250" s="79"/>
      <c r="Q2250" s="79"/>
      <c r="R2250" s="79"/>
      <c r="S2250" s="79"/>
      <c r="T2250" s="79"/>
      <c r="U2250" s="80"/>
      <c r="V2250" s="79"/>
      <c r="W2250" s="81"/>
      <c r="X2250" s="79"/>
      <c r="Y2250" s="81"/>
      <c r="Z2250" s="82"/>
    </row>
    <row r="2251" spans="2:26" ht="15" customHeight="1" x14ac:dyDescent="0.3">
      <c r="B2251" s="23"/>
      <c r="C2251" s="83"/>
      <c r="D2251" s="84"/>
      <c r="E2251" s="85"/>
      <c r="F2251" s="86"/>
      <c r="G2251" s="87"/>
      <c r="H2251" s="87"/>
      <c r="I2251" s="87"/>
      <c r="J2251" s="87"/>
      <c r="K2251" s="87"/>
      <c r="L2251" s="87"/>
      <c r="M2251" s="87"/>
      <c r="N2251" s="87"/>
      <c r="O2251" s="87"/>
      <c r="P2251" s="87"/>
      <c r="Q2251" s="87"/>
      <c r="R2251" s="87"/>
      <c r="S2251" s="87"/>
      <c r="T2251" s="87"/>
      <c r="U2251" s="88"/>
      <c r="V2251" s="87"/>
      <c r="W2251" s="89"/>
      <c r="X2251" s="87"/>
      <c r="Y2251" s="89"/>
      <c r="Z2251" s="90"/>
    </row>
    <row r="2252" spans="2:26" ht="15" customHeight="1" x14ac:dyDescent="0.3">
      <c r="B2252" s="22"/>
      <c r="C2252" s="75"/>
      <c r="D2252" s="76"/>
      <c r="E2252" s="77"/>
      <c r="F2252" s="78"/>
      <c r="G2252" s="79"/>
      <c r="H2252" s="79"/>
      <c r="I2252" s="79"/>
      <c r="J2252" s="79"/>
      <c r="K2252" s="79"/>
      <c r="L2252" s="79"/>
      <c r="M2252" s="79"/>
      <c r="N2252" s="79"/>
      <c r="O2252" s="79"/>
      <c r="P2252" s="79"/>
      <c r="Q2252" s="79"/>
      <c r="R2252" s="79"/>
      <c r="S2252" s="79"/>
      <c r="T2252" s="79"/>
      <c r="U2252" s="80"/>
      <c r="V2252" s="79"/>
      <c r="W2252" s="81"/>
      <c r="X2252" s="79"/>
      <c r="Y2252" s="81"/>
      <c r="Z2252" s="82"/>
    </row>
    <row r="2253" spans="2:26" ht="15" customHeight="1" x14ac:dyDescent="0.3">
      <c r="B2253" s="23"/>
      <c r="C2253" s="83"/>
      <c r="D2253" s="84"/>
      <c r="E2253" s="85"/>
      <c r="F2253" s="86"/>
      <c r="G2253" s="87"/>
      <c r="H2253" s="87"/>
      <c r="I2253" s="87"/>
      <c r="J2253" s="87"/>
      <c r="K2253" s="87"/>
      <c r="L2253" s="87"/>
      <c r="M2253" s="87"/>
      <c r="N2253" s="87"/>
      <c r="O2253" s="87"/>
      <c r="P2253" s="87"/>
      <c r="Q2253" s="87"/>
      <c r="R2253" s="87"/>
      <c r="S2253" s="87"/>
      <c r="T2253" s="87"/>
      <c r="U2253" s="88"/>
      <c r="V2253" s="87"/>
      <c r="W2253" s="89"/>
      <c r="X2253" s="87"/>
      <c r="Y2253" s="89"/>
      <c r="Z2253" s="90"/>
    </row>
    <row r="2254" spans="2:26" ht="15" customHeight="1" x14ac:dyDescent="0.3">
      <c r="B2254" s="22"/>
      <c r="C2254" s="75"/>
      <c r="D2254" s="76"/>
      <c r="E2254" s="77"/>
      <c r="F2254" s="78"/>
      <c r="G2254" s="79"/>
      <c r="H2254" s="79"/>
      <c r="I2254" s="79"/>
      <c r="J2254" s="79"/>
      <c r="K2254" s="79"/>
      <c r="L2254" s="79"/>
      <c r="M2254" s="79"/>
      <c r="N2254" s="79"/>
      <c r="O2254" s="79"/>
      <c r="P2254" s="79"/>
      <c r="Q2254" s="79"/>
      <c r="R2254" s="79"/>
      <c r="S2254" s="79"/>
      <c r="T2254" s="79"/>
      <c r="U2254" s="80"/>
      <c r="V2254" s="79"/>
      <c r="W2254" s="81"/>
      <c r="X2254" s="79"/>
      <c r="Y2254" s="81"/>
      <c r="Z2254" s="82"/>
    </row>
    <row r="2255" spans="2:26" ht="15" customHeight="1" x14ac:dyDescent="0.3">
      <c r="B2255" s="23"/>
      <c r="C2255" s="83"/>
      <c r="D2255" s="84"/>
      <c r="E2255" s="85"/>
      <c r="F2255" s="86"/>
      <c r="G2255" s="87"/>
      <c r="H2255" s="87"/>
      <c r="I2255" s="87"/>
      <c r="J2255" s="87"/>
      <c r="K2255" s="87"/>
      <c r="L2255" s="87"/>
      <c r="M2255" s="87"/>
      <c r="N2255" s="87"/>
      <c r="O2255" s="87"/>
      <c r="P2255" s="87"/>
      <c r="Q2255" s="87"/>
      <c r="R2255" s="87"/>
      <c r="S2255" s="87"/>
      <c r="T2255" s="87"/>
      <c r="U2255" s="88"/>
      <c r="V2255" s="87"/>
      <c r="W2255" s="89"/>
      <c r="X2255" s="87"/>
      <c r="Y2255" s="89"/>
      <c r="Z2255" s="90"/>
    </row>
    <row r="2256" spans="2:26" ht="15" customHeight="1" x14ac:dyDescent="0.3">
      <c r="B2256" s="22"/>
      <c r="C2256" s="75"/>
      <c r="D2256" s="76"/>
      <c r="E2256" s="77"/>
      <c r="F2256" s="78"/>
      <c r="G2256" s="79"/>
      <c r="H2256" s="79"/>
      <c r="I2256" s="79"/>
      <c r="J2256" s="79"/>
      <c r="K2256" s="79"/>
      <c r="L2256" s="79"/>
      <c r="M2256" s="79"/>
      <c r="N2256" s="79"/>
      <c r="O2256" s="79"/>
      <c r="P2256" s="79"/>
      <c r="Q2256" s="79"/>
      <c r="R2256" s="79"/>
      <c r="S2256" s="79"/>
      <c r="T2256" s="79"/>
      <c r="U2256" s="80"/>
      <c r="V2256" s="79"/>
      <c r="W2256" s="81"/>
      <c r="X2256" s="79"/>
      <c r="Y2256" s="81"/>
      <c r="Z2256" s="82"/>
    </row>
    <row r="2257" spans="2:26" ht="15" customHeight="1" x14ac:dyDescent="0.3">
      <c r="B2257" s="23"/>
      <c r="C2257" s="83"/>
      <c r="D2257" s="84"/>
      <c r="E2257" s="85"/>
      <c r="F2257" s="86"/>
      <c r="G2257" s="87"/>
      <c r="H2257" s="87"/>
      <c r="I2257" s="87"/>
      <c r="J2257" s="87"/>
      <c r="K2257" s="87"/>
      <c r="L2257" s="87"/>
      <c r="M2257" s="87"/>
      <c r="N2257" s="87"/>
      <c r="O2257" s="87"/>
      <c r="P2257" s="87"/>
      <c r="Q2257" s="87"/>
      <c r="R2257" s="87"/>
      <c r="S2257" s="87"/>
      <c r="T2257" s="87"/>
      <c r="U2257" s="88"/>
      <c r="V2257" s="87"/>
      <c r="W2257" s="89"/>
      <c r="X2257" s="87"/>
      <c r="Y2257" s="89"/>
      <c r="Z2257" s="90"/>
    </row>
    <row r="2258" spans="2:26" ht="15" customHeight="1" x14ac:dyDescent="0.3">
      <c r="B2258" s="22"/>
      <c r="C2258" s="75"/>
      <c r="D2258" s="76"/>
      <c r="E2258" s="77"/>
      <c r="F2258" s="78"/>
      <c r="G2258" s="79"/>
      <c r="H2258" s="79"/>
      <c r="I2258" s="79"/>
      <c r="J2258" s="79"/>
      <c r="K2258" s="79"/>
      <c r="L2258" s="79"/>
      <c r="M2258" s="79"/>
      <c r="N2258" s="79"/>
      <c r="O2258" s="79"/>
      <c r="P2258" s="79"/>
      <c r="Q2258" s="79"/>
      <c r="R2258" s="79"/>
      <c r="S2258" s="79"/>
      <c r="T2258" s="79"/>
      <c r="U2258" s="80"/>
      <c r="V2258" s="79"/>
      <c r="W2258" s="81"/>
      <c r="X2258" s="79"/>
      <c r="Y2258" s="81"/>
      <c r="Z2258" s="82"/>
    </row>
    <row r="2259" spans="2:26" ht="15" customHeight="1" x14ac:dyDescent="0.3">
      <c r="B2259" s="23"/>
      <c r="C2259" s="83"/>
      <c r="D2259" s="84"/>
      <c r="E2259" s="85"/>
      <c r="F2259" s="86"/>
      <c r="G2259" s="87"/>
      <c r="H2259" s="87"/>
      <c r="I2259" s="87"/>
      <c r="J2259" s="87"/>
      <c r="K2259" s="87"/>
      <c r="L2259" s="87"/>
      <c r="M2259" s="87"/>
      <c r="N2259" s="87"/>
      <c r="O2259" s="87"/>
      <c r="P2259" s="87"/>
      <c r="Q2259" s="87"/>
      <c r="R2259" s="87"/>
      <c r="S2259" s="87"/>
      <c r="T2259" s="87"/>
      <c r="U2259" s="88"/>
      <c r="V2259" s="87"/>
      <c r="W2259" s="89"/>
      <c r="X2259" s="87"/>
      <c r="Y2259" s="89"/>
      <c r="Z2259" s="90"/>
    </row>
    <row r="2260" spans="2:26" ht="15" customHeight="1" x14ac:dyDescent="0.3">
      <c r="B2260" s="22"/>
      <c r="C2260" s="75"/>
      <c r="D2260" s="76"/>
      <c r="E2260" s="77"/>
      <c r="F2260" s="78"/>
      <c r="G2260" s="79"/>
      <c r="H2260" s="79"/>
      <c r="I2260" s="79"/>
      <c r="J2260" s="79"/>
      <c r="K2260" s="79"/>
      <c r="L2260" s="79"/>
      <c r="M2260" s="79"/>
      <c r="N2260" s="79"/>
      <c r="O2260" s="79"/>
      <c r="P2260" s="79"/>
      <c r="Q2260" s="79"/>
      <c r="R2260" s="79"/>
      <c r="S2260" s="79"/>
      <c r="T2260" s="79"/>
      <c r="U2260" s="80"/>
      <c r="V2260" s="79"/>
      <c r="W2260" s="81"/>
      <c r="X2260" s="79"/>
      <c r="Y2260" s="81"/>
      <c r="Z2260" s="82"/>
    </row>
    <row r="2261" spans="2:26" ht="15" customHeight="1" x14ac:dyDescent="0.3">
      <c r="B2261" s="23"/>
      <c r="C2261" s="83"/>
      <c r="D2261" s="84"/>
      <c r="E2261" s="85"/>
      <c r="F2261" s="86"/>
      <c r="G2261" s="87"/>
      <c r="H2261" s="87"/>
      <c r="I2261" s="87"/>
      <c r="J2261" s="87"/>
      <c r="K2261" s="87"/>
      <c r="L2261" s="87"/>
      <c r="M2261" s="87"/>
      <c r="N2261" s="87"/>
      <c r="O2261" s="87"/>
      <c r="P2261" s="87"/>
      <c r="Q2261" s="87"/>
      <c r="R2261" s="87"/>
      <c r="S2261" s="87"/>
      <c r="T2261" s="87"/>
      <c r="U2261" s="88"/>
      <c r="V2261" s="87"/>
      <c r="W2261" s="89"/>
      <c r="X2261" s="87"/>
      <c r="Y2261" s="89"/>
      <c r="Z2261" s="90"/>
    </row>
    <row r="2262" spans="2:26" ht="15" customHeight="1" x14ac:dyDescent="0.3">
      <c r="B2262" s="22"/>
      <c r="C2262" s="75"/>
      <c r="D2262" s="76"/>
      <c r="E2262" s="77"/>
      <c r="F2262" s="78"/>
      <c r="G2262" s="79"/>
      <c r="H2262" s="79"/>
      <c r="I2262" s="79"/>
      <c r="J2262" s="79"/>
      <c r="K2262" s="79"/>
      <c r="L2262" s="79"/>
      <c r="M2262" s="79"/>
      <c r="N2262" s="79"/>
      <c r="O2262" s="79"/>
      <c r="P2262" s="79"/>
      <c r="Q2262" s="79"/>
      <c r="R2262" s="79"/>
      <c r="S2262" s="79"/>
      <c r="T2262" s="79"/>
      <c r="U2262" s="80"/>
      <c r="V2262" s="79"/>
      <c r="W2262" s="81"/>
      <c r="X2262" s="79"/>
      <c r="Y2262" s="81"/>
      <c r="Z2262" s="82"/>
    </row>
    <row r="2263" spans="2:26" ht="15" customHeight="1" x14ac:dyDescent="0.3">
      <c r="B2263" s="23"/>
      <c r="C2263" s="83"/>
      <c r="D2263" s="84"/>
      <c r="E2263" s="85"/>
      <c r="F2263" s="86"/>
      <c r="G2263" s="87"/>
      <c r="H2263" s="87"/>
      <c r="I2263" s="87"/>
      <c r="J2263" s="87"/>
      <c r="K2263" s="87"/>
      <c r="L2263" s="87"/>
      <c r="M2263" s="87"/>
      <c r="N2263" s="87"/>
      <c r="O2263" s="87"/>
      <c r="P2263" s="87"/>
      <c r="Q2263" s="87"/>
      <c r="R2263" s="87"/>
      <c r="S2263" s="87"/>
      <c r="T2263" s="87"/>
      <c r="U2263" s="88"/>
      <c r="V2263" s="87"/>
      <c r="W2263" s="89"/>
      <c r="X2263" s="87"/>
      <c r="Y2263" s="89"/>
      <c r="Z2263" s="90"/>
    </row>
    <row r="2264" spans="2:26" ht="15" customHeight="1" x14ac:dyDescent="0.3">
      <c r="B2264" s="22"/>
      <c r="C2264" s="75"/>
      <c r="D2264" s="76"/>
      <c r="E2264" s="77"/>
      <c r="F2264" s="78"/>
      <c r="G2264" s="79"/>
      <c r="H2264" s="79"/>
      <c r="I2264" s="79"/>
      <c r="J2264" s="79"/>
      <c r="K2264" s="79"/>
      <c r="L2264" s="79"/>
      <c r="M2264" s="79"/>
      <c r="N2264" s="79"/>
      <c r="O2264" s="79"/>
      <c r="P2264" s="79"/>
      <c r="Q2264" s="79"/>
      <c r="R2264" s="79"/>
      <c r="S2264" s="79"/>
      <c r="T2264" s="79"/>
      <c r="U2264" s="80"/>
      <c r="V2264" s="79"/>
      <c r="W2264" s="81"/>
      <c r="X2264" s="79"/>
      <c r="Y2264" s="81"/>
      <c r="Z2264" s="82"/>
    </row>
    <row r="2265" spans="2:26" ht="15" customHeight="1" x14ac:dyDescent="0.3">
      <c r="B2265" s="23"/>
      <c r="C2265" s="83"/>
      <c r="D2265" s="84"/>
      <c r="E2265" s="85"/>
      <c r="F2265" s="86"/>
      <c r="G2265" s="87"/>
      <c r="H2265" s="87"/>
      <c r="I2265" s="87"/>
      <c r="J2265" s="87"/>
      <c r="K2265" s="87"/>
      <c r="L2265" s="87"/>
      <c r="M2265" s="87"/>
      <c r="N2265" s="87"/>
      <c r="O2265" s="87"/>
      <c r="P2265" s="87"/>
      <c r="Q2265" s="87"/>
      <c r="R2265" s="87"/>
      <c r="S2265" s="87"/>
      <c r="T2265" s="87"/>
      <c r="U2265" s="88"/>
      <c r="V2265" s="87"/>
      <c r="W2265" s="89"/>
      <c r="X2265" s="87"/>
      <c r="Y2265" s="89"/>
      <c r="Z2265" s="90"/>
    </row>
    <row r="2266" spans="2:26" ht="15" customHeight="1" x14ac:dyDescent="0.3">
      <c r="B2266" s="22"/>
      <c r="C2266" s="75"/>
      <c r="D2266" s="76"/>
      <c r="E2266" s="77"/>
      <c r="F2266" s="78"/>
      <c r="G2266" s="79"/>
      <c r="H2266" s="79"/>
      <c r="I2266" s="79"/>
      <c r="J2266" s="79"/>
      <c r="K2266" s="79"/>
      <c r="L2266" s="79"/>
      <c r="M2266" s="79"/>
      <c r="N2266" s="79"/>
      <c r="O2266" s="79"/>
      <c r="P2266" s="79"/>
      <c r="Q2266" s="79"/>
      <c r="R2266" s="79"/>
      <c r="S2266" s="79"/>
      <c r="T2266" s="79"/>
      <c r="U2266" s="80"/>
      <c r="V2266" s="79"/>
      <c r="W2266" s="81"/>
      <c r="X2266" s="79"/>
      <c r="Y2266" s="81"/>
      <c r="Z2266" s="82"/>
    </row>
    <row r="2267" spans="2:26" ht="15" customHeight="1" x14ac:dyDescent="0.3">
      <c r="B2267" s="23"/>
      <c r="C2267" s="83"/>
      <c r="D2267" s="84"/>
      <c r="E2267" s="85"/>
      <c r="F2267" s="86"/>
      <c r="G2267" s="87"/>
      <c r="H2267" s="87"/>
      <c r="I2267" s="87"/>
      <c r="J2267" s="87"/>
      <c r="K2267" s="87"/>
      <c r="L2267" s="87"/>
      <c r="M2267" s="87"/>
      <c r="N2267" s="87"/>
      <c r="O2267" s="87"/>
      <c r="P2267" s="87"/>
      <c r="Q2267" s="87"/>
      <c r="R2267" s="87"/>
      <c r="S2267" s="87"/>
      <c r="T2267" s="87"/>
      <c r="U2267" s="88"/>
      <c r="V2267" s="87"/>
      <c r="W2267" s="89"/>
      <c r="X2267" s="87"/>
      <c r="Y2267" s="89"/>
      <c r="Z2267" s="90"/>
    </row>
    <row r="2268" spans="2:26" ht="15" customHeight="1" x14ac:dyDescent="0.3">
      <c r="B2268" s="22"/>
      <c r="C2268" s="75"/>
      <c r="D2268" s="76"/>
      <c r="E2268" s="77"/>
      <c r="F2268" s="78"/>
      <c r="G2268" s="79"/>
      <c r="H2268" s="79"/>
      <c r="I2268" s="79"/>
      <c r="J2268" s="79"/>
      <c r="K2268" s="79"/>
      <c r="L2268" s="79"/>
      <c r="M2268" s="79"/>
      <c r="N2268" s="79"/>
      <c r="O2268" s="79"/>
      <c r="P2268" s="79"/>
      <c r="Q2268" s="79"/>
      <c r="R2268" s="79"/>
      <c r="S2268" s="79"/>
      <c r="T2268" s="79"/>
      <c r="U2268" s="80"/>
      <c r="V2268" s="79"/>
      <c r="W2268" s="81"/>
      <c r="X2268" s="79"/>
      <c r="Y2268" s="81"/>
      <c r="Z2268" s="82"/>
    </row>
    <row r="2269" spans="2:26" ht="15" customHeight="1" x14ac:dyDescent="0.3">
      <c r="B2269" s="23"/>
      <c r="C2269" s="83"/>
      <c r="D2269" s="84"/>
      <c r="E2269" s="85"/>
      <c r="F2269" s="86"/>
      <c r="G2269" s="87"/>
      <c r="H2269" s="87"/>
      <c r="I2269" s="87"/>
      <c r="J2269" s="87"/>
      <c r="K2269" s="87"/>
      <c r="L2269" s="87"/>
      <c r="M2269" s="87"/>
      <c r="N2269" s="87"/>
      <c r="O2269" s="87"/>
      <c r="P2269" s="87"/>
      <c r="Q2269" s="87"/>
      <c r="R2269" s="87"/>
      <c r="S2269" s="87"/>
      <c r="T2269" s="87"/>
      <c r="U2269" s="88"/>
      <c r="V2269" s="87"/>
      <c r="W2269" s="89"/>
      <c r="X2269" s="87"/>
      <c r="Y2269" s="89"/>
      <c r="Z2269" s="90"/>
    </row>
    <row r="2270" spans="2:26" ht="15" customHeight="1" x14ac:dyDescent="0.3">
      <c r="B2270" s="22"/>
      <c r="C2270" s="75"/>
      <c r="D2270" s="76"/>
      <c r="E2270" s="77"/>
      <c r="F2270" s="78"/>
      <c r="G2270" s="79"/>
      <c r="H2270" s="79"/>
      <c r="I2270" s="79"/>
      <c r="J2270" s="79"/>
      <c r="K2270" s="79"/>
      <c r="L2270" s="79"/>
      <c r="M2270" s="79"/>
      <c r="N2270" s="79"/>
      <c r="O2270" s="79"/>
      <c r="P2270" s="79"/>
      <c r="Q2270" s="79"/>
      <c r="R2270" s="79"/>
      <c r="S2270" s="79"/>
      <c r="T2270" s="79"/>
      <c r="U2270" s="80"/>
      <c r="V2270" s="79"/>
      <c r="W2270" s="81"/>
      <c r="X2270" s="79"/>
      <c r="Y2270" s="81"/>
      <c r="Z2270" s="82"/>
    </row>
    <row r="2271" spans="2:26" ht="15" customHeight="1" x14ac:dyDescent="0.3">
      <c r="B2271" s="23"/>
      <c r="C2271" s="83"/>
      <c r="D2271" s="84"/>
      <c r="E2271" s="85"/>
      <c r="F2271" s="86"/>
      <c r="G2271" s="87"/>
      <c r="H2271" s="87"/>
      <c r="I2271" s="87"/>
      <c r="J2271" s="87"/>
      <c r="K2271" s="87"/>
      <c r="L2271" s="87"/>
      <c r="M2271" s="87"/>
      <c r="N2271" s="87"/>
      <c r="O2271" s="87"/>
      <c r="P2271" s="87"/>
      <c r="Q2271" s="87"/>
      <c r="R2271" s="87"/>
      <c r="S2271" s="87"/>
      <c r="T2271" s="87"/>
      <c r="U2271" s="88"/>
      <c r="V2271" s="87"/>
      <c r="W2271" s="89"/>
      <c r="X2271" s="87"/>
      <c r="Y2271" s="89"/>
      <c r="Z2271" s="90"/>
    </row>
    <row r="2272" spans="2:26" ht="15" customHeight="1" x14ac:dyDescent="0.3">
      <c r="B2272" s="22"/>
      <c r="C2272" s="75"/>
      <c r="D2272" s="76"/>
      <c r="E2272" s="77"/>
      <c r="F2272" s="78"/>
      <c r="G2272" s="79"/>
      <c r="H2272" s="79"/>
      <c r="I2272" s="79"/>
      <c r="J2272" s="79"/>
      <c r="K2272" s="79"/>
      <c r="L2272" s="79"/>
      <c r="M2272" s="79"/>
      <c r="N2272" s="79"/>
      <c r="O2272" s="79"/>
      <c r="P2272" s="79"/>
      <c r="Q2272" s="79"/>
      <c r="R2272" s="79"/>
      <c r="S2272" s="79"/>
      <c r="T2272" s="79"/>
      <c r="U2272" s="80"/>
      <c r="V2272" s="79"/>
      <c r="W2272" s="81"/>
      <c r="X2272" s="79"/>
      <c r="Y2272" s="81"/>
      <c r="Z2272" s="82"/>
    </row>
    <row r="2273" spans="2:26" ht="15" customHeight="1" x14ac:dyDescent="0.3">
      <c r="B2273" s="23"/>
      <c r="C2273" s="83"/>
      <c r="D2273" s="84"/>
      <c r="E2273" s="85"/>
      <c r="F2273" s="86"/>
      <c r="G2273" s="87"/>
      <c r="H2273" s="87"/>
      <c r="I2273" s="87"/>
      <c r="J2273" s="87"/>
      <c r="K2273" s="87"/>
      <c r="L2273" s="87"/>
      <c r="M2273" s="87"/>
      <c r="N2273" s="87"/>
      <c r="O2273" s="87"/>
      <c r="P2273" s="87"/>
      <c r="Q2273" s="87"/>
      <c r="R2273" s="87"/>
      <c r="S2273" s="87"/>
      <c r="T2273" s="87"/>
      <c r="U2273" s="88"/>
      <c r="V2273" s="87"/>
      <c r="W2273" s="89"/>
      <c r="X2273" s="87"/>
      <c r="Y2273" s="89"/>
      <c r="Z2273" s="90"/>
    </row>
    <row r="2274" spans="2:26" ht="15" customHeight="1" x14ac:dyDescent="0.3">
      <c r="B2274" s="22"/>
      <c r="C2274" s="75"/>
      <c r="D2274" s="76"/>
      <c r="E2274" s="77"/>
      <c r="F2274" s="78"/>
      <c r="G2274" s="79"/>
      <c r="H2274" s="79"/>
      <c r="I2274" s="79"/>
      <c r="J2274" s="79"/>
      <c r="K2274" s="79"/>
      <c r="L2274" s="79"/>
      <c r="M2274" s="79"/>
      <c r="N2274" s="79"/>
      <c r="O2274" s="79"/>
      <c r="P2274" s="79"/>
      <c r="Q2274" s="79"/>
      <c r="R2274" s="79"/>
      <c r="S2274" s="79"/>
      <c r="T2274" s="79"/>
      <c r="U2274" s="80"/>
      <c r="V2274" s="79"/>
      <c r="W2274" s="81"/>
      <c r="X2274" s="79"/>
      <c r="Y2274" s="81"/>
      <c r="Z2274" s="82"/>
    </row>
    <row r="2275" spans="2:26" ht="15" customHeight="1" x14ac:dyDescent="0.3">
      <c r="B2275" s="23"/>
      <c r="C2275" s="83"/>
      <c r="D2275" s="84"/>
      <c r="E2275" s="85"/>
      <c r="F2275" s="86"/>
      <c r="G2275" s="87"/>
      <c r="H2275" s="87"/>
      <c r="I2275" s="87"/>
      <c r="J2275" s="87"/>
      <c r="K2275" s="87"/>
      <c r="L2275" s="87"/>
      <c r="M2275" s="87"/>
      <c r="N2275" s="87"/>
      <c r="O2275" s="87"/>
      <c r="P2275" s="87"/>
      <c r="Q2275" s="87"/>
      <c r="R2275" s="87"/>
      <c r="S2275" s="87"/>
      <c r="T2275" s="87"/>
      <c r="U2275" s="88"/>
      <c r="V2275" s="87"/>
      <c r="W2275" s="89"/>
      <c r="X2275" s="87"/>
      <c r="Y2275" s="89"/>
      <c r="Z2275" s="90"/>
    </row>
    <row r="2276" spans="2:26" ht="15" customHeight="1" x14ac:dyDescent="0.3">
      <c r="B2276" s="22"/>
      <c r="C2276" s="75"/>
      <c r="D2276" s="76"/>
      <c r="E2276" s="77"/>
      <c r="F2276" s="78"/>
      <c r="G2276" s="79"/>
      <c r="H2276" s="79"/>
      <c r="I2276" s="79"/>
      <c r="J2276" s="79"/>
      <c r="K2276" s="79"/>
      <c r="L2276" s="79"/>
      <c r="M2276" s="79"/>
      <c r="N2276" s="79"/>
      <c r="O2276" s="79"/>
      <c r="P2276" s="79"/>
      <c r="Q2276" s="79"/>
      <c r="R2276" s="79"/>
      <c r="S2276" s="79"/>
      <c r="T2276" s="79"/>
      <c r="U2276" s="80"/>
      <c r="V2276" s="79"/>
      <c r="W2276" s="81"/>
      <c r="X2276" s="79"/>
      <c r="Y2276" s="81"/>
      <c r="Z2276" s="82"/>
    </row>
    <row r="2277" spans="2:26" ht="15" customHeight="1" x14ac:dyDescent="0.3">
      <c r="B2277" s="23"/>
      <c r="C2277" s="83"/>
      <c r="D2277" s="84"/>
      <c r="E2277" s="85"/>
      <c r="F2277" s="86"/>
      <c r="G2277" s="87"/>
      <c r="H2277" s="87"/>
      <c r="I2277" s="87"/>
      <c r="J2277" s="87"/>
      <c r="K2277" s="87"/>
      <c r="L2277" s="87"/>
      <c r="M2277" s="87"/>
      <c r="N2277" s="87"/>
      <c r="O2277" s="87"/>
      <c r="P2277" s="87"/>
      <c r="Q2277" s="87"/>
      <c r="R2277" s="87"/>
      <c r="S2277" s="87"/>
      <c r="T2277" s="87"/>
      <c r="U2277" s="88"/>
      <c r="V2277" s="87"/>
      <c r="W2277" s="89"/>
      <c r="X2277" s="87"/>
      <c r="Y2277" s="89"/>
      <c r="Z2277" s="90"/>
    </row>
    <row r="2278" spans="2:26" ht="15" customHeight="1" x14ac:dyDescent="0.3">
      <c r="B2278" s="22"/>
      <c r="C2278" s="75"/>
      <c r="D2278" s="76"/>
      <c r="E2278" s="77"/>
      <c r="F2278" s="78"/>
      <c r="G2278" s="79"/>
      <c r="H2278" s="79"/>
      <c r="I2278" s="79"/>
      <c r="J2278" s="79"/>
      <c r="K2278" s="79"/>
      <c r="L2278" s="79"/>
      <c r="M2278" s="79"/>
      <c r="N2278" s="79"/>
      <c r="O2278" s="79"/>
      <c r="P2278" s="79"/>
      <c r="Q2278" s="79"/>
      <c r="R2278" s="79"/>
      <c r="S2278" s="79"/>
      <c r="T2278" s="79"/>
      <c r="U2278" s="80"/>
      <c r="V2278" s="79"/>
      <c r="W2278" s="81"/>
      <c r="X2278" s="79"/>
      <c r="Y2278" s="81"/>
      <c r="Z2278" s="82"/>
    </row>
    <row r="2279" spans="2:26" ht="15" customHeight="1" x14ac:dyDescent="0.3">
      <c r="B2279" s="23"/>
      <c r="C2279" s="83"/>
      <c r="D2279" s="84"/>
      <c r="E2279" s="85"/>
      <c r="F2279" s="86"/>
      <c r="G2279" s="87"/>
      <c r="H2279" s="87"/>
      <c r="I2279" s="87"/>
      <c r="J2279" s="87"/>
      <c r="K2279" s="87"/>
      <c r="L2279" s="87"/>
      <c r="M2279" s="87"/>
      <c r="N2279" s="87"/>
      <c r="O2279" s="87"/>
      <c r="P2279" s="87"/>
      <c r="Q2279" s="87"/>
      <c r="R2279" s="87"/>
      <c r="S2279" s="87"/>
      <c r="T2279" s="87"/>
      <c r="U2279" s="88"/>
      <c r="V2279" s="87"/>
      <c r="W2279" s="89"/>
      <c r="X2279" s="87"/>
      <c r="Y2279" s="89"/>
      <c r="Z2279" s="90"/>
    </row>
    <row r="2280" spans="2:26" ht="15" customHeight="1" x14ac:dyDescent="0.3">
      <c r="B2280" s="22"/>
      <c r="C2280" s="75"/>
      <c r="D2280" s="76"/>
      <c r="E2280" s="77"/>
      <c r="F2280" s="78"/>
      <c r="G2280" s="79"/>
      <c r="H2280" s="79"/>
      <c r="I2280" s="79"/>
      <c r="J2280" s="79"/>
      <c r="K2280" s="79"/>
      <c r="L2280" s="79"/>
      <c r="M2280" s="79"/>
      <c r="N2280" s="79"/>
      <c r="O2280" s="79"/>
      <c r="P2280" s="79"/>
      <c r="Q2280" s="79"/>
      <c r="R2280" s="79"/>
      <c r="S2280" s="79"/>
      <c r="T2280" s="79"/>
      <c r="U2280" s="80"/>
      <c r="V2280" s="79"/>
      <c r="W2280" s="81"/>
      <c r="X2280" s="79"/>
      <c r="Y2280" s="81"/>
      <c r="Z2280" s="82"/>
    </row>
    <row r="2281" spans="2:26" ht="15" customHeight="1" x14ac:dyDescent="0.3">
      <c r="B2281" s="23"/>
      <c r="C2281" s="83"/>
      <c r="D2281" s="84"/>
      <c r="E2281" s="85"/>
      <c r="F2281" s="86"/>
      <c r="G2281" s="87"/>
      <c r="H2281" s="87"/>
      <c r="I2281" s="87"/>
      <c r="J2281" s="87"/>
      <c r="K2281" s="87"/>
      <c r="L2281" s="87"/>
      <c r="M2281" s="87"/>
      <c r="N2281" s="87"/>
      <c r="O2281" s="87"/>
      <c r="P2281" s="87"/>
      <c r="Q2281" s="87"/>
      <c r="R2281" s="87"/>
      <c r="S2281" s="87"/>
      <c r="T2281" s="87"/>
      <c r="U2281" s="88"/>
      <c r="V2281" s="87"/>
      <c r="W2281" s="89"/>
      <c r="X2281" s="87"/>
      <c r="Y2281" s="89"/>
      <c r="Z2281" s="90"/>
    </row>
    <row r="2282" spans="2:26" ht="15" customHeight="1" x14ac:dyDescent="0.3">
      <c r="B2282" s="22"/>
      <c r="C2282" s="75"/>
      <c r="D2282" s="76"/>
      <c r="E2282" s="77"/>
      <c r="F2282" s="78"/>
      <c r="G2282" s="79"/>
      <c r="H2282" s="79"/>
      <c r="I2282" s="79"/>
      <c r="J2282" s="79"/>
      <c r="K2282" s="79"/>
      <c r="L2282" s="79"/>
      <c r="M2282" s="79"/>
      <c r="N2282" s="79"/>
      <c r="O2282" s="79"/>
      <c r="P2282" s="79"/>
      <c r="Q2282" s="79"/>
      <c r="R2282" s="79"/>
      <c r="S2282" s="79"/>
      <c r="T2282" s="79"/>
      <c r="U2282" s="80"/>
      <c r="V2282" s="79"/>
      <c r="W2282" s="81"/>
      <c r="X2282" s="79"/>
      <c r="Y2282" s="81"/>
      <c r="Z2282" s="82"/>
    </row>
    <row r="2283" spans="2:26" ht="15" customHeight="1" x14ac:dyDescent="0.3">
      <c r="B2283" s="23"/>
      <c r="C2283" s="83"/>
      <c r="D2283" s="84"/>
      <c r="E2283" s="85"/>
      <c r="F2283" s="86"/>
      <c r="G2283" s="87"/>
      <c r="H2283" s="87"/>
      <c r="I2283" s="87"/>
      <c r="J2283" s="87"/>
      <c r="K2283" s="87"/>
      <c r="L2283" s="87"/>
      <c r="M2283" s="87"/>
      <c r="N2283" s="87"/>
      <c r="O2283" s="87"/>
      <c r="P2283" s="87"/>
      <c r="Q2283" s="87"/>
      <c r="R2283" s="87"/>
      <c r="S2283" s="87"/>
      <c r="T2283" s="87"/>
      <c r="U2283" s="88"/>
      <c r="V2283" s="87"/>
      <c r="W2283" s="89"/>
      <c r="X2283" s="87"/>
      <c r="Y2283" s="89"/>
      <c r="Z2283" s="90"/>
    </row>
    <row r="2284" spans="2:26" ht="15" customHeight="1" x14ac:dyDescent="0.3">
      <c r="B2284" s="22"/>
      <c r="C2284" s="75"/>
      <c r="D2284" s="76"/>
      <c r="E2284" s="77"/>
      <c r="F2284" s="78"/>
      <c r="G2284" s="79"/>
      <c r="H2284" s="79"/>
      <c r="I2284" s="79"/>
      <c r="J2284" s="79"/>
      <c r="K2284" s="79"/>
      <c r="L2284" s="79"/>
      <c r="M2284" s="79"/>
      <c r="N2284" s="79"/>
      <c r="O2284" s="79"/>
      <c r="P2284" s="79"/>
      <c r="Q2284" s="79"/>
      <c r="R2284" s="79"/>
      <c r="S2284" s="79"/>
      <c r="T2284" s="79"/>
      <c r="U2284" s="80"/>
      <c r="V2284" s="79"/>
      <c r="W2284" s="81"/>
      <c r="X2284" s="79"/>
      <c r="Y2284" s="81"/>
      <c r="Z2284" s="82"/>
    </row>
    <row r="2285" spans="2:26" ht="15" customHeight="1" x14ac:dyDescent="0.3">
      <c r="B2285" s="23"/>
      <c r="C2285" s="83"/>
      <c r="D2285" s="84"/>
      <c r="E2285" s="85"/>
      <c r="F2285" s="86"/>
      <c r="G2285" s="87"/>
      <c r="H2285" s="87"/>
      <c r="I2285" s="87"/>
      <c r="J2285" s="87"/>
      <c r="K2285" s="87"/>
      <c r="L2285" s="87"/>
      <c r="M2285" s="87"/>
      <c r="N2285" s="87"/>
      <c r="O2285" s="87"/>
      <c r="P2285" s="87"/>
      <c r="Q2285" s="87"/>
      <c r="R2285" s="87"/>
      <c r="S2285" s="87"/>
      <c r="T2285" s="87"/>
      <c r="U2285" s="88"/>
      <c r="V2285" s="87"/>
      <c r="W2285" s="89"/>
      <c r="X2285" s="87"/>
      <c r="Y2285" s="89"/>
      <c r="Z2285" s="90"/>
    </row>
    <row r="2286" spans="2:26" ht="15" customHeight="1" x14ac:dyDescent="0.3">
      <c r="B2286" s="22"/>
      <c r="C2286" s="75"/>
      <c r="D2286" s="76"/>
      <c r="E2286" s="77"/>
      <c r="F2286" s="78"/>
      <c r="G2286" s="79"/>
      <c r="H2286" s="79"/>
      <c r="I2286" s="79"/>
      <c r="J2286" s="79"/>
      <c r="K2286" s="79"/>
      <c r="L2286" s="79"/>
      <c r="M2286" s="79"/>
      <c r="N2286" s="79"/>
      <c r="O2286" s="79"/>
      <c r="P2286" s="79"/>
      <c r="Q2286" s="79"/>
      <c r="R2286" s="79"/>
      <c r="S2286" s="79"/>
      <c r="T2286" s="79"/>
      <c r="U2286" s="80"/>
      <c r="V2286" s="79"/>
      <c r="W2286" s="81"/>
      <c r="X2286" s="79"/>
      <c r="Y2286" s="81"/>
      <c r="Z2286" s="82"/>
    </row>
    <row r="2287" spans="2:26" ht="15" customHeight="1" x14ac:dyDescent="0.3">
      <c r="B2287" s="23"/>
      <c r="C2287" s="83"/>
      <c r="D2287" s="84"/>
      <c r="E2287" s="85"/>
      <c r="F2287" s="86"/>
      <c r="G2287" s="87"/>
      <c r="H2287" s="87"/>
      <c r="I2287" s="87"/>
      <c r="J2287" s="87"/>
      <c r="K2287" s="87"/>
      <c r="L2287" s="87"/>
      <c r="M2287" s="87"/>
      <c r="N2287" s="87"/>
      <c r="O2287" s="87"/>
      <c r="P2287" s="87"/>
      <c r="Q2287" s="87"/>
      <c r="R2287" s="87"/>
      <c r="S2287" s="87"/>
      <c r="T2287" s="87"/>
      <c r="U2287" s="88"/>
      <c r="V2287" s="87"/>
      <c r="W2287" s="89"/>
      <c r="X2287" s="87"/>
      <c r="Y2287" s="89"/>
      <c r="Z2287" s="90"/>
    </row>
    <row r="2288" spans="2:26" ht="15" customHeight="1" x14ac:dyDescent="0.3">
      <c r="B2288" s="22"/>
      <c r="C2288" s="75"/>
      <c r="D2288" s="76"/>
      <c r="E2288" s="77"/>
      <c r="F2288" s="78"/>
      <c r="G2288" s="79"/>
      <c r="H2288" s="79"/>
      <c r="I2288" s="79"/>
      <c r="J2288" s="79"/>
      <c r="K2288" s="79"/>
      <c r="L2288" s="79"/>
      <c r="M2288" s="79"/>
      <c r="N2288" s="79"/>
      <c r="O2288" s="79"/>
      <c r="P2288" s="79"/>
      <c r="Q2288" s="79"/>
      <c r="R2288" s="79"/>
      <c r="S2288" s="79"/>
      <c r="T2288" s="79"/>
      <c r="U2288" s="80"/>
      <c r="V2288" s="79"/>
      <c r="W2288" s="81"/>
      <c r="X2288" s="79"/>
      <c r="Y2288" s="81"/>
      <c r="Z2288" s="82"/>
    </row>
    <row r="2289" spans="2:26" ht="15" customHeight="1" x14ac:dyDescent="0.3">
      <c r="B2289" s="23"/>
      <c r="C2289" s="83"/>
      <c r="D2289" s="84"/>
      <c r="E2289" s="85"/>
      <c r="F2289" s="86"/>
      <c r="G2289" s="87"/>
      <c r="H2289" s="87"/>
      <c r="I2289" s="87"/>
      <c r="J2289" s="87"/>
      <c r="K2289" s="87"/>
      <c r="L2289" s="87"/>
      <c r="M2289" s="87"/>
      <c r="N2289" s="87"/>
      <c r="O2289" s="87"/>
      <c r="P2289" s="87"/>
      <c r="Q2289" s="87"/>
      <c r="R2289" s="87"/>
      <c r="S2289" s="87"/>
      <c r="T2289" s="87"/>
      <c r="U2289" s="88"/>
      <c r="V2289" s="87"/>
      <c r="W2289" s="89"/>
      <c r="X2289" s="87"/>
      <c r="Y2289" s="89"/>
      <c r="Z2289" s="90"/>
    </row>
    <row r="2290" spans="2:26" ht="15" customHeight="1" x14ac:dyDescent="0.3">
      <c r="B2290" s="22"/>
      <c r="C2290" s="75"/>
      <c r="D2290" s="76"/>
      <c r="E2290" s="77"/>
      <c r="F2290" s="78"/>
      <c r="G2290" s="79"/>
      <c r="H2290" s="79"/>
      <c r="I2290" s="79"/>
      <c r="J2290" s="79"/>
      <c r="K2290" s="79"/>
      <c r="L2290" s="79"/>
      <c r="M2290" s="79"/>
      <c r="N2290" s="79"/>
      <c r="O2290" s="79"/>
      <c r="P2290" s="79"/>
      <c r="Q2290" s="79"/>
      <c r="R2290" s="79"/>
      <c r="S2290" s="79"/>
      <c r="T2290" s="79"/>
      <c r="U2290" s="80"/>
      <c r="V2290" s="79"/>
      <c r="W2290" s="81"/>
      <c r="X2290" s="79"/>
      <c r="Y2290" s="81"/>
      <c r="Z2290" s="82"/>
    </row>
    <row r="2291" spans="2:26" ht="15" customHeight="1" x14ac:dyDescent="0.3">
      <c r="B2291" s="23"/>
      <c r="C2291" s="83"/>
      <c r="D2291" s="84"/>
      <c r="E2291" s="85"/>
      <c r="F2291" s="86"/>
      <c r="G2291" s="87"/>
      <c r="H2291" s="87"/>
      <c r="I2291" s="87"/>
      <c r="J2291" s="87"/>
      <c r="K2291" s="87"/>
      <c r="L2291" s="87"/>
      <c r="M2291" s="87"/>
      <c r="N2291" s="87"/>
      <c r="O2291" s="87"/>
      <c r="P2291" s="87"/>
      <c r="Q2291" s="87"/>
      <c r="R2291" s="87"/>
      <c r="S2291" s="87"/>
      <c r="T2291" s="87"/>
      <c r="U2291" s="88"/>
      <c r="V2291" s="87"/>
      <c r="W2291" s="89"/>
      <c r="X2291" s="87"/>
      <c r="Y2291" s="89"/>
      <c r="Z2291" s="90"/>
    </row>
    <row r="2292" spans="2:26" ht="15" customHeight="1" x14ac:dyDescent="0.3">
      <c r="B2292" s="22"/>
      <c r="C2292" s="75"/>
      <c r="D2292" s="76"/>
      <c r="E2292" s="77"/>
      <c r="F2292" s="78"/>
      <c r="G2292" s="79"/>
      <c r="H2292" s="79"/>
      <c r="I2292" s="79"/>
      <c r="J2292" s="79"/>
      <c r="K2292" s="79"/>
      <c r="L2292" s="79"/>
      <c r="M2292" s="79"/>
      <c r="N2292" s="79"/>
      <c r="O2292" s="79"/>
      <c r="P2292" s="79"/>
      <c r="Q2292" s="79"/>
      <c r="R2292" s="79"/>
      <c r="S2292" s="79"/>
      <c r="T2292" s="79"/>
      <c r="U2292" s="80"/>
      <c r="V2292" s="79"/>
      <c r="W2292" s="81"/>
      <c r="X2292" s="79"/>
      <c r="Y2292" s="81"/>
      <c r="Z2292" s="82"/>
    </row>
    <row r="2293" spans="2:26" ht="15" customHeight="1" x14ac:dyDescent="0.3">
      <c r="B2293" s="23"/>
      <c r="C2293" s="83"/>
      <c r="D2293" s="84"/>
      <c r="E2293" s="85"/>
      <c r="F2293" s="86"/>
      <c r="G2293" s="87"/>
      <c r="H2293" s="87"/>
      <c r="I2293" s="87"/>
      <c r="J2293" s="87"/>
      <c r="K2293" s="87"/>
      <c r="L2293" s="87"/>
      <c r="M2293" s="87"/>
      <c r="N2293" s="87"/>
      <c r="O2293" s="87"/>
      <c r="P2293" s="87"/>
      <c r="Q2293" s="87"/>
      <c r="R2293" s="87"/>
      <c r="S2293" s="87"/>
      <c r="T2293" s="87"/>
      <c r="U2293" s="88"/>
      <c r="V2293" s="87"/>
      <c r="W2293" s="89"/>
      <c r="X2293" s="87"/>
      <c r="Y2293" s="89"/>
      <c r="Z2293" s="90"/>
    </row>
    <row r="2294" spans="2:26" ht="15" customHeight="1" x14ac:dyDescent="0.3">
      <c r="B2294" s="22"/>
      <c r="C2294" s="75"/>
      <c r="D2294" s="76"/>
      <c r="E2294" s="77"/>
      <c r="F2294" s="78"/>
      <c r="G2294" s="79"/>
      <c r="H2294" s="79"/>
      <c r="I2294" s="79"/>
      <c r="J2294" s="79"/>
      <c r="K2294" s="79"/>
      <c r="L2294" s="79"/>
      <c r="M2294" s="79"/>
      <c r="N2294" s="79"/>
      <c r="O2294" s="79"/>
      <c r="P2294" s="79"/>
      <c r="Q2294" s="79"/>
      <c r="R2294" s="79"/>
      <c r="S2294" s="79"/>
      <c r="T2294" s="79"/>
      <c r="U2294" s="80"/>
      <c r="V2294" s="79"/>
      <c r="W2294" s="81"/>
      <c r="X2294" s="79"/>
      <c r="Y2294" s="81"/>
      <c r="Z2294" s="82"/>
    </row>
    <row r="2295" spans="2:26" ht="15" customHeight="1" x14ac:dyDescent="0.3">
      <c r="B2295" s="23"/>
      <c r="C2295" s="83"/>
      <c r="D2295" s="84"/>
      <c r="E2295" s="85"/>
      <c r="F2295" s="86"/>
      <c r="G2295" s="87"/>
      <c r="H2295" s="87"/>
      <c r="I2295" s="87"/>
      <c r="J2295" s="87"/>
      <c r="K2295" s="87"/>
      <c r="L2295" s="87"/>
      <c r="M2295" s="87"/>
      <c r="N2295" s="87"/>
      <c r="O2295" s="87"/>
      <c r="P2295" s="87"/>
      <c r="Q2295" s="87"/>
      <c r="R2295" s="87"/>
      <c r="S2295" s="87"/>
      <c r="T2295" s="87"/>
      <c r="U2295" s="88"/>
      <c r="V2295" s="87"/>
      <c r="W2295" s="89"/>
      <c r="X2295" s="87"/>
      <c r="Y2295" s="89"/>
      <c r="Z2295" s="90"/>
    </row>
    <row r="2296" spans="2:26" ht="15" customHeight="1" x14ac:dyDescent="0.3">
      <c r="B2296" s="22"/>
      <c r="C2296" s="75"/>
      <c r="D2296" s="76"/>
      <c r="E2296" s="77"/>
      <c r="F2296" s="78"/>
      <c r="G2296" s="79"/>
      <c r="H2296" s="79"/>
      <c r="I2296" s="79"/>
      <c r="J2296" s="79"/>
      <c r="K2296" s="79"/>
      <c r="L2296" s="79"/>
      <c r="M2296" s="79"/>
      <c r="N2296" s="79"/>
      <c r="O2296" s="79"/>
      <c r="P2296" s="79"/>
      <c r="Q2296" s="79"/>
      <c r="R2296" s="79"/>
      <c r="S2296" s="79"/>
      <c r="T2296" s="79"/>
      <c r="U2296" s="80"/>
      <c r="V2296" s="79"/>
      <c r="W2296" s="81"/>
      <c r="X2296" s="79"/>
      <c r="Y2296" s="81"/>
      <c r="Z2296" s="82"/>
    </row>
    <row r="2297" spans="2:26" ht="15" customHeight="1" x14ac:dyDescent="0.3">
      <c r="B2297" s="23"/>
      <c r="C2297" s="83"/>
      <c r="D2297" s="84"/>
      <c r="E2297" s="85"/>
      <c r="F2297" s="86"/>
      <c r="G2297" s="87"/>
      <c r="H2297" s="87"/>
      <c r="I2297" s="87"/>
      <c r="J2297" s="87"/>
      <c r="K2297" s="87"/>
      <c r="L2297" s="87"/>
      <c r="M2297" s="87"/>
      <c r="N2297" s="87"/>
      <c r="O2297" s="87"/>
      <c r="P2297" s="87"/>
      <c r="Q2297" s="87"/>
      <c r="R2297" s="87"/>
      <c r="S2297" s="87"/>
      <c r="T2297" s="87"/>
      <c r="U2297" s="88"/>
      <c r="V2297" s="87"/>
      <c r="W2297" s="89"/>
      <c r="X2297" s="87"/>
      <c r="Y2297" s="89"/>
      <c r="Z2297" s="90"/>
    </row>
    <row r="2298" spans="2:26" ht="15" customHeight="1" x14ac:dyDescent="0.3">
      <c r="B2298" s="22"/>
      <c r="C2298" s="75"/>
      <c r="D2298" s="76"/>
      <c r="E2298" s="77"/>
      <c r="F2298" s="78"/>
      <c r="G2298" s="79"/>
      <c r="H2298" s="79"/>
      <c r="I2298" s="79"/>
      <c r="J2298" s="79"/>
      <c r="K2298" s="79"/>
      <c r="L2298" s="79"/>
      <c r="M2298" s="79"/>
      <c r="N2298" s="79"/>
      <c r="O2298" s="79"/>
      <c r="P2298" s="79"/>
      <c r="Q2298" s="79"/>
      <c r="R2298" s="79"/>
      <c r="S2298" s="79"/>
      <c r="T2298" s="79"/>
      <c r="U2298" s="80"/>
      <c r="V2298" s="79"/>
      <c r="W2298" s="81"/>
      <c r="X2298" s="79"/>
      <c r="Y2298" s="81"/>
      <c r="Z2298" s="82"/>
    </row>
    <row r="2299" spans="2:26" ht="15" customHeight="1" x14ac:dyDescent="0.3">
      <c r="B2299" s="23"/>
      <c r="C2299" s="83"/>
      <c r="D2299" s="84"/>
      <c r="E2299" s="85"/>
      <c r="F2299" s="86"/>
      <c r="G2299" s="87"/>
      <c r="H2299" s="87"/>
      <c r="I2299" s="87"/>
      <c r="J2299" s="87"/>
      <c r="K2299" s="87"/>
      <c r="L2299" s="87"/>
      <c r="M2299" s="87"/>
      <c r="N2299" s="87"/>
      <c r="O2299" s="87"/>
      <c r="P2299" s="87"/>
      <c r="Q2299" s="87"/>
      <c r="R2299" s="87"/>
      <c r="S2299" s="87"/>
      <c r="T2299" s="87"/>
      <c r="U2299" s="88"/>
      <c r="V2299" s="87"/>
      <c r="W2299" s="89"/>
      <c r="X2299" s="87"/>
      <c r="Y2299" s="89"/>
      <c r="Z2299" s="90"/>
    </row>
    <row r="2300" spans="2:26" ht="15" customHeight="1" x14ac:dyDescent="0.3">
      <c r="B2300" s="22"/>
      <c r="C2300" s="75"/>
      <c r="D2300" s="76"/>
      <c r="E2300" s="77"/>
      <c r="F2300" s="78"/>
      <c r="G2300" s="79"/>
      <c r="H2300" s="79"/>
      <c r="I2300" s="79"/>
      <c r="J2300" s="79"/>
      <c r="K2300" s="79"/>
      <c r="L2300" s="79"/>
      <c r="M2300" s="79"/>
      <c r="N2300" s="79"/>
      <c r="O2300" s="79"/>
      <c r="P2300" s="79"/>
      <c r="Q2300" s="79"/>
      <c r="R2300" s="79"/>
      <c r="S2300" s="79"/>
      <c r="T2300" s="79"/>
      <c r="U2300" s="80"/>
      <c r="V2300" s="79"/>
      <c r="W2300" s="81"/>
      <c r="X2300" s="79"/>
      <c r="Y2300" s="81"/>
      <c r="Z2300" s="82"/>
    </row>
    <row r="2301" spans="2:26" ht="15" customHeight="1" x14ac:dyDescent="0.3">
      <c r="B2301" s="23"/>
      <c r="C2301" s="83"/>
      <c r="D2301" s="84"/>
      <c r="E2301" s="85"/>
      <c r="F2301" s="86"/>
      <c r="G2301" s="87"/>
      <c r="H2301" s="87"/>
      <c r="I2301" s="87"/>
      <c r="J2301" s="87"/>
      <c r="K2301" s="87"/>
      <c r="L2301" s="87"/>
      <c r="M2301" s="87"/>
      <c r="N2301" s="87"/>
      <c r="O2301" s="87"/>
      <c r="P2301" s="87"/>
      <c r="Q2301" s="87"/>
      <c r="R2301" s="87"/>
      <c r="S2301" s="87"/>
      <c r="T2301" s="87"/>
      <c r="U2301" s="88"/>
      <c r="V2301" s="87"/>
      <c r="W2301" s="89"/>
      <c r="X2301" s="87"/>
      <c r="Y2301" s="89"/>
      <c r="Z2301" s="90"/>
    </row>
    <row r="2302" spans="2:26" ht="15" customHeight="1" x14ac:dyDescent="0.3">
      <c r="B2302" s="22"/>
      <c r="C2302" s="75"/>
      <c r="D2302" s="76"/>
      <c r="E2302" s="77"/>
      <c r="F2302" s="78"/>
      <c r="G2302" s="79"/>
      <c r="H2302" s="79"/>
      <c r="I2302" s="79"/>
      <c r="J2302" s="79"/>
      <c r="K2302" s="79"/>
      <c r="L2302" s="79"/>
      <c r="M2302" s="79"/>
      <c r="N2302" s="79"/>
      <c r="O2302" s="79"/>
      <c r="P2302" s="79"/>
      <c r="Q2302" s="79"/>
      <c r="R2302" s="79"/>
      <c r="S2302" s="79"/>
      <c r="T2302" s="79"/>
      <c r="U2302" s="80"/>
      <c r="V2302" s="79"/>
      <c r="W2302" s="81"/>
      <c r="X2302" s="79"/>
      <c r="Y2302" s="81"/>
      <c r="Z2302" s="82"/>
    </row>
    <row r="2303" spans="2:26" ht="15" customHeight="1" x14ac:dyDescent="0.3">
      <c r="B2303" s="23"/>
      <c r="C2303" s="83"/>
      <c r="D2303" s="84"/>
      <c r="E2303" s="85"/>
      <c r="F2303" s="86"/>
      <c r="G2303" s="87"/>
      <c r="H2303" s="87"/>
      <c r="I2303" s="87"/>
      <c r="J2303" s="87"/>
      <c r="K2303" s="87"/>
      <c r="L2303" s="87"/>
      <c r="M2303" s="87"/>
      <c r="N2303" s="87"/>
      <c r="O2303" s="87"/>
      <c r="P2303" s="87"/>
      <c r="Q2303" s="87"/>
      <c r="R2303" s="87"/>
      <c r="S2303" s="87"/>
      <c r="T2303" s="87"/>
      <c r="U2303" s="88"/>
      <c r="V2303" s="87"/>
      <c r="W2303" s="89"/>
      <c r="X2303" s="87"/>
      <c r="Y2303" s="89"/>
      <c r="Z2303" s="90"/>
    </row>
    <row r="2304" spans="2:26" ht="15" customHeight="1" x14ac:dyDescent="0.3">
      <c r="B2304" s="22"/>
      <c r="C2304" s="75"/>
      <c r="D2304" s="76"/>
      <c r="E2304" s="77"/>
      <c r="F2304" s="78"/>
      <c r="G2304" s="79"/>
      <c r="H2304" s="79"/>
      <c r="I2304" s="79"/>
      <c r="J2304" s="79"/>
      <c r="K2304" s="79"/>
      <c r="L2304" s="79"/>
      <c r="M2304" s="79"/>
      <c r="N2304" s="79"/>
      <c r="O2304" s="79"/>
      <c r="P2304" s="79"/>
      <c r="Q2304" s="79"/>
      <c r="R2304" s="79"/>
      <c r="S2304" s="79"/>
      <c r="T2304" s="79"/>
      <c r="U2304" s="80"/>
      <c r="V2304" s="79"/>
      <c r="W2304" s="81"/>
      <c r="X2304" s="79"/>
      <c r="Y2304" s="81"/>
      <c r="Z2304" s="82"/>
    </row>
    <row r="2305" spans="2:26" ht="15" customHeight="1" x14ac:dyDescent="0.3">
      <c r="B2305" s="23"/>
      <c r="C2305" s="83"/>
      <c r="D2305" s="84"/>
      <c r="E2305" s="85"/>
      <c r="F2305" s="86"/>
      <c r="G2305" s="87"/>
      <c r="H2305" s="87"/>
      <c r="I2305" s="87"/>
      <c r="J2305" s="87"/>
      <c r="K2305" s="87"/>
      <c r="L2305" s="87"/>
      <c r="M2305" s="87"/>
      <c r="N2305" s="87"/>
      <c r="O2305" s="87"/>
      <c r="P2305" s="87"/>
      <c r="Q2305" s="87"/>
      <c r="R2305" s="87"/>
      <c r="S2305" s="87"/>
      <c r="T2305" s="87"/>
      <c r="U2305" s="88"/>
      <c r="V2305" s="87"/>
      <c r="W2305" s="89"/>
      <c r="X2305" s="87"/>
      <c r="Y2305" s="89"/>
      <c r="Z2305" s="90"/>
    </row>
    <row r="2306" spans="2:26" ht="15" customHeight="1" x14ac:dyDescent="0.3">
      <c r="B2306" s="22"/>
      <c r="C2306" s="75"/>
      <c r="D2306" s="76"/>
      <c r="E2306" s="77"/>
      <c r="F2306" s="78"/>
      <c r="G2306" s="79"/>
      <c r="H2306" s="79"/>
      <c r="I2306" s="79"/>
      <c r="J2306" s="79"/>
      <c r="K2306" s="79"/>
      <c r="L2306" s="79"/>
      <c r="M2306" s="79"/>
      <c r="N2306" s="79"/>
      <c r="O2306" s="79"/>
      <c r="P2306" s="79"/>
      <c r="Q2306" s="79"/>
      <c r="R2306" s="79"/>
      <c r="S2306" s="79"/>
      <c r="T2306" s="79"/>
      <c r="U2306" s="80"/>
      <c r="V2306" s="79"/>
      <c r="W2306" s="81"/>
      <c r="X2306" s="79"/>
      <c r="Y2306" s="81"/>
      <c r="Z2306" s="82"/>
    </row>
    <row r="2307" spans="2:26" ht="15" customHeight="1" x14ac:dyDescent="0.3">
      <c r="B2307" s="23"/>
      <c r="C2307" s="83"/>
      <c r="D2307" s="84"/>
      <c r="E2307" s="85"/>
      <c r="F2307" s="86"/>
      <c r="G2307" s="87"/>
      <c r="H2307" s="87"/>
      <c r="I2307" s="87"/>
      <c r="J2307" s="87"/>
      <c r="K2307" s="87"/>
      <c r="L2307" s="87"/>
      <c r="M2307" s="87"/>
      <c r="N2307" s="87"/>
      <c r="O2307" s="87"/>
      <c r="P2307" s="87"/>
      <c r="Q2307" s="87"/>
      <c r="R2307" s="87"/>
      <c r="S2307" s="87"/>
      <c r="T2307" s="87"/>
      <c r="U2307" s="88"/>
      <c r="V2307" s="87"/>
      <c r="W2307" s="89"/>
      <c r="X2307" s="87"/>
      <c r="Y2307" s="89"/>
      <c r="Z2307" s="90"/>
    </row>
    <row r="2308" spans="2:26" ht="15" customHeight="1" x14ac:dyDescent="0.3">
      <c r="B2308" s="22"/>
      <c r="C2308" s="75"/>
      <c r="D2308" s="76"/>
      <c r="E2308" s="77"/>
      <c r="F2308" s="78"/>
      <c r="G2308" s="79"/>
      <c r="H2308" s="79"/>
      <c r="I2308" s="79"/>
      <c r="J2308" s="79"/>
      <c r="K2308" s="79"/>
      <c r="L2308" s="79"/>
      <c r="M2308" s="79"/>
      <c r="N2308" s="79"/>
      <c r="O2308" s="79"/>
      <c r="P2308" s="79"/>
      <c r="Q2308" s="79"/>
      <c r="R2308" s="79"/>
      <c r="S2308" s="79"/>
      <c r="T2308" s="79"/>
      <c r="U2308" s="80"/>
      <c r="V2308" s="79"/>
      <c r="W2308" s="81"/>
      <c r="X2308" s="79"/>
      <c r="Y2308" s="81"/>
      <c r="Z2308" s="82"/>
    </row>
    <row r="2309" spans="2:26" ht="15" customHeight="1" x14ac:dyDescent="0.3">
      <c r="B2309" s="23"/>
      <c r="C2309" s="83"/>
      <c r="D2309" s="84"/>
      <c r="E2309" s="85"/>
      <c r="F2309" s="86"/>
      <c r="G2309" s="87"/>
      <c r="H2309" s="87"/>
      <c r="I2309" s="87"/>
      <c r="J2309" s="87"/>
      <c r="K2309" s="87"/>
      <c r="L2309" s="87"/>
      <c r="M2309" s="87"/>
      <c r="N2309" s="87"/>
      <c r="O2309" s="87"/>
      <c r="P2309" s="87"/>
      <c r="Q2309" s="87"/>
      <c r="R2309" s="87"/>
      <c r="S2309" s="87"/>
      <c r="T2309" s="87"/>
      <c r="U2309" s="88"/>
      <c r="V2309" s="87"/>
      <c r="W2309" s="89"/>
      <c r="X2309" s="87"/>
      <c r="Y2309" s="89"/>
      <c r="Z2309" s="90"/>
    </row>
    <row r="2310" spans="2:26" ht="15" customHeight="1" x14ac:dyDescent="0.3">
      <c r="B2310" s="22"/>
      <c r="C2310" s="75"/>
      <c r="D2310" s="76"/>
      <c r="E2310" s="77"/>
      <c r="F2310" s="78"/>
      <c r="G2310" s="79"/>
      <c r="H2310" s="79"/>
      <c r="I2310" s="79"/>
      <c r="J2310" s="79"/>
      <c r="K2310" s="79"/>
      <c r="L2310" s="79"/>
      <c r="M2310" s="79"/>
      <c r="N2310" s="79"/>
      <c r="O2310" s="79"/>
      <c r="P2310" s="79"/>
      <c r="Q2310" s="79"/>
      <c r="R2310" s="79"/>
      <c r="S2310" s="79"/>
      <c r="T2310" s="79"/>
      <c r="U2310" s="80"/>
      <c r="V2310" s="79"/>
      <c r="W2310" s="81"/>
      <c r="X2310" s="79"/>
      <c r="Y2310" s="81"/>
      <c r="Z2310" s="82"/>
    </row>
    <row r="2311" spans="2:26" ht="15" customHeight="1" x14ac:dyDescent="0.3">
      <c r="B2311" s="23"/>
      <c r="C2311" s="83"/>
      <c r="D2311" s="84"/>
      <c r="E2311" s="85"/>
      <c r="F2311" s="86"/>
      <c r="G2311" s="87"/>
      <c r="H2311" s="87"/>
      <c r="I2311" s="87"/>
      <c r="J2311" s="87"/>
      <c r="K2311" s="87"/>
      <c r="L2311" s="87"/>
      <c r="M2311" s="87"/>
      <c r="N2311" s="87"/>
      <c r="O2311" s="87"/>
      <c r="P2311" s="87"/>
      <c r="Q2311" s="87"/>
      <c r="R2311" s="87"/>
      <c r="S2311" s="87"/>
      <c r="T2311" s="87"/>
      <c r="U2311" s="88"/>
      <c r="V2311" s="87"/>
      <c r="W2311" s="89"/>
      <c r="X2311" s="87"/>
      <c r="Y2311" s="89"/>
      <c r="Z2311" s="90"/>
    </row>
    <row r="2312" spans="2:26" ht="15" customHeight="1" x14ac:dyDescent="0.3">
      <c r="B2312" s="22"/>
      <c r="C2312" s="75"/>
      <c r="D2312" s="76"/>
      <c r="E2312" s="77"/>
      <c r="F2312" s="78"/>
      <c r="G2312" s="79"/>
      <c r="H2312" s="79"/>
      <c r="I2312" s="79"/>
      <c r="J2312" s="79"/>
      <c r="K2312" s="79"/>
      <c r="L2312" s="79"/>
      <c r="M2312" s="79"/>
      <c r="N2312" s="79"/>
      <c r="O2312" s="79"/>
      <c r="P2312" s="79"/>
      <c r="Q2312" s="79"/>
      <c r="R2312" s="79"/>
      <c r="S2312" s="79"/>
      <c r="T2312" s="79"/>
      <c r="U2312" s="80"/>
      <c r="V2312" s="79"/>
      <c r="W2312" s="81"/>
      <c r="X2312" s="79"/>
      <c r="Y2312" s="81"/>
      <c r="Z2312" s="82"/>
    </row>
    <row r="2313" spans="2:26" ht="15" customHeight="1" x14ac:dyDescent="0.3">
      <c r="B2313" s="23"/>
      <c r="C2313" s="83"/>
      <c r="D2313" s="84"/>
      <c r="E2313" s="85"/>
      <c r="F2313" s="86"/>
      <c r="G2313" s="87"/>
      <c r="H2313" s="87"/>
      <c r="I2313" s="87"/>
      <c r="J2313" s="87"/>
      <c r="K2313" s="87"/>
      <c r="L2313" s="87"/>
      <c r="M2313" s="87"/>
      <c r="N2313" s="87"/>
      <c r="O2313" s="87"/>
      <c r="P2313" s="87"/>
      <c r="Q2313" s="87"/>
      <c r="R2313" s="87"/>
      <c r="S2313" s="87"/>
      <c r="T2313" s="87"/>
      <c r="U2313" s="88"/>
      <c r="V2313" s="87"/>
      <c r="W2313" s="89"/>
      <c r="X2313" s="87"/>
      <c r="Y2313" s="89"/>
      <c r="Z2313" s="90"/>
    </row>
    <row r="2314" spans="2:26" ht="15" customHeight="1" x14ac:dyDescent="0.3">
      <c r="B2314" s="22"/>
      <c r="C2314" s="75"/>
      <c r="D2314" s="76"/>
      <c r="E2314" s="77"/>
      <c r="F2314" s="78"/>
      <c r="G2314" s="79"/>
      <c r="H2314" s="79"/>
      <c r="I2314" s="79"/>
      <c r="J2314" s="79"/>
      <c r="K2314" s="79"/>
      <c r="L2314" s="79"/>
      <c r="M2314" s="79"/>
      <c r="N2314" s="79"/>
      <c r="O2314" s="79"/>
      <c r="P2314" s="79"/>
      <c r="Q2314" s="79"/>
      <c r="R2314" s="79"/>
      <c r="S2314" s="79"/>
      <c r="T2314" s="79"/>
      <c r="U2314" s="80"/>
      <c r="V2314" s="79"/>
      <c r="W2314" s="81"/>
      <c r="X2314" s="79"/>
      <c r="Y2314" s="81"/>
      <c r="Z2314" s="82"/>
    </row>
    <row r="2315" spans="2:26" ht="15" customHeight="1" x14ac:dyDescent="0.3">
      <c r="B2315" s="23"/>
      <c r="C2315" s="83"/>
      <c r="D2315" s="84"/>
      <c r="E2315" s="85"/>
      <c r="F2315" s="86"/>
      <c r="G2315" s="87"/>
      <c r="H2315" s="87"/>
      <c r="I2315" s="87"/>
      <c r="J2315" s="87"/>
      <c r="K2315" s="87"/>
      <c r="L2315" s="87"/>
      <c r="M2315" s="87"/>
      <c r="N2315" s="87"/>
      <c r="O2315" s="87"/>
      <c r="P2315" s="87"/>
      <c r="Q2315" s="87"/>
      <c r="R2315" s="87"/>
      <c r="S2315" s="87"/>
      <c r="T2315" s="87"/>
      <c r="U2315" s="88"/>
      <c r="V2315" s="87"/>
      <c r="W2315" s="89"/>
      <c r="X2315" s="87"/>
      <c r="Y2315" s="89"/>
      <c r="Z2315" s="90"/>
    </row>
    <row r="2316" spans="2:26" ht="15" customHeight="1" x14ac:dyDescent="0.3">
      <c r="B2316" s="22"/>
      <c r="C2316" s="75"/>
      <c r="D2316" s="76"/>
      <c r="E2316" s="77"/>
      <c r="F2316" s="78"/>
      <c r="G2316" s="79"/>
      <c r="H2316" s="79"/>
      <c r="I2316" s="79"/>
      <c r="J2316" s="79"/>
      <c r="K2316" s="79"/>
      <c r="L2316" s="79"/>
      <c r="M2316" s="79"/>
      <c r="N2316" s="79"/>
      <c r="O2316" s="79"/>
      <c r="P2316" s="79"/>
      <c r="Q2316" s="79"/>
      <c r="R2316" s="79"/>
      <c r="S2316" s="79"/>
      <c r="T2316" s="79"/>
      <c r="U2316" s="80"/>
      <c r="V2316" s="79"/>
      <c r="W2316" s="81"/>
      <c r="X2316" s="79"/>
      <c r="Y2316" s="81"/>
      <c r="Z2316" s="82"/>
    </row>
    <row r="2317" spans="2:26" ht="15" customHeight="1" x14ac:dyDescent="0.3">
      <c r="B2317" s="23"/>
      <c r="C2317" s="83"/>
      <c r="D2317" s="84"/>
      <c r="E2317" s="85"/>
      <c r="F2317" s="86"/>
      <c r="G2317" s="87"/>
      <c r="H2317" s="87"/>
      <c r="I2317" s="87"/>
      <c r="J2317" s="87"/>
      <c r="K2317" s="87"/>
      <c r="L2317" s="87"/>
      <c r="M2317" s="87"/>
      <c r="N2317" s="87"/>
      <c r="O2317" s="87"/>
      <c r="P2317" s="87"/>
      <c r="Q2317" s="87"/>
      <c r="R2317" s="87"/>
      <c r="S2317" s="87"/>
      <c r="T2317" s="87"/>
      <c r="U2317" s="88"/>
      <c r="V2317" s="87"/>
      <c r="W2317" s="89"/>
      <c r="X2317" s="87"/>
      <c r="Y2317" s="89"/>
      <c r="Z2317" s="90"/>
    </row>
    <row r="2318" spans="2:26" ht="15" customHeight="1" x14ac:dyDescent="0.3">
      <c r="B2318" s="22"/>
      <c r="C2318" s="75"/>
      <c r="D2318" s="76"/>
      <c r="E2318" s="77"/>
      <c r="F2318" s="78"/>
      <c r="G2318" s="79"/>
      <c r="H2318" s="79"/>
      <c r="I2318" s="79"/>
      <c r="J2318" s="79"/>
      <c r="K2318" s="79"/>
      <c r="L2318" s="79"/>
      <c r="M2318" s="79"/>
      <c r="N2318" s="79"/>
      <c r="O2318" s="79"/>
      <c r="P2318" s="79"/>
      <c r="Q2318" s="79"/>
      <c r="R2318" s="79"/>
      <c r="S2318" s="79"/>
      <c r="T2318" s="79"/>
      <c r="U2318" s="80"/>
      <c r="V2318" s="79"/>
      <c r="W2318" s="81"/>
      <c r="X2318" s="79"/>
      <c r="Y2318" s="81"/>
      <c r="Z2318" s="82"/>
    </row>
    <row r="2319" spans="2:26" ht="15" customHeight="1" x14ac:dyDescent="0.3">
      <c r="B2319" s="23"/>
      <c r="C2319" s="83"/>
      <c r="D2319" s="84"/>
      <c r="E2319" s="85"/>
      <c r="F2319" s="86"/>
      <c r="G2319" s="87"/>
      <c r="H2319" s="87"/>
      <c r="I2319" s="87"/>
      <c r="J2319" s="87"/>
      <c r="K2319" s="87"/>
      <c r="L2319" s="87"/>
      <c r="M2319" s="87"/>
      <c r="N2319" s="87"/>
      <c r="O2319" s="87"/>
      <c r="P2319" s="87"/>
      <c r="Q2319" s="87"/>
      <c r="R2319" s="87"/>
      <c r="S2319" s="87"/>
      <c r="T2319" s="87"/>
      <c r="U2319" s="88"/>
      <c r="V2319" s="87"/>
      <c r="W2319" s="89"/>
      <c r="X2319" s="87"/>
      <c r="Y2319" s="89"/>
      <c r="Z2319" s="90"/>
    </row>
    <row r="2320" spans="2:26" ht="15" customHeight="1" x14ac:dyDescent="0.3">
      <c r="B2320" s="22"/>
      <c r="C2320" s="75"/>
      <c r="D2320" s="76"/>
      <c r="E2320" s="77"/>
      <c r="F2320" s="78"/>
      <c r="G2320" s="79"/>
      <c r="H2320" s="79"/>
      <c r="I2320" s="79"/>
      <c r="J2320" s="79"/>
      <c r="K2320" s="79"/>
      <c r="L2320" s="79"/>
      <c r="M2320" s="79"/>
      <c r="N2320" s="79"/>
      <c r="O2320" s="79"/>
      <c r="P2320" s="79"/>
      <c r="Q2320" s="79"/>
      <c r="R2320" s="79"/>
      <c r="S2320" s="79"/>
      <c r="T2320" s="79"/>
      <c r="U2320" s="80"/>
      <c r="V2320" s="79"/>
      <c r="W2320" s="81"/>
      <c r="X2320" s="79"/>
      <c r="Y2320" s="81"/>
      <c r="Z2320" s="82"/>
    </row>
    <row r="2321" spans="2:26" ht="15" customHeight="1" x14ac:dyDescent="0.3">
      <c r="B2321" s="23"/>
      <c r="C2321" s="83"/>
      <c r="D2321" s="84"/>
      <c r="E2321" s="85"/>
      <c r="F2321" s="86"/>
      <c r="G2321" s="87"/>
      <c r="H2321" s="87"/>
      <c r="I2321" s="87"/>
      <c r="J2321" s="87"/>
      <c r="K2321" s="87"/>
      <c r="L2321" s="87"/>
      <c r="M2321" s="87"/>
      <c r="N2321" s="87"/>
      <c r="O2321" s="87"/>
      <c r="P2321" s="87"/>
      <c r="Q2321" s="87"/>
      <c r="R2321" s="87"/>
      <c r="S2321" s="87"/>
      <c r="T2321" s="87"/>
      <c r="U2321" s="88"/>
      <c r="V2321" s="87"/>
      <c r="W2321" s="89"/>
      <c r="X2321" s="87"/>
      <c r="Y2321" s="89"/>
      <c r="Z2321" s="90"/>
    </row>
    <row r="2322" spans="2:26" ht="15" customHeight="1" x14ac:dyDescent="0.3">
      <c r="B2322" s="22"/>
      <c r="C2322" s="75"/>
      <c r="D2322" s="76"/>
      <c r="E2322" s="77"/>
      <c r="F2322" s="78"/>
      <c r="G2322" s="79"/>
      <c r="H2322" s="79"/>
      <c r="I2322" s="79"/>
      <c r="J2322" s="79"/>
      <c r="K2322" s="79"/>
      <c r="L2322" s="79"/>
      <c r="M2322" s="79"/>
      <c r="N2322" s="79"/>
      <c r="O2322" s="79"/>
      <c r="P2322" s="79"/>
      <c r="Q2322" s="79"/>
      <c r="R2322" s="79"/>
      <c r="S2322" s="79"/>
      <c r="T2322" s="79"/>
      <c r="U2322" s="80"/>
      <c r="V2322" s="79"/>
      <c r="W2322" s="81"/>
      <c r="X2322" s="79"/>
      <c r="Y2322" s="81"/>
      <c r="Z2322" s="82"/>
    </row>
    <row r="2323" spans="2:26" ht="15" customHeight="1" x14ac:dyDescent="0.3">
      <c r="B2323" s="23"/>
      <c r="C2323" s="83"/>
      <c r="D2323" s="84"/>
      <c r="E2323" s="85"/>
      <c r="F2323" s="86"/>
      <c r="G2323" s="87"/>
      <c r="H2323" s="87"/>
      <c r="I2323" s="87"/>
      <c r="J2323" s="87"/>
      <c r="K2323" s="87"/>
      <c r="L2323" s="87"/>
      <c r="M2323" s="87"/>
      <c r="N2323" s="87"/>
      <c r="O2323" s="87"/>
      <c r="P2323" s="87"/>
      <c r="Q2323" s="87"/>
      <c r="R2323" s="87"/>
      <c r="S2323" s="87"/>
      <c r="T2323" s="87"/>
      <c r="U2323" s="88"/>
      <c r="V2323" s="87"/>
      <c r="W2323" s="89"/>
      <c r="X2323" s="87"/>
      <c r="Y2323" s="89"/>
      <c r="Z2323" s="90"/>
    </row>
    <row r="2324" spans="2:26" ht="15" customHeight="1" x14ac:dyDescent="0.3">
      <c r="B2324" s="22"/>
      <c r="C2324" s="75"/>
      <c r="D2324" s="76"/>
      <c r="E2324" s="77"/>
      <c r="F2324" s="78"/>
      <c r="G2324" s="79"/>
      <c r="H2324" s="79"/>
      <c r="I2324" s="79"/>
      <c r="J2324" s="79"/>
      <c r="K2324" s="79"/>
      <c r="L2324" s="79"/>
      <c r="M2324" s="79"/>
      <c r="N2324" s="79"/>
      <c r="O2324" s="79"/>
      <c r="P2324" s="79"/>
      <c r="Q2324" s="79"/>
      <c r="R2324" s="79"/>
      <c r="S2324" s="79"/>
      <c r="T2324" s="79"/>
      <c r="U2324" s="80"/>
      <c r="V2324" s="79"/>
      <c r="W2324" s="81"/>
      <c r="X2324" s="79"/>
      <c r="Y2324" s="81"/>
      <c r="Z2324" s="82"/>
    </row>
    <row r="2325" spans="2:26" ht="15" customHeight="1" x14ac:dyDescent="0.3">
      <c r="B2325" s="23"/>
      <c r="C2325" s="83"/>
      <c r="D2325" s="84"/>
      <c r="E2325" s="85"/>
      <c r="F2325" s="86"/>
      <c r="G2325" s="87"/>
      <c r="H2325" s="87"/>
      <c r="I2325" s="87"/>
      <c r="J2325" s="87"/>
      <c r="K2325" s="87"/>
      <c r="L2325" s="87"/>
      <c r="M2325" s="87"/>
      <c r="N2325" s="87"/>
      <c r="O2325" s="87"/>
      <c r="P2325" s="87"/>
      <c r="Q2325" s="87"/>
      <c r="R2325" s="87"/>
      <c r="S2325" s="87"/>
      <c r="T2325" s="87"/>
      <c r="U2325" s="88"/>
      <c r="V2325" s="87"/>
      <c r="W2325" s="89"/>
      <c r="X2325" s="87"/>
      <c r="Y2325" s="89"/>
      <c r="Z2325" s="90"/>
    </row>
    <row r="2326" spans="2:26" ht="15" customHeight="1" x14ac:dyDescent="0.3">
      <c r="B2326" s="22"/>
      <c r="C2326" s="75"/>
      <c r="D2326" s="76"/>
      <c r="E2326" s="77"/>
      <c r="F2326" s="78"/>
      <c r="G2326" s="79"/>
      <c r="H2326" s="79"/>
      <c r="I2326" s="79"/>
      <c r="J2326" s="79"/>
      <c r="K2326" s="79"/>
      <c r="L2326" s="79"/>
      <c r="M2326" s="79"/>
      <c r="N2326" s="79"/>
      <c r="O2326" s="79"/>
      <c r="P2326" s="79"/>
      <c r="Q2326" s="79"/>
      <c r="R2326" s="79"/>
      <c r="S2326" s="79"/>
      <c r="T2326" s="79"/>
      <c r="U2326" s="80"/>
      <c r="V2326" s="79"/>
      <c r="W2326" s="81"/>
      <c r="X2326" s="79"/>
      <c r="Y2326" s="81"/>
      <c r="Z2326" s="82"/>
    </row>
    <row r="2327" spans="2:26" ht="15" customHeight="1" x14ac:dyDescent="0.3">
      <c r="B2327" s="23"/>
      <c r="C2327" s="83"/>
      <c r="D2327" s="84"/>
      <c r="E2327" s="85"/>
      <c r="F2327" s="86"/>
      <c r="G2327" s="87"/>
      <c r="H2327" s="87"/>
      <c r="I2327" s="87"/>
      <c r="J2327" s="87"/>
      <c r="K2327" s="87"/>
      <c r="L2327" s="87"/>
      <c r="M2327" s="87"/>
      <c r="N2327" s="87"/>
      <c r="O2327" s="87"/>
      <c r="P2327" s="87"/>
      <c r="Q2327" s="87"/>
      <c r="R2327" s="87"/>
      <c r="S2327" s="87"/>
      <c r="T2327" s="87"/>
      <c r="U2327" s="88"/>
      <c r="V2327" s="87"/>
      <c r="W2327" s="89"/>
      <c r="X2327" s="87"/>
      <c r="Y2327" s="89"/>
      <c r="Z2327" s="90"/>
    </row>
    <row r="2328" spans="2:26" ht="15" customHeight="1" x14ac:dyDescent="0.3">
      <c r="B2328" s="22"/>
      <c r="C2328" s="75"/>
      <c r="D2328" s="76"/>
      <c r="E2328" s="77"/>
      <c r="F2328" s="78"/>
      <c r="G2328" s="79"/>
      <c r="H2328" s="79"/>
      <c r="I2328" s="79"/>
      <c r="J2328" s="79"/>
      <c r="K2328" s="79"/>
      <c r="L2328" s="79"/>
      <c r="M2328" s="79"/>
      <c r="N2328" s="79"/>
      <c r="O2328" s="79"/>
      <c r="P2328" s="79"/>
      <c r="Q2328" s="79"/>
      <c r="R2328" s="79"/>
      <c r="S2328" s="79"/>
      <c r="T2328" s="79"/>
      <c r="U2328" s="80"/>
      <c r="V2328" s="79"/>
      <c r="W2328" s="81"/>
      <c r="X2328" s="79"/>
      <c r="Y2328" s="81"/>
      <c r="Z2328" s="82"/>
    </row>
    <row r="2329" spans="2:26" ht="15" customHeight="1" x14ac:dyDescent="0.3">
      <c r="B2329" s="23"/>
      <c r="C2329" s="83"/>
      <c r="D2329" s="84"/>
      <c r="E2329" s="85"/>
      <c r="F2329" s="86"/>
      <c r="G2329" s="87"/>
      <c r="H2329" s="87"/>
      <c r="I2329" s="87"/>
      <c r="J2329" s="87"/>
      <c r="K2329" s="87"/>
      <c r="L2329" s="87"/>
      <c r="M2329" s="87"/>
      <c r="N2329" s="87"/>
      <c r="O2329" s="87"/>
      <c r="P2329" s="87"/>
      <c r="Q2329" s="87"/>
      <c r="R2329" s="87"/>
      <c r="S2329" s="87"/>
      <c r="T2329" s="87"/>
      <c r="U2329" s="88"/>
      <c r="V2329" s="87"/>
      <c r="W2329" s="89"/>
      <c r="X2329" s="87"/>
      <c r="Y2329" s="89"/>
      <c r="Z2329" s="90"/>
    </row>
    <row r="2330" spans="2:26" ht="15" customHeight="1" x14ac:dyDescent="0.3">
      <c r="B2330" s="22"/>
      <c r="C2330" s="75"/>
      <c r="D2330" s="76"/>
      <c r="E2330" s="77"/>
      <c r="F2330" s="78"/>
      <c r="G2330" s="79"/>
      <c r="H2330" s="79"/>
      <c r="I2330" s="79"/>
      <c r="J2330" s="79"/>
      <c r="K2330" s="79"/>
      <c r="L2330" s="79"/>
      <c r="M2330" s="79"/>
      <c r="N2330" s="79"/>
      <c r="O2330" s="79"/>
      <c r="P2330" s="79"/>
      <c r="Q2330" s="79"/>
      <c r="R2330" s="79"/>
      <c r="S2330" s="79"/>
      <c r="T2330" s="79"/>
      <c r="U2330" s="80"/>
      <c r="V2330" s="79"/>
      <c r="W2330" s="81"/>
      <c r="X2330" s="79"/>
      <c r="Y2330" s="81"/>
      <c r="Z2330" s="82"/>
    </row>
    <row r="2331" spans="2:26" ht="15" customHeight="1" x14ac:dyDescent="0.3">
      <c r="B2331" s="23"/>
      <c r="C2331" s="83"/>
      <c r="D2331" s="84"/>
      <c r="E2331" s="85"/>
      <c r="F2331" s="86"/>
      <c r="G2331" s="87"/>
      <c r="H2331" s="87"/>
      <c r="I2331" s="87"/>
      <c r="J2331" s="87"/>
      <c r="K2331" s="87"/>
      <c r="L2331" s="87"/>
      <c r="M2331" s="87"/>
      <c r="N2331" s="87"/>
      <c r="O2331" s="87"/>
      <c r="P2331" s="87"/>
      <c r="Q2331" s="87"/>
      <c r="R2331" s="87"/>
      <c r="S2331" s="87"/>
      <c r="T2331" s="87"/>
      <c r="U2331" s="88"/>
      <c r="V2331" s="87"/>
      <c r="W2331" s="89"/>
      <c r="X2331" s="87"/>
      <c r="Y2331" s="89"/>
      <c r="Z2331" s="90"/>
    </row>
    <row r="2332" spans="2:26" ht="15" customHeight="1" x14ac:dyDescent="0.3">
      <c r="B2332" s="22"/>
      <c r="C2332" s="75"/>
      <c r="D2332" s="76"/>
      <c r="E2332" s="77"/>
      <c r="F2332" s="78"/>
      <c r="G2332" s="79"/>
      <c r="H2332" s="79"/>
      <c r="I2332" s="79"/>
      <c r="J2332" s="79"/>
      <c r="K2332" s="79"/>
      <c r="L2332" s="79"/>
      <c r="M2332" s="79"/>
      <c r="N2332" s="79"/>
      <c r="O2332" s="79"/>
      <c r="P2332" s="79"/>
      <c r="Q2332" s="79"/>
      <c r="R2332" s="79"/>
      <c r="S2332" s="79"/>
      <c r="T2332" s="79"/>
      <c r="U2332" s="80"/>
      <c r="V2332" s="79"/>
      <c r="W2332" s="81"/>
      <c r="X2332" s="79"/>
      <c r="Y2332" s="81"/>
      <c r="Z2332" s="82"/>
    </row>
    <row r="2333" spans="2:26" ht="15" customHeight="1" x14ac:dyDescent="0.3">
      <c r="B2333" s="23"/>
      <c r="C2333" s="83"/>
      <c r="D2333" s="84"/>
      <c r="E2333" s="85"/>
      <c r="F2333" s="86"/>
      <c r="G2333" s="87"/>
      <c r="H2333" s="87"/>
      <c r="I2333" s="87"/>
      <c r="J2333" s="87"/>
      <c r="K2333" s="87"/>
      <c r="L2333" s="87"/>
      <c r="M2333" s="87"/>
      <c r="N2333" s="87"/>
      <c r="O2333" s="87"/>
      <c r="P2333" s="87"/>
      <c r="Q2333" s="87"/>
      <c r="R2333" s="87"/>
      <c r="S2333" s="87"/>
      <c r="T2333" s="87"/>
      <c r="U2333" s="88"/>
      <c r="V2333" s="87"/>
      <c r="W2333" s="89"/>
      <c r="X2333" s="87"/>
      <c r="Y2333" s="89"/>
      <c r="Z2333" s="90"/>
    </row>
    <row r="2334" spans="2:26" ht="15" customHeight="1" x14ac:dyDescent="0.3">
      <c r="B2334" s="22"/>
      <c r="C2334" s="75"/>
      <c r="D2334" s="76"/>
      <c r="E2334" s="77"/>
      <c r="F2334" s="78"/>
      <c r="G2334" s="79"/>
      <c r="H2334" s="79"/>
      <c r="I2334" s="79"/>
      <c r="J2334" s="79"/>
      <c r="K2334" s="79"/>
      <c r="L2334" s="79"/>
      <c r="M2334" s="79"/>
      <c r="N2334" s="79"/>
      <c r="O2334" s="79"/>
      <c r="P2334" s="79"/>
      <c r="Q2334" s="79"/>
      <c r="R2334" s="79"/>
      <c r="S2334" s="79"/>
      <c r="T2334" s="79"/>
      <c r="U2334" s="80"/>
      <c r="V2334" s="79"/>
      <c r="W2334" s="81"/>
      <c r="X2334" s="79"/>
      <c r="Y2334" s="81"/>
      <c r="Z2334" s="82"/>
    </row>
    <row r="2335" spans="2:26" ht="15" customHeight="1" x14ac:dyDescent="0.3">
      <c r="B2335" s="23"/>
      <c r="C2335" s="83"/>
      <c r="D2335" s="84"/>
      <c r="E2335" s="85"/>
      <c r="F2335" s="86"/>
      <c r="G2335" s="87"/>
      <c r="H2335" s="87"/>
      <c r="I2335" s="87"/>
      <c r="J2335" s="87"/>
      <c r="K2335" s="87"/>
      <c r="L2335" s="87"/>
      <c r="M2335" s="87"/>
      <c r="N2335" s="87"/>
      <c r="O2335" s="87"/>
      <c r="P2335" s="87"/>
      <c r="Q2335" s="87"/>
      <c r="R2335" s="87"/>
      <c r="S2335" s="87"/>
      <c r="T2335" s="87"/>
      <c r="U2335" s="88"/>
      <c r="V2335" s="87"/>
      <c r="W2335" s="89"/>
      <c r="X2335" s="87"/>
      <c r="Y2335" s="89"/>
      <c r="Z2335" s="90"/>
    </row>
    <row r="2336" spans="2:26" ht="15" customHeight="1" x14ac:dyDescent="0.3">
      <c r="B2336" s="22"/>
      <c r="C2336" s="75"/>
      <c r="D2336" s="76"/>
      <c r="E2336" s="77"/>
      <c r="F2336" s="78"/>
      <c r="G2336" s="79"/>
      <c r="H2336" s="79"/>
      <c r="I2336" s="79"/>
      <c r="J2336" s="79"/>
      <c r="K2336" s="79"/>
      <c r="L2336" s="79"/>
      <c r="M2336" s="79"/>
      <c r="N2336" s="79"/>
      <c r="O2336" s="79"/>
      <c r="P2336" s="79"/>
      <c r="Q2336" s="79"/>
      <c r="R2336" s="79"/>
      <c r="S2336" s="79"/>
      <c r="T2336" s="79"/>
      <c r="U2336" s="80"/>
      <c r="V2336" s="79"/>
      <c r="W2336" s="81"/>
      <c r="X2336" s="79"/>
      <c r="Y2336" s="81"/>
      <c r="Z2336" s="82"/>
    </row>
    <row r="2337" spans="2:26" ht="15" customHeight="1" x14ac:dyDescent="0.3">
      <c r="B2337" s="23"/>
      <c r="C2337" s="83"/>
      <c r="D2337" s="84"/>
      <c r="E2337" s="85"/>
      <c r="F2337" s="86"/>
      <c r="G2337" s="87"/>
      <c r="H2337" s="87"/>
      <c r="I2337" s="87"/>
      <c r="J2337" s="87"/>
      <c r="K2337" s="87"/>
      <c r="L2337" s="87"/>
      <c r="M2337" s="87"/>
      <c r="N2337" s="87"/>
      <c r="O2337" s="87"/>
      <c r="P2337" s="87"/>
      <c r="Q2337" s="87"/>
      <c r="R2337" s="87"/>
      <c r="S2337" s="87"/>
      <c r="T2337" s="87"/>
      <c r="U2337" s="88"/>
      <c r="V2337" s="87"/>
      <c r="W2337" s="89"/>
      <c r="X2337" s="87"/>
      <c r="Y2337" s="89"/>
      <c r="Z2337" s="90"/>
    </row>
    <row r="2338" spans="2:26" ht="15" customHeight="1" x14ac:dyDescent="0.3">
      <c r="B2338" s="22"/>
      <c r="C2338" s="75"/>
      <c r="D2338" s="76"/>
      <c r="E2338" s="77"/>
      <c r="F2338" s="78"/>
      <c r="G2338" s="79"/>
      <c r="H2338" s="79"/>
      <c r="I2338" s="79"/>
      <c r="J2338" s="79"/>
      <c r="K2338" s="79"/>
      <c r="L2338" s="79"/>
      <c r="M2338" s="79"/>
      <c r="N2338" s="79"/>
      <c r="O2338" s="79"/>
      <c r="P2338" s="79"/>
      <c r="Q2338" s="79"/>
      <c r="R2338" s="79"/>
      <c r="S2338" s="79"/>
      <c r="T2338" s="79"/>
      <c r="U2338" s="80"/>
      <c r="V2338" s="79"/>
      <c r="W2338" s="81"/>
      <c r="X2338" s="79"/>
      <c r="Y2338" s="81"/>
      <c r="Z2338" s="82"/>
    </row>
    <row r="2339" spans="2:26" ht="15" customHeight="1" x14ac:dyDescent="0.3">
      <c r="B2339" s="23"/>
      <c r="C2339" s="83"/>
      <c r="D2339" s="84"/>
      <c r="E2339" s="85"/>
      <c r="F2339" s="86"/>
      <c r="G2339" s="87"/>
      <c r="H2339" s="87"/>
      <c r="I2339" s="87"/>
      <c r="J2339" s="87"/>
      <c r="K2339" s="87"/>
      <c r="L2339" s="87"/>
      <c r="M2339" s="87"/>
      <c r="N2339" s="87"/>
      <c r="O2339" s="87"/>
      <c r="P2339" s="87"/>
      <c r="Q2339" s="87"/>
      <c r="R2339" s="87"/>
      <c r="S2339" s="87"/>
      <c r="T2339" s="87"/>
      <c r="U2339" s="88"/>
      <c r="V2339" s="87"/>
      <c r="W2339" s="89"/>
      <c r="X2339" s="87"/>
      <c r="Y2339" s="89"/>
      <c r="Z2339" s="90"/>
    </row>
    <row r="2340" spans="2:26" ht="15" customHeight="1" x14ac:dyDescent="0.3">
      <c r="B2340" s="22"/>
      <c r="C2340" s="75"/>
      <c r="D2340" s="76"/>
      <c r="E2340" s="77"/>
      <c r="F2340" s="78"/>
      <c r="G2340" s="79"/>
      <c r="H2340" s="79"/>
      <c r="I2340" s="79"/>
      <c r="J2340" s="79"/>
      <c r="K2340" s="79"/>
      <c r="L2340" s="79"/>
      <c r="M2340" s="79"/>
      <c r="N2340" s="79"/>
      <c r="O2340" s="79"/>
      <c r="P2340" s="79"/>
      <c r="Q2340" s="79"/>
      <c r="R2340" s="79"/>
      <c r="S2340" s="79"/>
      <c r="T2340" s="79"/>
      <c r="U2340" s="80"/>
      <c r="V2340" s="79"/>
      <c r="W2340" s="81"/>
      <c r="X2340" s="79"/>
      <c r="Y2340" s="81"/>
      <c r="Z2340" s="82"/>
    </row>
    <row r="2341" spans="2:26" ht="15" customHeight="1" x14ac:dyDescent="0.3">
      <c r="B2341" s="23"/>
      <c r="C2341" s="83"/>
      <c r="D2341" s="84"/>
      <c r="E2341" s="85"/>
      <c r="F2341" s="86"/>
      <c r="G2341" s="87"/>
      <c r="H2341" s="87"/>
      <c r="I2341" s="87"/>
      <c r="J2341" s="87"/>
      <c r="K2341" s="87"/>
      <c r="L2341" s="87"/>
      <c r="M2341" s="87"/>
      <c r="N2341" s="87"/>
      <c r="O2341" s="87"/>
      <c r="P2341" s="87"/>
      <c r="Q2341" s="87"/>
      <c r="R2341" s="87"/>
      <c r="S2341" s="87"/>
      <c r="T2341" s="87"/>
      <c r="U2341" s="88"/>
      <c r="V2341" s="87"/>
      <c r="W2341" s="89"/>
      <c r="X2341" s="87"/>
      <c r="Y2341" s="89"/>
      <c r="Z2341" s="90"/>
    </row>
    <row r="2342" spans="2:26" ht="15" customHeight="1" x14ac:dyDescent="0.3">
      <c r="B2342" s="22"/>
      <c r="C2342" s="75"/>
      <c r="D2342" s="76"/>
      <c r="E2342" s="77"/>
      <c r="F2342" s="78"/>
      <c r="G2342" s="79"/>
      <c r="H2342" s="79"/>
      <c r="I2342" s="79"/>
      <c r="J2342" s="79"/>
      <c r="K2342" s="79"/>
      <c r="L2342" s="79"/>
      <c r="M2342" s="79"/>
      <c r="N2342" s="79"/>
      <c r="O2342" s="79"/>
      <c r="P2342" s="79"/>
      <c r="Q2342" s="79"/>
      <c r="R2342" s="79"/>
      <c r="S2342" s="79"/>
      <c r="T2342" s="79"/>
      <c r="U2342" s="80"/>
      <c r="V2342" s="79"/>
      <c r="W2342" s="81"/>
      <c r="X2342" s="79"/>
      <c r="Y2342" s="81"/>
      <c r="Z2342" s="82"/>
    </row>
    <row r="2343" spans="2:26" ht="15" customHeight="1" x14ac:dyDescent="0.3">
      <c r="B2343" s="23"/>
      <c r="C2343" s="83"/>
      <c r="D2343" s="84"/>
      <c r="E2343" s="85"/>
      <c r="F2343" s="86"/>
      <c r="G2343" s="87"/>
      <c r="H2343" s="87"/>
      <c r="I2343" s="87"/>
      <c r="J2343" s="87"/>
      <c r="K2343" s="87"/>
      <c r="L2343" s="87"/>
      <c r="M2343" s="87"/>
      <c r="N2343" s="87"/>
      <c r="O2343" s="87"/>
      <c r="P2343" s="87"/>
      <c r="Q2343" s="87"/>
      <c r="R2343" s="87"/>
      <c r="S2343" s="87"/>
      <c r="T2343" s="87"/>
      <c r="U2343" s="88"/>
      <c r="V2343" s="87"/>
      <c r="W2343" s="89"/>
      <c r="X2343" s="87"/>
      <c r="Y2343" s="89"/>
      <c r="Z2343" s="90"/>
    </row>
    <row r="2344" spans="2:26" ht="15" customHeight="1" x14ac:dyDescent="0.3">
      <c r="B2344" s="22"/>
      <c r="C2344" s="75"/>
      <c r="D2344" s="76"/>
      <c r="E2344" s="77"/>
      <c r="F2344" s="78"/>
      <c r="G2344" s="79"/>
      <c r="H2344" s="79"/>
      <c r="I2344" s="79"/>
      <c r="J2344" s="79"/>
      <c r="K2344" s="79"/>
      <c r="L2344" s="79"/>
      <c r="M2344" s="79"/>
      <c r="N2344" s="79"/>
      <c r="O2344" s="79"/>
      <c r="P2344" s="79"/>
      <c r="Q2344" s="79"/>
      <c r="R2344" s="79"/>
      <c r="S2344" s="79"/>
      <c r="T2344" s="79"/>
      <c r="U2344" s="80"/>
      <c r="V2344" s="79"/>
      <c r="W2344" s="81"/>
      <c r="X2344" s="79"/>
      <c r="Y2344" s="81"/>
      <c r="Z2344" s="82"/>
    </row>
    <row r="2345" spans="2:26" ht="15" customHeight="1" x14ac:dyDescent="0.3">
      <c r="B2345" s="23"/>
      <c r="C2345" s="83"/>
      <c r="D2345" s="84"/>
      <c r="E2345" s="85"/>
      <c r="F2345" s="86"/>
      <c r="G2345" s="87"/>
      <c r="H2345" s="87"/>
      <c r="I2345" s="87"/>
      <c r="J2345" s="87"/>
      <c r="K2345" s="87"/>
      <c r="L2345" s="87"/>
      <c r="M2345" s="87"/>
      <c r="N2345" s="87"/>
      <c r="O2345" s="87"/>
      <c r="P2345" s="87"/>
      <c r="Q2345" s="87"/>
      <c r="R2345" s="87"/>
      <c r="S2345" s="87"/>
      <c r="T2345" s="87"/>
      <c r="U2345" s="88"/>
      <c r="V2345" s="87"/>
      <c r="W2345" s="89"/>
      <c r="X2345" s="87"/>
      <c r="Y2345" s="89"/>
      <c r="Z2345" s="90"/>
    </row>
    <row r="2346" spans="2:26" ht="15" customHeight="1" x14ac:dyDescent="0.3">
      <c r="B2346" s="22"/>
      <c r="C2346" s="75"/>
      <c r="D2346" s="76"/>
      <c r="E2346" s="77"/>
      <c r="F2346" s="78"/>
      <c r="G2346" s="79"/>
      <c r="H2346" s="79"/>
      <c r="I2346" s="79"/>
      <c r="J2346" s="79"/>
      <c r="K2346" s="79"/>
      <c r="L2346" s="79"/>
      <c r="M2346" s="79"/>
      <c r="N2346" s="79"/>
      <c r="O2346" s="79"/>
      <c r="P2346" s="79"/>
      <c r="Q2346" s="79"/>
      <c r="R2346" s="79"/>
      <c r="S2346" s="79"/>
      <c r="T2346" s="79"/>
      <c r="U2346" s="80"/>
      <c r="V2346" s="79"/>
      <c r="W2346" s="81"/>
      <c r="X2346" s="79"/>
      <c r="Y2346" s="81"/>
      <c r="Z2346" s="82"/>
    </row>
    <row r="2347" spans="2:26" ht="15" customHeight="1" x14ac:dyDescent="0.3">
      <c r="B2347" s="23"/>
      <c r="C2347" s="83"/>
      <c r="D2347" s="84"/>
      <c r="E2347" s="85"/>
      <c r="F2347" s="86"/>
      <c r="G2347" s="87"/>
      <c r="H2347" s="87"/>
      <c r="I2347" s="87"/>
      <c r="J2347" s="87"/>
      <c r="K2347" s="87"/>
      <c r="L2347" s="87"/>
      <c r="M2347" s="87"/>
      <c r="N2347" s="87"/>
      <c r="O2347" s="87"/>
      <c r="P2347" s="87"/>
      <c r="Q2347" s="87"/>
      <c r="R2347" s="87"/>
      <c r="S2347" s="87"/>
      <c r="T2347" s="87"/>
      <c r="U2347" s="88"/>
      <c r="V2347" s="87"/>
      <c r="W2347" s="89"/>
      <c r="X2347" s="87"/>
      <c r="Y2347" s="89"/>
      <c r="Z2347" s="90"/>
    </row>
    <row r="2348" spans="2:26" ht="15" customHeight="1" x14ac:dyDescent="0.3">
      <c r="B2348" s="22"/>
      <c r="C2348" s="75"/>
      <c r="D2348" s="76"/>
      <c r="E2348" s="77"/>
      <c r="F2348" s="78"/>
      <c r="G2348" s="79"/>
      <c r="H2348" s="79"/>
      <c r="I2348" s="79"/>
      <c r="J2348" s="79"/>
      <c r="K2348" s="79"/>
      <c r="L2348" s="79"/>
      <c r="M2348" s="79"/>
      <c r="N2348" s="79"/>
      <c r="O2348" s="79"/>
      <c r="P2348" s="79"/>
      <c r="Q2348" s="79"/>
      <c r="R2348" s="79"/>
      <c r="S2348" s="79"/>
      <c r="T2348" s="79"/>
      <c r="U2348" s="80"/>
      <c r="V2348" s="79"/>
      <c r="W2348" s="81"/>
      <c r="X2348" s="79"/>
      <c r="Y2348" s="81"/>
      <c r="Z2348" s="82"/>
    </row>
    <row r="2349" spans="2:26" ht="15" customHeight="1" x14ac:dyDescent="0.3">
      <c r="B2349" s="23"/>
      <c r="C2349" s="83"/>
      <c r="D2349" s="84"/>
      <c r="E2349" s="85"/>
      <c r="F2349" s="86"/>
      <c r="G2349" s="87"/>
      <c r="H2349" s="87"/>
      <c r="I2349" s="87"/>
      <c r="J2349" s="87"/>
      <c r="K2349" s="87"/>
      <c r="L2349" s="87"/>
      <c r="M2349" s="87"/>
      <c r="N2349" s="87"/>
      <c r="O2349" s="87"/>
      <c r="P2349" s="87"/>
      <c r="Q2349" s="87"/>
      <c r="R2349" s="87"/>
      <c r="S2349" s="87"/>
      <c r="T2349" s="87"/>
      <c r="U2349" s="88"/>
      <c r="V2349" s="87"/>
      <c r="W2349" s="89"/>
      <c r="X2349" s="87"/>
      <c r="Y2349" s="89"/>
      <c r="Z2349" s="90"/>
    </row>
    <row r="2350" spans="2:26" ht="15" customHeight="1" x14ac:dyDescent="0.3">
      <c r="B2350" s="22"/>
      <c r="C2350" s="75"/>
      <c r="D2350" s="76"/>
      <c r="E2350" s="77"/>
      <c r="F2350" s="78"/>
      <c r="G2350" s="79"/>
      <c r="H2350" s="79"/>
      <c r="I2350" s="79"/>
      <c r="J2350" s="79"/>
      <c r="K2350" s="79"/>
      <c r="L2350" s="79"/>
      <c r="M2350" s="79"/>
      <c r="N2350" s="79"/>
      <c r="O2350" s="79"/>
      <c r="P2350" s="79"/>
      <c r="Q2350" s="79"/>
      <c r="R2350" s="79"/>
      <c r="S2350" s="79"/>
      <c r="T2350" s="79"/>
      <c r="U2350" s="80"/>
      <c r="V2350" s="79"/>
      <c r="W2350" s="81"/>
      <c r="X2350" s="79"/>
      <c r="Y2350" s="81"/>
      <c r="Z2350" s="82"/>
    </row>
    <row r="2351" spans="2:26" ht="15" customHeight="1" x14ac:dyDescent="0.3">
      <c r="B2351" s="23"/>
      <c r="C2351" s="83"/>
      <c r="D2351" s="84"/>
      <c r="E2351" s="85"/>
      <c r="F2351" s="86"/>
      <c r="G2351" s="87"/>
      <c r="H2351" s="87"/>
      <c r="I2351" s="87"/>
      <c r="J2351" s="87"/>
      <c r="K2351" s="87"/>
      <c r="L2351" s="87"/>
      <c r="M2351" s="87"/>
      <c r="N2351" s="87"/>
      <c r="O2351" s="87"/>
      <c r="P2351" s="87"/>
      <c r="Q2351" s="87"/>
      <c r="R2351" s="87"/>
      <c r="S2351" s="87"/>
      <c r="T2351" s="87"/>
      <c r="U2351" s="88"/>
      <c r="V2351" s="87"/>
      <c r="W2351" s="89"/>
      <c r="X2351" s="87"/>
      <c r="Y2351" s="89"/>
      <c r="Z2351" s="90"/>
    </row>
    <row r="2352" spans="2:26" ht="15" customHeight="1" x14ac:dyDescent="0.3">
      <c r="B2352" s="22"/>
      <c r="C2352" s="75"/>
      <c r="D2352" s="76"/>
      <c r="E2352" s="77"/>
      <c r="F2352" s="78"/>
      <c r="G2352" s="79"/>
      <c r="H2352" s="79"/>
      <c r="I2352" s="79"/>
      <c r="J2352" s="79"/>
      <c r="K2352" s="79"/>
      <c r="L2352" s="79"/>
      <c r="M2352" s="79"/>
      <c r="N2352" s="79"/>
      <c r="O2352" s="79"/>
      <c r="P2352" s="79"/>
      <c r="Q2352" s="79"/>
      <c r="R2352" s="79"/>
      <c r="S2352" s="79"/>
      <c r="T2352" s="79"/>
      <c r="U2352" s="80"/>
      <c r="V2352" s="79"/>
      <c r="W2352" s="81"/>
      <c r="X2352" s="79"/>
      <c r="Y2352" s="81"/>
      <c r="Z2352" s="82"/>
    </row>
    <row r="2353" spans="2:26" ht="15" customHeight="1" x14ac:dyDescent="0.3">
      <c r="B2353" s="23"/>
      <c r="C2353" s="83"/>
      <c r="D2353" s="84"/>
      <c r="E2353" s="85"/>
      <c r="F2353" s="86"/>
      <c r="G2353" s="87"/>
      <c r="H2353" s="87"/>
      <c r="I2353" s="87"/>
      <c r="J2353" s="87"/>
      <c r="K2353" s="87"/>
      <c r="L2353" s="87"/>
      <c r="M2353" s="87"/>
      <c r="N2353" s="87"/>
      <c r="O2353" s="87"/>
      <c r="P2353" s="87"/>
      <c r="Q2353" s="87"/>
      <c r="R2353" s="87"/>
      <c r="S2353" s="87"/>
      <c r="T2353" s="87"/>
      <c r="U2353" s="88"/>
      <c r="V2353" s="87"/>
      <c r="W2353" s="89"/>
      <c r="X2353" s="87"/>
      <c r="Y2353" s="89"/>
      <c r="Z2353" s="90"/>
    </row>
    <row r="2354" spans="2:26" ht="15" customHeight="1" x14ac:dyDescent="0.3">
      <c r="B2354" s="22"/>
      <c r="C2354" s="75"/>
      <c r="D2354" s="76"/>
      <c r="E2354" s="77"/>
      <c r="F2354" s="78"/>
      <c r="G2354" s="79"/>
      <c r="H2354" s="79"/>
      <c r="I2354" s="79"/>
      <c r="J2354" s="79"/>
      <c r="K2354" s="79"/>
      <c r="L2354" s="79"/>
      <c r="M2354" s="79"/>
      <c r="N2354" s="79"/>
      <c r="O2354" s="79"/>
      <c r="P2354" s="79"/>
      <c r="Q2354" s="79"/>
      <c r="R2354" s="79"/>
      <c r="S2354" s="79"/>
      <c r="T2354" s="79"/>
      <c r="U2354" s="80"/>
      <c r="V2354" s="79"/>
      <c r="W2354" s="81"/>
      <c r="X2354" s="79"/>
      <c r="Y2354" s="81"/>
      <c r="Z2354" s="82"/>
    </row>
    <row r="2355" spans="2:26" ht="15" customHeight="1" x14ac:dyDescent="0.3">
      <c r="B2355" s="23"/>
      <c r="C2355" s="83"/>
      <c r="D2355" s="84"/>
      <c r="E2355" s="85"/>
      <c r="F2355" s="86"/>
      <c r="G2355" s="87"/>
      <c r="H2355" s="87"/>
      <c r="I2355" s="87"/>
      <c r="J2355" s="87"/>
      <c r="K2355" s="87"/>
      <c r="L2355" s="87"/>
      <c r="M2355" s="87"/>
      <c r="N2355" s="87"/>
      <c r="O2355" s="87"/>
      <c r="P2355" s="87"/>
      <c r="Q2355" s="87"/>
      <c r="R2355" s="87"/>
      <c r="S2355" s="87"/>
      <c r="T2355" s="87"/>
      <c r="U2355" s="88"/>
      <c r="V2355" s="87"/>
      <c r="W2355" s="89"/>
      <c r="X2355" s="87"/>
      <c r="Y2355" s="89"/>
      <c r="Z2355" s="90"/>
    </row>
    <row r="2356" spans="2:26" ht="15" customHeight="1" x14ac:dyDescent="0.3">
      <c r="B2356" s="22"/>
      <c r="C2356" s="75"/>
      <c r="D2356" s="76"/>
      <c r="E2356" s="77"/>
      <c r="F2356" s="78"/>
      <c r="G2356" s="79"/>
      <c r="H2356" s="79"/>
      <c r="I2356" s="79"/>
      <c r="J2356" s="79"/>
      <c r="K2356" s="79"/>
      <c r="L2356" s="79"/>
      <c r="M2356" s="79"/>
      <c r="N2356" s="79"/>
      <c r="O2356" s="79"/>
      <c r="P2356" s="79"/>
      <c r="Q2356" s="79"/>
      <c r="R2356" s="79"/>
      <c r="S2356" s="79"/>
      <c r="T2356" s="79"/>
      <c r="U2356" s="80"/>
      <c r="V2356" s="79"/>
      <c r="W2356" s="81"/>
      <c r="X2356" s="79"/>
      <c r="Y2356" s="81"/>
      <c r="Z2356" s="82"/>
    </row>
    <row r="2357" spans="2:26" ht="15" customHeight="1" x14ac:dyDescent="0.3">
      <c r="B2357" s="23"/>
      <c r="C2357" s="83"/>
      <c r="D2357" s="84"/>
      <c r="E2357" s="85"/>
      <c r="F2357" s="86"/>
      <c r="G2357" s="87"/>
      <c r="H2357" s="87"/>
      <c r="I2357" s="87"/>
      <c r="J2357" s="87"/>
      <c r="K2357" s="87"/>
      <c r="L2357" s="87"/>
      <c r="M2357" s="87"/>
      <c r="N2357" s="87"/>
      <c r="O2357" s="87"/>
      <c r="P2357" s="87"/>
      <c r="Q2357" s="87"/>
      <c r="R2357" s="87"/>
      <c r="S2357" s="87"/>
      <c r="T2357" s="87"/>
      <c r="U2357" s="88"/>
      <c r="V2357" s="87"/>
      <c r="W2357" s="89"/>
      <c r="X2357" s="87"/>
      <c r="Y2357" s="89"/>
      <c r="Z2357" s="90"/>
    </row>
    <row r="2358" spans="2:26" ht="15" customHeight="1" x14ac:dyDescent="0.3">
      <c r="B2358" s="22"/>
      <c r="C2358" s="75"/>
      <c r="D2358" s="76"/>
      <c r="E2358" s="77"/>
      <c r="F2358" s="78"/>
      <c r="G2358" s="79"/>
      <c r="H2358" s="79"/>
      <c r="I2358" s="79"/>
      <c r="J2358" s="79"/>
      <c r="K2358" s="79"/>
      <c r="L2358" s="79"/>
      <c r="M2358" s="79"/>
      <c r="N2358" s="79"/>
      <c r="O2358" s="79"/>
      <c r="P2358" s="79"/>
      <c r="Q2358" s="79"/>
      <c r="R2358" s="79"/>
      <c r="S2358" s="79"/>
      <c r="T2358" s="79"/>
      <c r="U2358" s="80"/>
      <c r="V2358" s="79"/>
      <c r="W2358" s="81"/>
      <c r="X2358" s="79"/>
      <c r="Y2358" s="81"/>
      <c r="Z2358" s="82"/>
    </row>
    <row r="2359" spans="2:26" ht="15" customHeight="1" x14ac:dyDescent="0.3">
      <c r="B2359" s="23"/>
      <c r="C2359" s="83"/>
      <c r="D2359" s="84"/>
      <c r="E2359" s="85"/>
      <c r="F2359" s="86"/>
      <c r="G2359" s="87"/>
      <c r="H2359" s="87"/>
      <c r="I2359" s="87"/>
      <c r="J2359" s="87"/>
      <c r="K2359" s="87"/>
      <c r="L2359" s="87"/>
      <c r="M2359" s="87"/>
      <c r="N2359" s="87"/>
      <c r="O2359" s="87"/>
      <c r="P2359" s="87"/>
      <c r="Q2359" s="87"/>
      <c r="R2359" s="87"/>
      <c r="S2359" s="87"/>
      <c r="T2359" s="87"/>
      <c r="U2359" s="88"/>
      <c r="V2359" s="87"/>
      <c r="W2359" s="89"/>
      <c r="X2359" s="87"/>
      <c r="Y2359" s="89"/>
      <c r="Z2359" s="90"/>
    </row>
    <row r="2360" spans="2:26" ht="15" customHeight="1" x14ac:dyDescent="0.3">
      <c r="B2360" s="22"/>
      <c r="C2360" s="75"/>
      <c r="D2360" s="76"/>
      <c r="E2360" s="77"/>
      <c r="F2360" s="78"/>
      <c r="G2360" s="79"/>
      <c r="H2360" s="79"/>
      <c r="I2360" s="79"/>
      <c r="J2360" s="79"/>
      <c r="K2360" s="79"/>
      <c r="L2360" s="79"/>
      <c r="M2360" s="79"/>
      <c r="N2360" s="79"/>
      <c r="O2360" s="79"/>
      <c r="P2360" s="79"/>
      <c r="Q2360" s="79"/>
      <c r="R2360" s="79"/>
      <c r="S2360" s="79"/>
      <c r="T2360" s="79"/>
      <c r="U2360" s="80"/>
      <c r="V2360" s="79"/>
      <c r="W2360" s="81"/>
      <c r="X2360" s="79"/>
      <c r="Y2360" s="81"/>
      <c r="Z2360" s="82"/>
    </row>
    <row r="2361" spans="2:26" ht="15" customHeight="1" x14ac:dyDescent="0.3">
      <c r="B2361" s="23"/>
      <c r="C2361" s="83"/>
      <c r="D2361" s="84"/>
      <c r="E2361" s="85"/>
      <c r="F2361" s="86"/>
      <c r="G2361" s="87"/>
      <c r="H2361" s="87"/>
      <c r="I2361" s="87"/>
      <c r="J2361" s="87"/>
      <c r="K2361" s="87"/>
      <c r="L2361" s="87"/>
      <c r="M2361" s="87"/>
      <c r="N2361" s="87"/>
      <c r="O2361" s="87"/>
      <c r="P2361" s="87"/>
      <c r="Q2361" s="87"/>
      <c r="R2361" s="87"/>
      <c r="S2361" s="87"/>
      <c r="T2361" s="87"/>
      <c r="U2361" s="88"/>
      <c r="V2361" s="87"/>
      <c r="W2361" s="89"/>
      <c r="X2361" s="87"/>
      <c r="Y2361" s="89"/>
      <c r="Z2361" s="90"/>
    </row>
    <row r="2362" spans="2:26" ht="15" customHeight="1" x14ac:dyDescent="0.3">
      <c r="B2362" s="22"/>
      <c r="C2362" s="75"/>
      <c r="D2362" s="76"/>
      <c r="E2362" s="77"/>
      <c r="F2362" s="78"/>
      <c r="G2362" s="79"/>
      <c r="H2362" s="79"/>
      <c r="I2362" s="79"/>
      <c r="J2362" s="79"/>
      <c r="K2362" s="79"/>
      <c r="L2362" s="79"/>
      <c r="M2362" s="79"/>
      <c r="N2362" s="79"/>
      <c r="O2362" s="79"/>
      <c r="P2362" s="79"/>
      <c r="Q2362" s="79"/>
      <c r="R2362" s="79"/>
      <c r="S2362" s="79"/>
      <c r="T2362" s="79"/>
      <c r="U2362" s="80"/>
      <c r="V2362" s="79"/>
      <c r="W2362" s="81"/>
      <c r="X2362" s="79"/>
      <c r="Y2362" s="81"/>
      <c r="Z2362" s="82"/>
    </row>
    <row r="2363" spans="2:26" ht="15" customHeight="1" x14ac:dyDescent="0.3">
      <c r="B2363" s="23"/>
      <c r="C2363" s="83"/>
      <c r="D2363" s="84"/>
      <c r="E2363" s="85"/>
      <c r="F2363" s="86"/>
      <c r="G2363" s="87"/>
      <c r="H2363" s="87"/>
      <c r="I2363" s="87"/>
      <c r="J2363" s="87"/>
      <c r="K2363" s="87"/>
      <c r="L2363" s="87"/>
      <c r="M2363" s="87"/>
      <c r="N2363" s="87"/>
      <c r="O2363" s="87"/>
      <c r="P2363" s="87"/>
      <c r="Q2363" s="87"/>
      <c r="R2363" s="87"/>
      <c r="S2363" s="87"/>
      <c r="T2363" s="87"/>
      <c r="U2363" s="88"/>
      <c r="V2363" s="87"/>
      <c r="W2363" s="89"/>
      <c r="X2363" s="87"/>
      <c r="Y2363" s="89"/>
      <c r="Z2363" s="90"/>
    </row>
    <row r="2364" spans="2:26" ht="15" customHeight="1" x14ac:dyDescent="0.3">
      <c r="B2364" s="22"/>
      <c r="C2364" s="75"/>
      <c r="D2364" s="76"/>
      <c r="E2364" s="77"/>
      <c r="F2364" s="78"/>
      <c r="G2364" s="79"/>
      <c r="H2364" s="79"/>
      <c r="I2364" s="79"/>
      <c r="J2364" s="79"/>
      <c r="K2364" s="79"/>
      <c r="L2364" s="79"/>
      <c r="M2364" s="79"/>
      <c r="N2364" s="79"/>
      <c r="O2364" s="79"/>
      <c r="P2364" s="79"/>
      <c r="Q2364" s="79"/>
      <c r="R2364" s="79"/>
      <c r="S2364" s="79"/>
      <c r="T2364" s="79"/>
      <c r="U2364" s="80"/>
      <c r="V2364" s="79"/>
      <c r="W2364" s="81"/>
      <c r="X2364" s="79"/>
      <c r="Y2364" s="81"/>
      <c r="Z2364" s="82"/>
    </row>
    <row r="2365" spans="2:26" ht="15" customHeight="1" x14ac:dyDescent="0.3">
      <c r="B2365" s="23"/>
      <c r="C2365" s="83"/>
      <c r="D2365" s="84"/>
      <c r="E2365" s="85"/>
      <c r="F2365" s="86"/>
      <c r="G2365" s="87"/>
      <c r="H2365" s="87"/>
      <c r="I2365" s="87"/>
      <c r="J2365" s="87"/>
      <c r="K2365" s="87"/>
      <c r="L2365" s="87"/>
      <c r="M2365" s="87"/>
      <c r="N2365" s="87"/>
      <c r="O2365" s="87"/>
      <c r="P2365" s="87"/>
      <c r="Q2365" s="87"/>
      <c r="R2365" s="87"/>
      <c r="S2365" s="87"/>
      <c r="T2365" s="87"/>
      <c r="U2365" s="88"/>
      <c r="V2365" s="87"/>
      <c r="W2365" s="89"/>
      <c r="X2365" s="87"/>
      <c r="Y2365" s="89"/>
      <c r="Z2365" s="90"/>
    </row>
    <row r="2366" spans="2:26" ht="15" customHeight="1" x14ac:dyDescent="0.3">
      <c r="B2366" s="22"/>
      <c r="C2366" s="75"/>
      <c r="D2366" s="76"/>
      <c r="E2366" s="77"/>
      <c r="F2366" s="78"/>
      <c r="G2366" s="79"/>
      <c r="H2366" s="79"/>
      <c r="I2366" s="79"/>
      <c r="J2366" s="79"/>
      <c r="K2366" s="79"/>
      <c r="L2366" s="79"/>
      <c r="M2366" s="79"/>
      <c r="N2366" s="79"/>
      <c r="O2366" s="79"/>
      <c r="P2366" s="79"/>
      <c r="Q2366" s="79"/>
      <c r="R2366" s="79"/>
      <c r="S2366" s="79"/>
      <c r="T2366" s="79"/>
      <c r="U2366" s="80"/>
      <c r="V2366" s="79"/>
      <c r="W2366" s="81"/>
      <c r="X2366" s="79"/>
      <c r="Y2366" s="81"/>
      <c r="Z2366" s="82"/>
    </row>
    <row r="2367" spans="2:26" ht="15" customHeight="1" x14ac:dyDescent="0.3">
      <c r="B2367" s="23"/>
      <c r="C2367" s="83"/>
      <c r="D2367" s="84"/>
      <c r="E2367" s="85"/>
      <c r="F2367" s="86"/>
      <c r="G2367" s="87"/>
      <c r="H2367" s="87"/>
      <c r="I2367" s="87"/>
      <c r="J2367" s="87"/>
      <c r="K2367" s="87"/>
      <c r="L2367" s="87"/>
      <c r="M2367" s="87"/>
      <c r="N2367" s="87"/>
      <c r="O2367" s="87"/>
      <c r="P2367" s="87"/>
      <c r="Q2367" s="87"/>
      <c r="R2367" s="87"/>
      <c r="S2367" s="87"/>
      <c r="T2367" s="87"/>
      <c r="U2367" s="88"/>
      <c r="V2367" s="87"/>
      <c r="W2367" s="89"/>
      <c r="X2367" s="87"/>
      <c r="Y2367" s="89"/>
      <c r="Z2367" s="90"/>
    </row>
    <row r="2368" spans="2:26" ht="15" customHeight="1" x14ac:dyDescent="0.3">
      <c r="B2368" s="22"/>
      <c r="C2368" s="75"/>
      <c r="D2368" s="76"/>
      <c r="E2368" s="77"/>
      <c r="F2368" s="78"/>
      <c r="G2368" s="79"/>
      <c r="H2368" s="79"/>
      <c r="I2368" s="79"/>
      <c r="J2368" s="79"/>
      <c r="K2368" s="79"/>
      <c r="L2368" s="79"/>
      <c r="M2368" s="79"/>
      <c r="N2368" s="79"/>
      <c r="O2368" s="79"/>
      <c r="P2368" s="79"/>
      <c r="Q2368" s="79"/>
      <c r="R2368" s="79"/>
      <c r="S2368" s="79"/>
      <c r="T2368" s="79"/>
      <c r="U2368" s="80"/>
      <c r="V2368" s="79"/>
      <c r="W2368" s="81"/>
      <c r="X2368" s="79"/>
      <c r="Y2368" s="81"/>
      <c r="Z2368" s="82"/>
    </row>
    <row r="2369" spans="2:26" ht="15" customHeight="1" x14ac:dyDescent="0.3">
      <c r="B2369" s="23"/>
      <c r="C2369" s="83"/>
      <c r="D2369" s="84"/>
      <c r="E2369" s="85"/>
      <c r="F2369" s="86"/>
      <c r="G2369" s="87"/>
      <c r="H2369" s="87"/>
      <c r="I2369" s="87"/>
      <c r="J2369" s="87"/>
      <c r="K2369" s="87"/>
      <c r="L2369" s="87"/>
      <c r="M2369" s="87"/>
      <c r="N2369" s="87"/>
      <c r="O2369" s="87"/>
      <c r="P2369" s="87"/>
      <c r="Q2369" s="87"/>
      <c r="R2369" s="87"/>
      <c r="S2369" s="87"/>
      <c r="T2369" s="87"/>
      <c r="U2369" s="88"/>
      <c r="V2369" s="87"/>
      <c r="W2369" s="89"/>
      <c r="X2369" s="87"/>
      <c r="Y2369" s="89"/>
      <c r="Z2369" s="90"/>
    </row>
    <row r="2370" spans="2:26" ht="15" customHeight="1" x14ac:dyDescent="0.3">
      <c r="B2370" s="22"/>
      <c r="C2370" s="75"/>
      <c r="D2370" s="76"/>
      <c r="E2370" s="77"/>
      <c r="F2370" s="78"/>
      <c r="G2370" s="79"/>
      <c r="H2370" s="79"/>
      <c r="I2370" s="79"/>
      <c r="J2370" s="79"/>
      <c r="K2370" s="79"/>
      <c r="L2370" s="79"/>
      <c r="M2370" s="79"/>
      <c r="N2370" s="79"/>
      <c r="O2370" s="79"/>
      <c r="P2370" s="79"/>
      <c r="Q2370" s="79"/>
      <c r="R2370" s="79"/>
      <c r="S2370" s="79"/>
      <c r="T2370" s="79"/>
      <c r="U2370" s="80"/>
      <c r="V2370" s="79"/>
      <c r="W2370" s="81"/>
      <c r="X2370" s="79"/>
      <c r="Y2370" s="81"/>
      <c r="Z2370" s="82"/>
    </row>
    <row r="2371" spans="2:26" ht="15" customHeight="1" x14ac:dyDescent="0.3">
      <c r="B2371" s="23"/>
      <c r="C2371" s="83"/>
      <c r="D2371" s="84"/>
      <c r="E2371" s="85"/>
      <c r="F2371" s="86"/>
      <c r="G2371" s="87"/>
      <c r="H2371" s="87"/>
      <c r="I2371" s="87"/>
      <c r="J2371" s="87"/>
      <c r="K2371" s="87"/>
      <c r="L2371" s="87"/>
      <c r="M2371" s="87"/>
      <c r="N2371" s="87"/>
      <c r="O2371" s="87"/>
      <c r="P2371" s="87"/>
      <c r="Q2371" s="87"/>
      <c r="R2371" s="87"/>
      <c r="S2371" s="87"/>
      <c r="T2371" s="87"/>
      <c r="U2371" s="88"/>
      <c r="V2371" s="87"/>
      <c r="W2371" s="89"/>
      <c r="X2371" s="87"/>
      <c r="Y2371" s="89"/>
      <c r="Z2371" s="90"/>
    </row>
    <row r="2372" spans="2:26" ht="15" customHeight="1" x14ac:dyDescent="0.3">
      <c r="B2372" s="22"/>
      <c r="C2372" s="75"/>
      <c r="D2372" s="76"/>
      <c r="E2372" s="77"/>
      <c r="F2372" s="78"/>
      <c r="G2372" s="79"/>
      <c r="H2372" s="79"/>
      <c r="I2372" s="79"/>
      <c r="J2372" s="79"/>
      <c r="K2372" s="79"/>
      <c r="L2372" s="79"/>
      <c r="M2372" s="79"/>
      <c r="N2372" s="79"/>
      <c r="O2372" s="79"/>
      <c r="P2372" s="79"/>
      <c r="Q2372" s="79"/>
      <c r="R2372" s="79"/>
      <c r="S2372" s="79"/>
      <c r="T2372" s="79"/>
      <c r="U2372" s="80"/>
      <c r="V2372" s="79"/>
      <c r="W2372" s="81"/>
      <c r="X2372" s="79"/>
      <c r="Y2372" s="81"/>
      <c r="Z2372" s="82"/>
    </row>
    <row r="2373" spans="2:26" ht="15" customHeight="1" x14ac:dyDescent="0.3">
      <c r="B2373" s="23"/>
      <c r="C2373" s="83"/>
      <c r="D2373" s="84"/>
      <c r="E2373" s="85"/>
      <c r="F2373" s="86"/>
      <c r="G2373" s="87"/>
      <c r="H2373" s="87"/>
      <c r="I2373" s="87"/>
      <c r="J2373" s="87"/>
      <c r="K2373" s="87"/>
      <c r="L2373" s="87"/>
      <c r="M2373" s="87"/>
      <c r="N2373" s="87"/>
      <c r="O2373" s="87"/>
      <c r="P2373" s="87"/>
      <c r="Q2373" s="87"/>
      <c r="R2373" s="87"/>
      <c r="S2373" s="87"/>
      <c r="T2373" s="87"/>
      <c r="U2373" s="88"/>
      <c r="V2373" s="87"/>
      <c r="W2373" s="89"/>
      <c r="X2373" s="87"/>
      <c r="Y2373" s="89"/>
      <c r="Z2373" s="90"/>
    </row>
    <row r="2374" spans="2:26" ht="15" customHeight="1" x14ac:dyDescent="0.3">
      <c r="B2374" s="22"/>
      <c r="C2374" s="75"/>
      <c r="D2374" s="76"/>
      <c r="E2374" s="77"/>
      <c r="F2374" s="78"/>
      <c r="G2374" s="79"/>
      <c r="H2374" s="79"/>
      <c r="I2374" s="79"/>
      <c r="J2374" s="79"/>
      <c r="K2374" s="79"/>
      <c r="L2374" s="79"/>
      <c r="M2374" s="79"/>
      <c r="N2374" s="79"/>
      <c r="O2374" s="79"/>
      <c r="P2374" s="79"/>
      <c r="Q2374" s="79"/>
      <c r="R2374" s="79"/>
      <c r="S2374" s="79"/>
      <c r="T2374" s="79"/>
      <c r="U2374" s="80"/>
      <c r="V2374" s="79"/>
      <c r="W2374" s="81"/>
      <c r="X2374" s="79"/>
      <c r="Y2374" s="81"/>
      <c r="Z2374" s="82"/>
    </row>
    <row r="2375" spans="2:26" ht="15" customHeight="1" x14ac:dyDescent="0.3">
      <c r="B2375" s="23"/>
      <c r="C2375" s="83"/>
      <c r="D2375" s="84"/>
      <c r="E2375" s="85"/>
      <c r="F2375" s="86"/>
      <c r="G2375" s="87"/>
      <c r="H2375" s="87"/>
      <c r="I2375" s="87"/>
      <c r="J2375" s="87"/>
      <c r="K2375" s="87"/>
      <c r="L2375" s="87"/>
      <c r="M2375" s="87"/>
      <c r="N2375" s="87"/>
      <c r="O2375" s="87"/>
      <c r="P2375" s="87"/>
      <c r="Q2375" s="87"/>
      <c r="R2375" s="87"/>
      <c r="S2375" s="87"/>
      <c r="T2375" s="87"/>
      <c r="U2375" s="88"/>
      <c r="V2375" s="87"/>
      <c r="W2375" s="89"/>
      <c r="X2375" s="87"/>
      <c r="Y2375" s="89"/>
      <c r="Z2375" s="90"/>
    </row>
    <row r="2376" spans="2:26" ht="15" customHeight="1" x14ac:dyDescent="0.3">
      <c r="B2376" s="22"/>
      <c r="C2376" s="75"/>
      <c r="D2376" s="76"/>
      <c r="E2376" s="77"/>
      <c r="F2376" s="78"/>
      <c r="G2376" s="79"/>
      <c r="H2376" s="79"/>
      <c r="I2376" s="79"/>
      <c r="J2376" s="79"/>
      <c r="K2376" s="79"/>
      <c r="L2376" s="79"/>
      <c r="M2376" s="79"/>
      <c r="N2376" s="79"/>
      <c r="O2376" s="79"/>
      <c r="P2376" s="79"/>
      <c r="Q2376" s="79"/>
      <c r="R2376" s="79"/>
      <c r="S2376" s="79"/>
      <c r="T2376" s="79"/>
      <c r="U2376" s="80"/>
      <c r="V2376" s="79"/>
      <c r="W2376" s="81"/>
      <c r="X2376" s="79"/>
      <c r="Y2376" s="81"/>
      <c r="Z2376" s="82"/>
    </row>
    <row r="2377" spans="2:26" ht="15" customHeight="1" x14ac:dyDescent="0.3">
      <c r="B2377" s="23"/>
      <c r="C2377" s="83"/>
      <c r="D2377" s="84"/>
      <c r="E2377" s="85"/>
      <c r="F2377" s="86"/>
      <c r="G2377" s="87"/>
      <c r="H2377" s="87"/>
      <c r="I2377" s="87"/>
      <c r="J2377" s="87"/>
      <c r="K2377" s="87"/>
      <c r="L2377" s="87"/>
      <c r="M2377" s="87"/>
      <c r="N2377" s="87"/>
      <c r="O2377" s="87"/>
      <c r="P2377" s="87"/>
      <c r="Q2377" s="87"/>
      <c r="R2377" s="87"/>
      <c r="S2377" s="87"/>
      <c r="T2377" s="87"/>
      <c r="U2377" s="88"/>
      <c r="V2377" s="87"/>
      <c r="W2377" s="89"/>
      <c r="X2377" s="87"/>
      <c r="Y2377" s="89"/>
      <c r="Z2377" s="90"/>
    </row>
    <row r="2378" spans="2:26" ht="15" customHeight="1" x14ac:dyDescent="0.3">
      <c r="B2378" s="22"/>
      <c r="C2378" s="75"/>
      <c r="D2378" s="76"/>
      <c r="E2378" s="77"/>
      <c r="F2378" s="78"/>
      <c r="G2378" s="79"/>
      <c r="H2378" s="79"/>
      <c r="I2378" s="79"/>
      <c r="J2378" s="79"/>
      <c r="K2378" s="79"/>
      <c r="L2378" s="79"/>
      <c r="M2378" s="79"/>
      <c r="N2378" s="79"/>
      <c r="O2378" s="79"/>
      <c r="P2378" s="79"/>
      <c r="Q2378" s="79"/>
      <c r="R2378" s="79"/>
      <c r="S2378" s="79"/>
      <c r="T2378" s="79"/>
      <c r="U2378" s="80"/>
      <c r="V2378" s="79"/>
      <c r="W2378" s="81"/>
      <c r="X2378" s="79"/>
      <c r="Y2378" s="81"/>
      <c r="Z2378" s="82"/>
    </row>
    <row r="2379" spans="2:26" ht="15" customHeight="1" x14ac:dyDescent="0.3">
      <c r="B2379" s="23"/>
      <c r="C2379" s="83"/>
      <c r="D2379" s="84"/>
      <c r="E2379" s="85"/>
      <c r="F2379" s="86"/>
      <c r="G2379" s="87"/>
      <c r="H2379" s="87"/>
      <c r="I2379" s="87"/>
      <c r="J2379" s="87"/>
      <c r="K2379" s="87"/>
      <c r="L2379" s="87"/>
      <c r="M2379" s="87"/>
      <c r="N2379" s="87"/>
      <c r="O2379" s="87"/>
      <c r="P2379" s="87"/>
      <c r="Q2379" s="87"/>
      <c r="R2379" s="87"/>
      <c r="S2379" s="87"/>
      <c r="T2379" s="87"/>
      <c r="U2379" s="88"/>
      <c r="V2379" s="87"/>
      <c r="W2379" s="89"/>
      <c r="X2379" s="87"/>
      <c r="Y2379" s="89"/>
      <c r="Z2379" s="90"/>
    </row>
    <row r="2380" spans="2:26" ht="15" customHeight="1" x14ac:dyDescent="0.3">
      <c r="B2380" s="22"/>
      <c r="C2380" s="75"/>
      <c r="D2380" s="76"/>
      <c r="E2380" s="77"/>
      <c r="F2380" s="78"/>
      <c r="G2380" s="79"/>
      <c r="H2380" s="79"/>
      <c r="I2380" s="79"/>
      <c r="J2380" s="79"/>
      <c r="K2380" s="79"/>
      <c r="L2380" s="79"/>
      <c r="M2380" s="79"/>
      <c r="N2380" s="79"/>
      <c r="O2380" s="79"/>
      <c r="P2380" s="79"/>
      <c r="Q2380" s="79"/>
      <c r="R2380" s="79"/>
      <c r="S2380" s="79"/>
      <c r="T2380" s="79"/>
      <c r="U2380" s="80"/>
      <c r="V2380" s="79"/>
      <c r="W2380" s="81"/>
      <c r="X2380" s="79"/>
      <c r="Y2380" s="81"/>
      <c r="Z2380" s="82"/>
    </row>
    <row r="2381" spans="2:26" ht="15" customHeight="1" x14ac:dyDescent="0.3">
      <c r="B2381" s="23"/>
      <c r="C2381" s="83"/>
      <c r="D2381" s="84"/>
      <c r="E2381" s="85"/>
      <c r="F2381" s="86"/>
      <c r="G2381" s="87"/>
      <c r="H2381" s="87"/>
      <c r="I2381" s="87"/>
      <c r="J2381" s="87"/>
      <c r="K2381" s="87"/>
      <c r="L2381" s="87"/>
      <c r="M2381" s="87"/>
      <c r="N2381" s="87"/>
      <c r="O2381" s="87"/>
      <c r="P2381" s="87"/>
      <c r="Q2381" s="87"/>
      <c r="R2381" s="87"/>
      <c r="S2381" s="87"/>
      <c r="T2381" s="87"/>
      <c r="U2381" s="88"/>
      <c r="V2381" s="87"/>
      <c r="W2381" s="89"/>
      <c r="X2381" s="87"/>
      <c r="Y2381" s="89"/>
      <c r="Z2381" s="90"/>
    </row>
    <row r="2382" spans="2:26" ht="15" customHeight="1" x14ac:dyDescent="0.3">
      <c r="B2382" s="22"/>
      <c r="C2382" s="75"/>
      <c r="D2382" s="76"/>
      <c r="E2382" s="77"/>
      <c r="F2382" s="78"/>
      <c r="G2382" s="79"/>
      <c r="H2382" s="79"/>
      <c r="I2382" s="79"/>
      <c r="J2382" s="79"/>
      <c r="K2382" s="79"/>
      <c r="L2382" s="79"/>
      <c r="M2382" s="79"/>
      <c r="N2382" s="79"/>
      <c r="O2382" s="79"/>
      <c r="P2382" s="79"/>
      <c r="Q2382" s="79"/>
      <c r="R2382" s="79"/>
      <c r="S2382" s="79"/>
      <c r="T2382" s="79"/>
      <c r="U2382" s="80"/>
      <c r="V2382" s="79"/>
      <c r="W2382" s="81"/>
      <c r="X2382" s="79"/>
      <c r="Y2382" s="81"/>
      <c r="Z2382" s="82"/>
    </row>
    <row r="2383" spans="2:26" ht="15" customHeight="1" x14ac:dyDescent="0.3">
      <c r="B2383" s="23"/>
      <c r="C2383" s="83"/>
      <c r="D2383" s="84"/>
      <c r="E2383" s="85"/>
      <c r="F2383" s="86"/>
      <c r="G2383" s="87"/>
      <c r="H2383" s="87"/>
      <c r="I2383" s="87"/>
      <c r="J2383" s="87"/>
      <c r="K2383" s="87"/>
      <c r="L2383" s="87"/>
      <c r="M2383" s="87"/>
      <c r="N2383" s="87"/>
      <c r="O2383" s="87"/>
      <c r="P2383" s="87"/>
      <c r="Q2383" s="87"/>
      <c r="R2383" s="87"/>
      <c r="S2383" s="87"/>
      <c r="T2383" s="87"/>
      <c r="U2383" s="88"/>
      <c r="V2383" s="87"/>
      <c r="W2383" s="89"/>
      <c r="X2383" s="87"/>
      <c r="Y2383" s="89"/>
      <c r="Z2383" s="90"/>
    </row>
    <row r="2384" spans="2:26" ht="15" customHeight="1" x14ac:dyDescent="0.3">
      <c r="B2384" s="22"/>
      <c r="C2384" s="75"/>
      <c r="D2384" s="76"/>
      <c r="E2384" s="77"/>
      <c r="F2384" s="78"/>
      <c r="G2384" s="79"/>
      <c r="H2384" s="79"/>
      <c r="I2384" s="79"/>
      <c r="J2384" s="79"/>
      <c r="K2384" s="79"/>
      <c r="L2384" s="79"/>
      <c r="M2384" s="79"/>
      <c r="N2384" s="79"/>
      <c r="O2384" s="79"/>
      <c r="P2384" s="79"/>
      <c r="Q2384" s="79"/>
      <c r="R2384" s="79"/>
      <c r="S2384" s="79"/>
      <c r="T2384" s="79"/>
      <c r="U2384" s="80"/>
      <c r="V2384" s="79"/>
      <c r="W2384" s="81"/>
      <c r="X2384" s="79"/>
      <c r="Y2384" s="81"/>
      <c r="Z2384" s="82"/>
    </row>
    <row r="2385" spans="2:26" ht="15" customHeight="1" x14ac:dyDescent="0.3">
      <c r="B2385" s="23"/>
      <c r="C2385" s="83"/>
      <c r="D2385" s="84"/>
      <c r="E2385" s="85"/>
      <c r="F2385" s="86"/>
      <c r="G2385" s="87"/>
      <c r="H2385" s="87"/>
      <c r="I2385" s="87"/>
      <c r="J2385" s="87"/>
      <c r="K2385" s="87"/>
      <c r="L2385" s="87"/>
      <c r="M2385" s="87"/>
      <c r="N2385" s="87"/>
      <c r="O2385" s="87"/>
      <c r="P2385" s="87"/>
      <c r="Q2385" s="87"/>
      <c r="R2385" s="87"/>
      <c r="S2385" s="87"/>
      <c r="T2385" s="87"/>
      <c r="U2385" s="88"/>
      <c r="V2385" s="87"/>
      <c r="W2385" s="89"/>
      <c r="X2385" s="87"/>
      <c r="Y2385" s="89"/>
      <c r="Z2385" s="90"/>
    </row>
    <row r="2386" spans="2:26" ht="15" customHeight="1" x14ac:dyDescent="0.3">
      <c r="B2386" s="22"/>
      <c r="C2386" s="75"/>
      <c r="D2386" s="76"/>
      <c r="E2386" s="77"/>
      <c r="F2386" s="78"/>
      <c r="G2386" s="79"/>
      <c r="H2386" s="79"/>
      <c r="I2386" s="79"/>
      <c r="J2386" s="79"/>
      <c r="K2386" s="79"/>
      <c r="L2386" s="79"/>
      <c r="M2386" s="79"/>
      <c r="N2386" s="79"/>
      <c r="O2386" s="79"/>
      <c r="P2386" s="79"/>
      <c r="Q2386" s="79"/>
      <c r="R2386" s="79"/>
      <c r="S2386" s="79"/>
      <c r="T2386" s="79"/>
      <c r="U2386" s="80"/>
      <c r="V2386" s="79"/>
      <c r="W2386" s="81"/>
      <c r="X2386" s="79"/>
      <c r="Y2386" s="81"/>
      <c r="Z2386" s="82"/>
    </row>
    <row r="2387" spans="2:26" ht="15" customHeight="1" x14ac:dyDescent="0.3">
      <c r="B2387" s="23"/>
      <c r="C2387" s="83"/>
      <c r="D2387" s="84"/>
      <c r="E2387" s="85"/>
      <c r="F2387" s="86"/>
      <c r="G2387" s="87"/>
      <c r="H2387" s="87"/>
      <c r="I2387" s="87"/>
      <c r="J2387" s="87"/>
      <c r="K2387" s="87"/>
      <c r="L2387" s="87"/>
      <c r="M2387" s="87"/>
      <c r="N2387" s="87"/>
      <c r="O2387" s="87"/>
      <c r="P2387" s="87"/>
      <c r="Q2387" s="87"/>
      <c r="R2387" s="87"/>
      <c r="S2387" s="87"/>
      <c r="T2387" s="87"/>
      <c r="U2387" s="88"/>
      <c r="V2387" s="87"/>
      <c r="W2387" s="89"/>
      <c r="X2387" s="87"/>
      <c r="Y2387" s="89"/>
      <c r="Z2387" s="90"/>
    </row>
    <row r="2388" spans="2:26" ht="15" customHeight="1" x14ac:dyDescent="0.3">
      <c r="B2388" s="22"/>
      <c r="C2388" s="75"/>
      <c r="D2388" s="76"/>
      <c r="E2388" s="77"/>
      <c r="F2388" s="78"/>
      <c r="G2388" s="79"/>
      <c r="H2388" s="79"/>
      <c r="I2388" s="79"/>
      <c r="J2388" s="79"/>
      <c r="K2388" s="79"/>
      <c r="L2388" s="79"/>
      <c r="M2388" s="79"/>
      <c r="N2388" s="79"/>
      <c r="O2388" s="79"/>
      <c r="P2388" s="79"/>
      <c r="Q2388" s="79"/>
      <c r="R2388" s="79"/>
      <c r="S2388" s="79"/>
      <c r="T2388" s="79"/>
      <c r="U2388" s="80"/>
      <c r="V2388" s="79"/>
      <c r="W2388" s="81"/>
      <c r="X2388" s="79"/>
      <c r="Y2388" s="81"/>
      <c r="Z2388" s="82"/>
    </row>
    <row r="2389" spans="2:26" ht="15" customHeight="1" x14ac:dyDescent="0.3">
      <c r="B2389" s="23"/>
      <c r="C2389" s="83"/>
      <c r="D2389" s="84"/>
      <c r="E2389" s="85"/>
      <c r="F2389" s="86"/>
      <c r="G2389" s="87"/>
      <c r="H2389" s="87"/>
      <c r="I2389" s="87"/>
      <c r="J2389" s="87"/>
      <c r="K2389" s="87"/>
      <c r="L2389" s="87"/>
      <c r="M2389" s="87"/>
      <c r="N2389" s="87"/>
      <c r="O2389" s="87"/>
      <c r="P2389" s="87"/>
      <c r="Q2389" s="87"/>
      <c r="R2389" s="87"/>
      <c r="S2389" s="87"/>
      <c r="T2389" s="87"/>
      <c r="U2389" s="88"/>
      <c r="V2389" s="87"/>
      <c r="W2389" s="89"/>
      <c r="X2389" s="87"/>
      <c r="Y2389" s="89"/>
      <c r="Z2389" s="90"/>
    </row>
    <row r="2390" spans="2:26" ht="15" customHeight="1" x14ac:dyDescent="0.3">
      <c r="B2390" s="22"/>
      <c r="C2390" s="75"/>
      <c r="D2390" s="76"/>
      <c r="E2390" s="77"/>
      <c r="F2390" s="78"/>
      <c r="G2390" s="79"/>
      <c r="H2390" s="79"/>
      <c r="I2390" s="79"/>
      <c r="J2390" s="79"/>
      <c r="K2390" s="79"/>
      <c r="L2390" s="79"/>
      <c r="M2390" s="79"/>
      <c r="N2390" s="79"/>
      <c r="O2390" s="79"/>
      <c r="P2390" s="79"/>
      <c r="Q2390" s="79"/>
      <c r="R2390" s="79"/>
      <c r="S2390" s="79"/>
      <c r="T2390" s="79"/>
      <c r="U2390" s="80"/>
      <c r="V2390" s="79"/>
      <c r="W2390" s="81"/>
      <c r="X2390" s="79"/>
      <c r="Y2390" s="81"/>
      <c r="Z2390" s="82"/>
    </row>
    <row r="2391" spans="2:26" ht="15" customHeight="1" x14ac:dyDescent="0.3">
      <c r="B2391" s="23"/>
      <c r="C2391" s="83"/>
      <c r="D2391" s="84"/>
      <c r="E2391" s="85"/>
      <c r="F2391" s="86"/>
      <c r="G2391" s="87"/>
      <c r="H2391" s="87"/>
      <c r="I2391" s="87"/>
      <c r="J2391" s="87"/>
      <c r="K2391" s="87"/>
      <c r="L2391" s="87"/>
      <c r="M2391" s="87"/>
      <c r="N2391" s="87"/>
      <c r="O2391" s="87"/>
      <c r="P2391" s="87"/>
      <c r="Q2391" s="87"/>
      <c r="R2391" s="87"/>
      <c r="S2391" s="87"/>
      <c r="T2391" s="87"/>
      <c r="U2391" s="88"/>
      <c r="V2391" s="87"/>
      <c r="W2391" s="89"/>
      <c r="X2391" s="87"/>
      <c r="Y2391" s="89"/>
      <c r="Z2391" s="90"/>
    </row>
    <row r="2392" spans="2:26" ht="15" customHeight="1" x14ac:dyDescent="0.3">
      <c r="B2392" s="22"/>
      <c r="C2392" s="75"/>
      <c r="D2392" s="76"/>
      <c r="E2392" s="77"/>
      <c r="F2392" s="78"/>
      <c r="G2392" s="79"/>
      <c r="H2392" s="79"/>
      <c r="I2392" s="79"/>
      <c r="J2392" s="79"/>
      <c r="K2392" s="79"/>
      <c r="L2392" s="79"/>
      <c r="M2392" s="79"/>
      <c r="N2392" s="79"/>
      <c r="O2392" s="79"/>
      <c r="P2392" s="79"/>
      <c r="Q2392" s="79"/>
      <c r="R2392" s="79"/>
      <c r="S2392" s="79"/>
      <c r="T2392" s="79"/>
      <c r="U2392" s="80"/>
      <c r="V2392" s="79"/>
      <c r="W2392" s="81"/>
      <c r="X2392" s="79"/>
      <c r="Y2392" s="81"/>
      <c r="Z2392" s="82"/>
    </row>
    <row r="2393" spans="2:26" ht="15" customHeight="1" x14ac:dyDescent="0.3">
      <c r="B2393" s="23"/>
      <c r="C2393" s="83"/>
      <c r="D2393" s="84"/>
      <c r="E2393" s="85"/>
      <c r="F2393" s="86"/>
      <c r="G2393" s="87"/>
      <c r="H2393" s="87"/>
      <c r="I2393" s="87"/>
      <c r="J2393" s="87"/>
      <c r="K2393" s="87"/>
      <c r="L2393" s="87"/>
      <c r="M2393" s="87"/>
      <c r="N2393" s="87"/>
      <c r="O2393" s="87"/>
      <c r="P2393" s="87"/>
      <c r="Q2393" s="87"/>
      <c r="R2393" s="87"/>
      <c r="S2393" s="87"/>
      <c r="T2393" s="87"/>
      <c r="U2393" s="88"/>
      <c r="V2393" s="87"/>
      <c r="W2393" s="89"/>
      <c r="X2393" s="87"/>
      <c r="Y2393" s="89"/>
      <c r="Z2393" s="90"/>
    </row>
    <row r="2394" spans="2:26" ht="15" customHeight="1" x14ac:dyDescent="0.3">
      <c r="B2394" s="22"/>
      <c r="C2394" s="75"/>
      <c r="D2394" s="76"/>
      <c r="E2394" s="77"/>
      <c r="F2394" s="78"/>
      <c r="G2394" s="79"/>
      <c r="H2394" s="79"/>
      <c r="I2394" s="79"/>
      <c r="J2394" s="79"/>
      <c r="K2394" s="79"/>
      <c r="L2394" s="79"/>
      <c r="M2394" s="79"/>
      <c r="N2394" s="79"/>
      <c r="O2394" s="79"/>
      <c r="P2394" s="79"/>
      <c r="Q2394" s="79"/>
      <c r="R2394" s="79"/>
      <c r="S2394" s="79"/>
      <c r="T2394" s="79"/>
      <c r="U2394" s="80"/>
      <c r="V2394" s="79"/>
      <c r="W2394" s="81"/>
      <c r="X2394" s="79"/>
      <c r="Y2394" s="81"/>
      <c r="Z2394" s="82"/>
    </row>
    <row r="2395" spans="2:26" ht="15" customHeight="1" x14ac:dyDescent="0.3">
      <c r="B2395" s="23"/>
      <c r="C2395" s="83"/>
      <c r="D2395" s="84"/>
      <c r="E2395" s="85"/>
      <c r="F2395" s="86"/>
      <c r="G2395" s="87"/>
      <c r="H2395" s="87"/>
      <c r="I2395" s="87"/>
      <c r="J2395" s="87"/>
      <c r="K2395" s="87"/>
      <c r="L2395" s="87"/>
      <c r="M2395" s="87"/>
      <c r="N2395" s="87"/>
      <c r="O2395" s="87"/>
      <c r="P2395" s="87"/>
      <c r="Q2395" s="87"/>
      <c r="R2395" s="87"/>
      <c r="S2395" s="87"/>
      <c r="T2395" s="87"/>
      <c r="U2395" s="88"/>
      <c r="V2395" s="87"/>
      <c r="W2395" s="89"/>
      <c r="X2395" s="87"/>
      <c r="Y2395" s="89"/>
      <c r="Z2395" s="90"/>
    </row>
    <row r="2396" spans="2:26" ht="15" customHeight="1" x14ac:dyDescent="0.3">
      <c r="B2396" s="22"/>
      <c r="C2396" s="75"/>
      <c r="D2396" s="76"/>
      <c r="E2396" s="77"/>
      <c r="F2396" s="78"/>
      <c r="G2396" s="79"/>
      <c r="H2396" s="79"/>
      <c r="I2396" s="79"/>
      <c r="J2396" s="79"/>
      <c r="K2396" s="79"/>
      <c r="L2396" s="79"/>
      <c r="M2396" s="79"/>
      <c r="N2396" s="79"/>
      <c r="O2396" s="79"/>
      <c r="P2396" s="79"/>
      <c r="Q2396" s="79"/>
      <c r="R2396" s="79"/>
      <c r="S2396" s="79"/>
      <c r="T2396" s="79"/>
      <c r="U2396" s="80"/>
      <c r="V2396" s="79"/>
      <c r="W2396" s="81"/>
      <c r="X2396" s="79"/>
      <c r="Y2396" s="81"/>
      <c r="Z2396" s="82"/>
    </row>
    <row r="2397" spans="2:26" ht="15" customHeight="1" x14ac:dyDescent="0.3">
      <c r="B2397" s="23"/>
      <c r="C2397" s="83"/>
      <c r="D2397" s="84"/>
      <c r="E2397" s="85"/>
      <c r="F2397" s="86"/>
      <c r="G2397" s="87"/>
      <c r="H2397" s="87"/>
      <c r="I2397" s="87"/>
      <c r="J2397" s="87"/>
      <c r="K2397" s="87"/>
      <c r="L2397" s="87"/>
      <c r="M2397" s="87"/>
      <c r="N2397" s="87"/>
      <c r="O2397" s="87"/>
      <c r="P2397" s="87"/>
      <c r="Q2397" s="87"/>
      <c r="R2397" s="87"/>
      <c r="S2397" s="87"/>
      <c r="T2397" s="87"/>
      <c r="U2397" s="88"/>
      <c r="V2397" s="87"/>
      <c r="W2397" s="89"/>
      <c r="X2397" s="87"/>
      <c r="Y2397" s="89"/>
      <c r="Z2397" s="90"/>
    </row>
    <row r="2398" spans="2:26" ht="15" customHeight="1" x14ac:dyDescent="0.3">
      <c r="B2398" s="22"/>
      <c r="C2398" s="75"/>
      <c r="D2398" s="76"/>
      <c r="E2398" s="77"/>
      <c r="F2398" s="78"/>
      <c r="G2398" s="79"/>
      <c r="H2398" s="79"/>
      <c r="I2398" s="79"/>
      <c r="J2398" s="79"/>
      <c r="K2398" s="79"/>
      <c r="L2398" s="79"/>
      <c r="M2398" s="79"/>
      <c r="N2398" s="79"/>
      <c r="O2398" s="79"/>
      <c r="P2398" s="79"/>
      <c r="Q2398" s="79"/>
      <c r="R2398" s="79"/>
      <c r="S2398" s="79"/>
      <c r="T2398" s="79"/>
      <c r="U2398" s="80"/>
      <c r="V2398" s="79"/>
      <c r="W2398" s="81"/>
      <c r="X2398" s="79"/>
      <c r="Y2398" s="81"/>
      <c r="Z2398" s="82"/>
    </row>
    <row r="2399" spans="2:26" ht="15" customHeight="1" x14ac:dyDescent="0.3">
      <c r="B2399" s="23"/>
      <c r="C2399" s="83"/>
      <c r="D2399" s="84"/>
      <c r="E2399" s="85"/>
      <c r="F2399" s="86"/>
      <c r="G2399" s="87"/>
      <c r="H2399" s="87"/>
      <c r="I2399" s="87"/>
      <c r="J2399" s="87"/>
      <c r="K2399" s="87"/>
      <c r="L2399" s="87"/>
      <c r="M2399" s="87"/>
      <c r="N2399" s="87"/>
      <c r="O2399" s="87"/>
      <c r="P2399" s="87"/>
      <c r="Q2399" s="87"/>
      <c r="R2399" s="87"/>
      <c r="S2399" s="87"/>
      <c r="T2399" s="87"/>
      <c r="U2399" s="88"/>
      <c r="V2399" s="87"/>
      <c r="W2399" s="89"/>
      <c r="X2399" s="87"/>
      <c r="Y2399" s="89"/>
      <c r="Z2399" s="90"/>
    </row>
    <row r="2400" spans="2:26" ht="15" customHeight="1" x14ac:dyDescent="0.3">
      <c r="B2400" s="22"/>
      <c r="C2400" s="75"/>
      <c r="D2400" s="76"/>
      <c r="E2400" s="77"/>
      <c r="F2400" s="78"/>
      <c r="G2400" s="79"/>
      <c r="H2400" s="79"/>
      <c r="I2400" s="79"/>
      <c r="J2400" s="79"/>
      <c r="K2400" s="79"/>
      <c r="L2400" s="79"/>
      <c r="M2400" s="79"/>
      <c r="N2400" s="79"/>
      <c r="O2400" s="79"/>
      <c r="P2400" s="79"/>
      <c r="Q2400" s="79"/>
      <c r="R2400" s="79"/>
      <c r="S2400" s="79"/>
      <c r="T2400" s="79"/>
      <c r="U2400" s="80"/>
      <c r="V2400" s="79"/>
      <c r="W2400" s="81"/>
      <c r="X2400" s="79"/>
      <c r="Y2400" s="81"/>
      <c r="Z2400" s="82"/>
    </row>
    <row r="2401" spans="2:26" ht="15" customHeight="1" x14ac:dyDescent="0.3">
      <c r="B2401" s="23"/>
      <c r="C2401" s="83"/>
      <c r="D2401" s="84"/>
      <c r="E2401" s="85"/>
      <c r="F2401" s="86"/>
      <c r="G2401" s="87"/>
      <c r="H2401" s="87"/>
      <c r="I2401" s="87"/>
      <c r="J2401" s="87"/>
      <c r="K2401" s="87"/>
      <c r="L2401" s="87"/>
      <c r="M2401" s="87"/>
      <c r="N2401" s="87"/>
      <c r="O2401" s="87"/>
      <c r="P2401" s="87"/>
      <c r="Q2401" s="87"/>
      <c r="R2401" s="87"/>
      <c r="S2401" s="87"/>
      <c r="T2401" s="87"/>
      <c r="U2401" s="88"/>
      <c r="V2401" s="87"/>
      <c r="W2401" s="89"/>
      <c r="X2401" s="87"/>
      <c r="Y2401" s="89"/>
      <c r="Z2401" s="90"/>
    </row>
    <row r="2402" spans="2:26" ht="15" customHeight="1" x14ac:dyDescent="0.3">
      <c r="B2402" s="22"/>
      <c r="C2402" s="75"/>
      <c r="D2402" s="76"/>
      <c r="E2402" s="77"/>
      <c r="F2402" s="78"/>
      <c r="G2402" s="79"/>
      <c r="H2402" s="79"/>
      <c r="I2402" s="79"/>
      <c r="J2402" s="79"/>
      <c r="K2402" s="79"/>
      <c r="L2402" s="79"/>
      <c r="M2402" s="79"/>
      <c r="N2402" s="79"/>
      <c r="O2402" s="79"/>
      <c r="P2402" s="79"/>
      <c r="Q2402" s="79"/>
      <c r="R2402" s="79"/>
      <c r="S2402" s="79"/>
      <c r="T2402" s="79"/>
      <c r="U2402" s="80"/>
      <c r="V2402" s="79"/>
      <c r="W2402" s="81"/>
      <c r="X2402" s="79"/>
      <c r="Y2402" s="81"/>
      <c r="Z2402" s="82"/>
    </row>
    <row r="2403" spans="2:26" ht="15" customHeight="1" x14ac:dyDescent="0.3">
      <c r="B2403" s="23"/>
      <c r="C2403" s="83"/>
      <c r="D2403" s="84"/>
      <c r="E2403" s="85"/>
      <c r="F2403" s="86"/>
      <c r="G2403" s="87"/>
      <c r="H2403" s="87"/>
      <c r="I2403" s="87"/>
      <c r="J2403" s="87"/>
      <c r="K2403" s="87"/>
      <c r="L2403" s="87"/>
      <c r="M2403" s="87"/>
      <c r="N2403" s="87"/>
      <c r="O2403" s="87"/>
      <c r="P2403" s="87"/>
      <c r="Q2403" s="87"/>
      <c r="R2403" s="87"/>
      <c r="S2403" s="87"/>
      <c r="T2403" s="87"/>
      <c r="U2403" s="88"/>
      <c r="V2403" s="87"/>
      <c r="W2403" s="89"/>
      <c r="X2403" s="87"/>
      <c r="Y2403" s="89"/>
      <c r="Z2403" s="90"/>
    </row>
    <row r="2404" spans="2:26" ht="15" customHeight="1" x14ac:dyDescent="0.3">
      <c r="B2404" s="22"/>
      <c r="C2404" s="75"/>
      <c r="D2404" s="76"/>
      <c r="E2404" s="77"/>
      <c r="F2404" s="78"/>
      <c r="G2404" s="79"/>
      <c r="H2404" s="79"/>
      <c r="I2404" s="79"/>
      <c r="J2404" s="79"/>
      <c r="K2404" s="79"/>
      <c r="L2404" s="79"/>
      <c r="M2404" s="79"/>
      <c r="N2404" s="79"/>
      <c r="O2404" s="79"/>
      <c r="P2404" s="79"/>
      <c r="Q2404" s="79"/>
      <c r="R2404" s="79"/>
      <c r="S2404" s="79"/>
      <c r="T2404" s="79"/>
      <c r="U2404" s="80"/>
      <c r="V2404" s="79"/>
      <c r="W2404" s="81"/>
      <c r="X2404" s="79"/>
      <c r="Y2404" s="81"/>
      <c r="Z2404" s="82"/>
    </row>
    <row r="2405" spans="2:26" ht="15" customHeight="1" x14ac:dyDescent="0.3">
      <c r="B2405" s="23"/>
      <c r="C2405" s="83"/>
      <c r="D2405" s="84"/>
      <c r="E2405" s="85"/>
      <c r="F2405" s="86"/>
      <c r="G2405" s="87"/>
      <c r="H2405" s="87"/>
      <c r="I2405" s="87"/>
      <c r="J2405" s="87"/>
      <c r="K2405" s="87"/>
      <c r="L2405" s="87"/>
      <c r="M2405" s="87"/>
      <c r="N2405" s="87"/>
      <c r="O2405" s="87"/>
      <c r="P2405" s="87"/>
      <c r="Q2405" s="87"/>
      <c r="R2405" s="87"/>
      <c r="S2405" s="87"/>
      <c r="T2405" s="87"/>
      <c r="U2405" s="88"/>
      <c r="V2405" s="87"/>
      <c r="W2405" s="89"/>
      <c r="X2405" s="87"/>
      <c r="Y2405" s="89"/>
      <c r="Z2405" s="90"/>
    </row>
    <row r="2406" spans="2:26" ht="15" customHeight="1" x14ac:dyDescent="0.3">
      <c r="B2406" s="22"/>
      <c r="C2406" s="75"/>
      <c r="D2406" s="76"/>
      <c r="E2406" s="77"/>
      <c r="F2406" s="78"/>
      <c r="G2406" s="79"/>
      <c r="H2406" s="79"/>
      <c r="I2406" s="79"/>
      <c r="J2406" s="79"/>
      <c r="K2406" s="79"/>
      <c r="L2406" s="79"/>
      <c r="M2406" s="79"/>
      <c r="N2406" s="79"/>
      <c r="O2406" s="79"/>
      <c r="P2406" s="79"/>
      <c r="Q2406" s="79"/>
      <c r="R2406" s="79"/>
      <c r="S2406" s="79"/>
      <c r="T2406" s="79"/>
      <c r="U2406" s="80"/>
      <c r="V2406" s="79"/>
      <c r="W2406" s="81"/>
      <c r="X2406" s="79"/>
      <c r="Y2406" s="81"/>
      <c r="Z2406" s="82"/>
    </row>
    <row r="2407" spans="2:26" ht="15" customHeight="1" x14ac:dyDescent="0.3">
      <c r="B2407" s="23"/>
      <c r="C2407" s="83"/>
      <c r="D2407" s="84"/>
      <c r="E2407" s="85"/>
      <c r="F2407" s="86"/>
      <c r="G2407" s="87"/>
      <c r="H2407" s="87"/>
      <c r="I2407" s="87"/>
      <c r="J2407" s="87"/>
      <c r="K2407" s="87"/>
      <c r="L2407" s="87"/>
      <c r="M2407" s="87"/>
      <c r="N2407" s="87"/>
      <c r="O2407" s="87"/>
      <c r="P2407" s="87"/>
      <c r="Q2407" s="87"/>
      <c r="R2407" s="87"/>
      <c r="S2407" s="87"/>
      <c r="T2407" s="87"/>
      <c r="U2407" s="88"/>
      <c r="V2407" s="87"/>
      <c r="W2407" s="89"/>
      <c r="X2407" s="87"/>
      <c r="Y2407" s="89"/>
      <c r="Z2407" s="90"/>
    </row>
    <row r="2408" spans="2:26" ht="15" customHeight="1" x14ac:dyDescent="0.3">
      <c r="B2408" s="22"/>
      <c r="C2408" s="75"/>
      <c r="D2408" s="76"/>
      <c r="E2408" s="77"/>
      <c r="F2408" s="78"/>
      <c r="G2408" s="79"/>
      <c r="H2408" s="79"/>
      <c r="I2408" s="79"/>
      <c r="J2408" s="79"/>
      <c r="K2408" s="79"/>
      <c r="L2408" s="79"/>
      <c r="M2408" s="79"/>
      <c r="N2408" s="79"/>
      <c r="O2408" s="79"/>
      <c r="P2408" s="79"/>
      <c r="Q2408" s="79"/>
      <c r="R2408" s="79"/>
      <c r="S2408" s="79"/>
      <c r="T2408" s="79"/>
      <c r="U2408" s="80"/>
      <c r="V2408" s="79"/>
      <c r="W2408" s="81"/>
      <c r="X2408" s="79"/>
      <c r="Y2408" s="81"/>
      <c r="Z2408" s="82"/>
    </row>
    <row r="2409" spans="2:26" ht="15" customHeight="1" x14ac:dyDescent="0.3">
      <c r="B2409" s="23"/>
      <c r="C2409" s="83"/>
      <c r="D2409" s="84"/>
      <c r="E2409" s="85"/>
      <c r="F2409" s="86"/>
      <c r="G2409" s="87"/>
      <c r="H2409" s="87"/>
      <c r="I2409" s="87"/>
      <c r="J2409" s="87"/>
      <c r="K2409" s="87"/>
      <c r="L2409" s="87"/>
      <c r="M2409" s="87"/>
      <c r="N2409" s="87"/>
      <c r="O2409" s="87"/>
      <c r="P2409" s="87"/>
      <c r="Q2409" s="87"/>
      <c r="R2409" s="87"/>
      <c r="S2409" s="87"/>
      <c r="T2409" s="87"/>
      <c r="U2409" s="88"/>
      <c r="V2409" s="87"/>
      <c r="W2409" s="89"/>
      <c r="X2409" s="87"/>
      <c r="Y2409" s="89"/>
      <c r="Z2409" s="90"/>
    </row>
    <row r="2410" spans="2:26" ht="15" customHeight="1" x14ac:dyDescent="0.3">
      <c r="B2410" s="22"/>
      <c r="C2410" s="75"/>
      <c r="D2410" s="76"/>
      <c r="E2410" s="77"/>
      <c r="F2410" s="78"/>
      <c r="G2410" s="79"/>
      <c r="H2410" s="79"/>
      <c r="I2410" s="79"/>
      <c r="J2410" s="79"/>
      <c r="K2410" s="79"/>
      <c r="L2410" s="79"/>
      <c r="M2410" s="79"/>
      <c r="N2410" s="79"/>
      <c r="O2410" s="79"/>
      <c r="P2410" s="79"/>
      <c r="Q2410" s="79"/>
      <c r="R2410" s="79"/>
      <c r="S2410" s="79"/>
      <c r="T2410" s="79"/>
      <c r="U2410" s="80"/>
      <c r="V2410" s="79"/>
      <c r="W2410" s="81"/>
      <c r="X2410" s="79"/>
      <c r="Y2410" s="81"/>
      <c r="Z2410" s="82"/>
    </row>
    <row r="2411" spans="2:26" ht="15" customHeight="1" x14ac:dyDescent="0.3">
      <c r="B2411" s="23"/>
      <c r="C2411" s="83"/>
      <c r="D2411" s="84"/>
      <c r="E2411" s="85"/>
      <c r="F2411" s="86"/>
      <c r="G2411" s="87"/>
      <c r="H2411" s="87"/>
      <c r="I2411" s="87"/>
      <c r="J2411" s="87"/>
      <c r="K2411" s="87"/>
      <c r="L2411" s="87"/>
      <c r="M2411" s="87"/>
      <c r="N2411" s="87"/>
      <c r="O2411" s="87"/>
      <c r="P2411" s="87"/>
      <c r="Q2411" s="87"/>
      <c r="R2411" s="87"/>
      <c r="S2411" s="87"/>
      <c r="T2411" s="87"/>
      <c r="U2411" s="88"/>
      <c r="V2411" s="87"/>
      <c r="W2411" s="89"/>
      <c r="X2411" s="87"/>
      <c r="Y2411" s="89"/>
      <c r="Z2411" s="90"/>
    </row>
    <row r="2412" spans="2:26" ht="15" customHeight="1" x14ac:dyDescent="0.3">
      <c r="B2412" s="22"/>
      <c r="C2412" s="75"/>
      <c r="D2412" s="76"/>
      <c r="E2412" s="77"/>
      <c r="F2412" s="78"/>
      <c r="G2412" s="79"/>
      <c r="H2412" s="79"/>
      <c r="I2412" s="79"/>
      <c r="J2412" s="79"/>
      <c r="K2412" s="79"/>
      <c r="L2412" s="79"/>
      <c r="M2412" s="79"/>
      <c r="N2412" s="79"/>
      <c r="O2412" s="79"/>
      <c r="P2412" s="79"/>
      <c r="Q2412" s="79"/>
      <c r="R2412" s="79"/>
      <c r="S2412" s="79"/>
      <c r="T2412" s="79"/>
      <c r="U2412" s="80"/>
      <c r="V2412" s="79"/>
      <c r="W2412" s="81"/>
      <c r="X2412" s="79"/>
      <c r="Y2412" s="81"/>
      <c r="Z2412" s="82"/>
    </row>
    <row r="2413" spans="2:26" ht="15" customHeight="1" x14ac:dyDescent="0.3">
      <c r="B2413" s="23"/>
      <c r="C2413" s="83"/>
      <c r="D2413" s="84"/>
      <c r="E2413" s="85"/>
      <c r="F2413" s="86"/>
      <c r="G2413" s="87"/>
      <c r="H2413" s="87"/>
      <c r="I2413" s="87"/>
      <c r="J2413" s="87"/>
      <c r="K2413" s="87"/>
      <c r="L2413" s="87"/>
      <c r="M2413" s="87"/>
      <c r="N2413" s="87"/>
      <c r="O2413" s="87"/>
      <c r="P2413" s="87"/>
      <c r="Q2413" s="87"/>
      <c r="R2413" s="87"/>
      <c r="S2413" s="87"/>
      <c r="T2413" s="87"/>
      <c r="U2413" s="88"/>
      <c r="V2413" s="87"/>
      <c r="W2413" s="89"/>
      <c r="X2413" s="87"/>
      <c r="Y2413" s="89"/>
      <c r="Z2413" s="90"/>
    </row>
    <row r="2414" spans="2:26" ht="15" customHeight="1" x14ac:dyDescent="0.3">
      <c r="B2414" s="22"/>
      <c r="C2414" s="75"/>
      <c r="D2414" s="76"/>
      <c r="E2414" s="77"/>
      <c r="F2414" s="78"/>
      <c r="G2414" s="79"/>
      <c r="H2414" s="79"/>
      <c r="I2414" s="79"/>
      <c r="J2414" s="79"/>
      <c r="K2414" s="79"/>
      <c r="L2414" s="79"/>
      <c r="M2414" s="79"/>
      <c r="N2414" s="79"/>
      <c r="O2414" s="79"/>
      <c r="P2414" s="79"/>
      <c r="Q2414" s="79"/>
      <c r="R2414" s="79"/>
      <c r="S2414" s="79"/>
      <c r="T2414" s="79"/>
      <c r="U2414" s="80"/>
      <c r="V2414" s="79"/>
      <c r="W2414" s="81"/>
      <c r="X2414" s="79"/>
      <c r="Y2414" s="81"/>
      <c r="Z2414" s="82"/>
    </row>
    <row r="2415" spans="2:26" ht="15" customHeight="1" x14ac:dyDescent="0.3">
      <c r="B2415" s="23"/>
      <c r="C2415" s="83"/>
      <c r="D2415" s="84"/>
      <c r="E2415" s="85"/>
      <c r="F2415" s="86"/>
      <c r="G2415" s="87"/>
      <c r="H2415" s="87"/>
      <c r="I2415" s="87"/>
      <c r="J2415" s="87"/>
      <c r="K2415" s="87"/>
      <c r="L2415" s="87"/>
      <c r="M2415" s="87"/>
      <c r="N2415" s="87"/>
      <c r="O2415" s="87"/>
      <c r="P2415" s="87"/>
      <c r="Q2415" s="87"/>
      <c r="R2415" s="87"/>
      <c r="S2415" s="87"/>
      <c r="T2415" s="87"/>
      <c r="U2415" s="88"/>
      <c r="V2415" s="87"/>
      <c r="W2415" s="89"/>
      <c r="X2415" s="87"/>
      <c r="Y2415" s="89"/>
      <c r="Z2415" s="90"/>
    </row>
    <row r="2416" spans="2:26" ht="15" customHeight="1" x14ac:dyDescent="0.3">
      <c r="B2416" s="22"/>
      <c r="C2416" s="75"/>
      <c r="D2416" s="76"/>
      <c r="E2416" s="77"/>
      <c r="F2416" s="78"/>
      <c r="G2416" s="79"/>
      <c r="H2416" s="79"/>
      <c r="I2416" s="79"/>
      <c r="J2416" s="79"/>
      <c r="K2416" s="79"/>
      <c r="L2416" s="79"/>
      <c r="M2416" s="79"/>
      <c r="N2416" s="79"/>
      <c r="O2416" s="79"/>
      <c r="P2416" s="79"/>
      <c r="Q2416" s="79"/>
      <c r="R2416" s="79"/>
      <c r="S2416" s="79"/>
      <c r="T2416" s="79"/>
      <c r="U2416" s="80"/>
      <c r="V2416" s="79"/>
      <c r="W2416" s="81"/>
      <c r="X2416" s="79"/>
      <c r="Y2416" s="81"/>
      <c r="Z2416" s="82"/>
    </row>
    <row r="2417" spans="2:26" ht="15" customHeight="1" x14ac:dyDescent="0.3">
      <c r="B2417" s="23"/>
      <c r="C2417" s="83"/>
      <c r="D2417" s="84"/>
      <c r="E2417" s="85"/>
      <c r="F2417" s="86"/>
      <c r="G2417" s="87"/>
      <c r="H2417" s="87"/>
      <c r="I2417" s="87"/>
      <c r="J2417" s="87"/>
      <c r="K2417" s="87"/>
      <c r="L2417" s="87"/>
      <c r="M2417" s="87"/>
      <c r="N2417" s="87"/>
      <c r="O2417" s="87"/>
      <c r="P2417" s="87"/>
      <c r="Q2417" s="87"/>
      <c r="R2417" s="87"/>
      <c r="S2417" s="87"/>
      <c r="T2417" s="87"/>
      <c r="U2417" s="88"/>
      <c r="V2417" s="87"/>
      <c r="W2417" s="89"/>
      <c r="X2417" s="87"/>
      <c r="Y2417" s="89"/>
      <c r="Z2417" s="90"/>
    </row>
    <row r="2418" spans="2:26" ht="15" customHeight="1" x14ac:dyDescent="0.3">
      <c r="B2418" s="22"/>
      <c r="C2418" s="75"/>
      <c r="D2418" s="76"/>
      <c r="E2418" s="77"/>
      <c r="F2418" s="78"/>
      <c r="G2418" s="79"/>
      <c r="H2418" s="79"/>
      <c r="I2418" s="79"/>
      <c r="J2418" s="79"/>
      <c r="K2418" s="79"/>
      <c r="L2418" s="79"/>
      <c r="M2418" s="79"/>
      <c r="N2418" s="79"/>
      <c r="O2418" s="79"/>
      <c r="P2418" s="79"/>
      <c r="Q2418" s="79"/>
      <c r="R2418" s="79"/>
      <c r="S2418" s="79"/>
      <c r="T2418" s="79"/>
      <c r="U2418" s="80"/>
      <c r="V2418" s="79"/>
      <c r="W2418" s="81"/>
      <c r="X2418" s="79"/>
      <c r="Y2418" s="81"/>
      <c r="Z2418" s="82"/>
    </row>
    <row r="2419" spans="2:26" ht="15" customHeight="1" x14ac:dyDescent="0.3">
      <c r="B2419" s="23"/>
      <c r="C2419" s="83"/>
      <c r="D2419" s="84"/>
      <c r="E2419" s="85"/>
      <c r="F2419" s="86"/>
      <c r="G2419" s="87"/>
      <c r="H2419" s="87"/>
      <c r="I2419" s="87"/>
      <c r="J2419" s="87"/>
      <c r="K2419" s="87"/>
      <c r="L2419" s="87"/>
      <c r="M2419" s="87"/>
      <c r="N2419" s="87"/>
      <c r="O2419" s="87"/>
      <c r="P2419" s="87"/>
      <c r="Q2419" s="87"/>
      <c r="R2419" s="87"/>
      <c r="S2419" s="87"/>
      <c r="T2419" s="87"/>
      <c r="U2419" s="88"/>
      <c r="V2419" s="87"/>
      <c r="W2419" s="89"/>
      <c r="X2419" s="87"/>
      <c r="Y2419" s="89"/>
      <c r="Z2419" s="90"/>
    </row>
    <row r="2420" spans="2:26" ht="15" customHeight="1" x14ac:dyDescent="0.3">
      <c r="B2420" s="22"/>
      <c r="C2420" s="75"/>
      <c r="D2420" s="76"/>
      <c r="E2420" s="77"/>
      <c r="F2420" s="78"/>
      <c r="G2420" s="79"/>
      <c r="H2420" s="79"/>
      <c r="I2420" s="79"/>
      <c r="J2420" s="79"/>
      <c r="K2420" s="79"/>
      <c r="L2420" s="79"/>
      <c r="M2420" s="79"/>
      <c r="N2420" s="79"/>
      <c r="O2420" s="79"/>
      <c r="P2420" s="79"/>
      <c r="Q2420" s="79"/>
      <c r="R2420" s="79"/>
      <c r="S2420" s="79"/>
      <c r="T2420" s="79"/>
      <c r="U2420" s="80"/>
      <c r="V2420" s="79"/>
      <c r="W2420" s="81"/>
      <c r="X2420" s="79"/>
      <c r="Y2420" s="81"/>
      <c r="Z2420" s="82"/>
    </row>
    <row r="2421" spans="2:26" ht="15" customHeight="1" x14ac:dyDescent="0.3">
      <c r="B2421" s="23"/>
      <c r="C2421" s="83"/>
      <c r="D2421" s="84"/>
      <c r="E2421" s="85"/>
      <c r="F2421" s="86"/>
      <c r="G2421" s="87"/>
      <c r="H2421" s="87"/>
      <c r="I2421" s="87"/>
      <c r="J2421" s="87"/>
      <c r="K2421" s="87"/>
      <c r="L2421" s="87"/>
      <c r="M2421" s="87"/>
      <c r="N2421" s="87"/>
      <c r="O2421" s="87"/>
      <c r="P2421" s="87"/>
      <c r="Q2421" s="87"/>
      <c r="R2421" s="87"/>
      <c r="S2421" s="87"/>
      <c r="T2421" s="87"/>
      <c r="U2421" s="88"/>
      <c r="V2421" s="87"/>
      <c r="W2421" s="89"/>
      <c r="X2421" s="87"/>
      <c r="Y2421" s="89"/>
      <c r="Z2421" s="90"/>
    </row>
    <row r="2422" spans="2:26" ht="15" customHeight="1" x14ac:dyDescent="0.3">
      <c r="B2422" s="22"/>
      <c r="C2422" s="75"/>
      <c r="D2422" s="76"/>
      <c r="E2422" s="77"/>
      <c r="F2422" s="78"/>
      <c r="G2422" s="79"/>
      <c r="H2422" s="79"/>
      <c r="I2422" s="79"/>
      <c r="J2422" s="79"/>
      <c r="K2422" s="79"/>
      <c r="L2422" s="79"/>
      <c r="M2422" s="79"/>
      <c r="N2422" s="79"/>
      <c r="O2422" s="79"/>
      <c r="P2422" s="79"/>
      <c r="Q2422" s="79"/>
      <c r="R2422" s="79"/>
      <c r="S2422" s="79"/>
      <c r="T2422" s="79"/>
      <c r="U2422" s="80"/>
      <c r="V2422" s="79"/>
      <c r="W2422" s="81"/>
      <c r="X2422" s="79"/>
      <c r="Y2422" s="81"/>
      <c r="Z2422" s="82"/>
    </row>
    <row r="2423" spans="2:26" ht="15" customHeight="1" x14ac:dyDescent="0.3">
      <c r="B2423" s="23"/>
      <c r="C2423" s="83"/>
      <c r="D2423" s="84"/>
      <c r="E2423" s="85"/>
      <c r="F2423" s="86"/>
      <c r="G2423" s="87"/>
      <c r="H2423" s="87"/>
      <c r="I2423" s="87"/>
      <c r="J2423" s="87"/>
      <c r="K2423" s="87"/>
      <c r="L2423" s="87"/>
      <c r="M2423" s="87"/>
      <c r="N2423" s="87"/>
      <c r="O2423" s="87"/>
      <c r="P2423" s="87"/>
      <c r="Q2423" s="87"/>
      <c r="R2423" s="87"/>
      <c r="S2423" s="87"/>
      <c r="T2423" s="87"/>
      <c r="U2423" s="88"/>
      <c r="V2423" s="87"/>
      <c r="W2423" s="89"/>
      <c r="X2423" s="87"/>
      <c r="Y2423" s="89"/>
      <c r="Z2423" s="90"/>
    </row>
    <row r="2424" spans="2:26" ht="15" customHeight="1" x14ac:dyDescent="0.3">
      <c r="B2424" s="22"/>
      <c r="C2424" s="75"/>
      <c r="D2424" s="76"/>
      <c r="E2424" s="77"/>
      <c r="F2424" s="78"/>
      <c r="G2424" s="79"/>
      <c r="H2424" s="79"/>
      <c r="I2424" s="79"/>
      <c r="J2424" s="79"/>
      <c r="K2424" s="79"/>
      <c r="L2424" s="79"/>
      <c r="M2424" s="79"/>
      <c r="N2424" s="79"/>
      <c r="O2424" s="79"/>
      <c r="P2424" s="79"/>
      <c r="Q2424" s="79"/>
      <c r="R2424" s="79"/>
      <c r="S2424" s="79"/>
      <c r="T2424" s="79"/>
      <c r="U2424" s="80"/>
      <c r="V2424" s="79"/>
      <c r="W2424" s="81"/>
      <c r="X2424" s="79"/>
      <c r="Y2424" s="81"/>
      <c r="Z2424" s="82"/>
    </row>
    <row r="2425" spans="2:26" ht="15" customHeight="1" x14ac:dyDescent="0.3">
      <c r="B2425" s="23"/>
      <c r="C2425" s="83"/>
      <c r="D2425" s="84"/>
      <c r="E2425" s="85"/>
      <c r="F2425" s="86"/>
      <c r="G2425" s="87"/>
      <c r="H2425" s="87"/>
      <c r="I2425" s="87"/>
      <c r="J2425" s="87"/>
      <c r="K2425" s="87"/>
      <c r="L2425" s="87"/>
      <c r="M2425" s="87"/>
      <c r="N2425" s="87"/>
      <c r="O2425" s="87"/>
      <c r="P2425" s="87"/>
      <c r="Q2425" s="87"/>
      <c r="R2425" s="87"/>
      <c r="S2425" s="87"/>
      <c r="T2425" s="87"/>
      <c r="U2425" s="88"/>
      <c r="V2425" s="87"/>
      <c r="W2425" s="89"/>
      <c r="X2425" s="87"/>
      <c r="Y2425" s="89"/>
      <c r="Z2425" s="90"/>
    </row>
    <row r="2426" spans="2:26" ht="15" customHeight="1" x14ac:dyDescent="0.3">
      <c r="B2426" s="22"/>
      <c r="C2426" s="75"/>
      <c r="D2426" s="76"/>
      <c r="E2426" s="77"/>
      <c r="F2426" s="78"/>
      <c r="G2426" s="79"/>
      <c r="H2426" s="79"/>
      <c r="I2426" s="79"/>
      <c r="J2426" s="79"/>
      <c r="K2426" s="79"/>
      <c r="L2426" s="79"/>
      <c r="M2426" s="79"/>
      <c r="N2426" s="79"/>
      <c r="O2426" s="79"/>
      <c r="P2426" s="79"/>
      <c r="Q2426" s="79"/>
      <c r="R2426" s="79"/>
      <c r="S2426" s="79"/>
      <c r="T2426" s="79"/>
      <c r="U2426" s="80"/>
      <c r="V2426" s="79"/>
      <c r="W2426" s="81"/>
      <c r="X2426" s="79"/>
      <c r="Y2426" s="81"/>
      <c r="Z2426" s="82"/>
    </row>
    <row r="2427" spans="2:26" ht="15" customHeight="1" x14ac:dyDescent="0.3">
      <c r="B2427" s="23"/>
      <c r="C2427" s="83"/>
      <c r="D2427" s="84"/>
      <c r="E2427" s="85"/>
      <c r="F2427" s="86"/>
      <c r="G2427" s="87"/>
      <c r="H2427" s="87"/>
      <c r="I2427" s="87"/>
      <c r="J2427" s="87"/>
      <c r="K2427" s="87"/>
      <c r="L2427" s="87"/>
      <c r="M2427" s="87"/>
      <c r="N2427" s="87"/>
      <c r="O2427" s="87"/>
      <c r="P2427" s="87"/>
      <c r="Q2427" s="87"/>
      <c r="R2427" s="87"/>
      <c r="S2427" s="87"/>
      <c r="T2427" s="87"/>
      <c r="U2427" s="88"/>
      <c r="V2427" s="87"/>
      <c r="W2427" s="89"/>
      <c r="X2427" s="87"/>
      <c r="Y2427" s="89"/>
      <c r="Z2427" s="90"/>
    </row>
    <row r="2428" spans="2:26" ht="15" customHeight="1" x14ac:dyDescent="0.3">
      <c r="B2428" s="22"/>
      <c r="C2428" s="75"/>
      <c r="D2428" s="76"/>
      <c r="E2428" s="77"/>
      <c r="F2428" s="78"/>
      <c r="G2428" s="79"/>
      <c r="H2428" s="79"/>
      <c r="I2428" s="79"/>
      <c r="J2428" s="79"/>
      <c r="K2428" s="79"/>
      <c r="L2428" s="79"/>
      <c r="M2428" s="79"/>
      <c r="N2428" s="79"/>
      <c r="O2428" s="79"/>
      <c r="P2428" s="79"/>
      <c r="Q2428" s="79"/>
      <c r="R2428" s="79"/>
      <c r="S2428" s="79"/>
      <c r="T2428" s="79"/>
      <c r="U2428" s="80"/>
      <c r="V2428" s="79"/>
      <c r="W2428" s="81"/>
      <c r="X2428" s="79"/>
      <c r="Y2428" s="81"/>
      <c r="Z2428" s="82"/>
    </row>
    <row r="2429" spans="2:26" ht="15" customHeight="1" x14ac:dyDescent="0.3">
      <c r="B2429" s="23"/>
      <c r="C2429" s="83"/>
      <c r="D2429" s="84"/>
      <c r="E2429" s="85"/>
      <c r="F2429" s="86"/>
      <c r="G2429" s="87"/>
      <c r="H2429" s="87"/>
      <c r="I2429" s="87"/>
      <c r="J2429" s="87"/>
      <c r="K2429" s="87"/>
      <c r="L2429" s="87"/>
      <c r="M2429" s="87"/>
      <c r="N2429" s="87"/>
      <c r="O2429" s="87"/>
      <c r="P2429" s="87"/>
      <c r="Q2429" s="87"/>
      <c r="R2429" s="87"/>
      <c r="S2429" s="87"/>
      <c r="T2429" s="87"/>
      <c r="U2429" s="88"/>
      <c r="V2429" s="87"/>
      <c r="W2429" s="89"/>
      <c r="X2429" s="87"/>
      <c r="Y2429" s="89"/>
      <c r="Z2429" s="90"/>
    </row>
    <row r="2430" spans="2:26" ht="15" customHeight="1" x14ac:dyDescent="0.3">
      <c r="B2430" s="22"/>
      <c r="C2430" s="75"/>
      <c r="D2430" s="76"/>
      <c r="E2430" s="77"/>
      <c r="F2430" s="78"/>
      <c r="G2430" s="79"/>
      <c r="H2430" s="79"/>
      <c r="I2430" s="79"/>
      <c r="J2430" s="79"/>
      <c r="K2430" s="79"/>
      <c r="L2430" s="79"/>
      <c r="M2430" s="79"/>
      <c r="N2430" s="79"/>
      <c r="O2430" s="79"/>
      <c r="P2430" s="79"/>
      <c r="Q2430" s="79"/>
      <c r="R2430" s="79"/>
      <c r="S2430" s="79"/>
      <c r="T2430" s="79"/>
      <c r="U2430" s="80"/>
      <c r="V2430" s="79"/>
      <c r="W2430" s="81"/>
      <c r="X2430" s="79"/>
      <c r="Y2430" s="81"/>
      <c r="Z2430" s="82"/>
    </row>
    <row r="2431" spans="2:26" ht="15" customHeight="1" x14ac:dyDescent="0.3">
      <c r="B2431" s="23"/>
      <c r="C2431" s="83"/>
      <c r="D2431" s="84"/>
      <c r="E2431" s="85"/>
      <c r="F2431" s="86"/>
      <c r="G2431" s="87"/>
      <c r="H2431" s="87"/>
      <c r="I2431" s="87"/>
      <c r="J2431" s="87"/>
      <c r="K2431" s="87"/>
      <c r="L2431" s="87"/>
      <c r="M2431" s="87"/>
      <c r="N2431" s="87"/>
      <c r="O2431" s="87"/>
      <c r="P2431" s="87"/>
      <c r="Q2431" s="87"/>
      <c r="R2431" s="87"/>
      <c r="S2431" s="87"/>
      <c r="T2431" s="87"/>
      <c r="U2431" s="88"/>
      <c r="V2431" s="87"/>
      <c r="W2431" s="89"/>
      <c r="X2431" s="87"/>
      <c r="Y2431" s="89"/>
      <c r="Z2431" s="90"/>
    </row>
    <row r="2432" spans="2:26" ht="15" customHeight="1" x14ac:dyDescent="0.3">
      <c r="B2432" s="22"/>
      <c r="C2432" s="75"/>
      <c r="D2432" s="76"/>
      <c r="E2432" s="77"/>
      <c r="F2432" s="78"/>
      <c r="G2432" s="79"/>
      <c r="H2432" s="79"/>
      <c r="I2432" s="79"/>
      <c r="J2432" s="79"/>
      <c r="K2432" s="79"/>
      <c r="L2432" s="79"/>
      <c r="M2432" s="79"/>
      <c r="N2432" s="79"/>
      <c r="O2432" s="79"/>
      <c r="P2432" s="79"/>
      <c r="Q2432" s="79"/>
      <c r="R2432" s="79"/>
      <c r="S2432" s="79"/>
      <c r="T2432" s="79"/>
      <c r="U2432" s="80"/>
      <c r="V2432" s="79"/>
      <c r="W2432" s="81"/>
      <c r="X2432" s="79"/>
      <c r="Y2432" s="81"/>
      <c r="Z2432" s="82"/>
    </row>
    <row r="2433" spans="2:26" ht="15" customHeight="1" x14ac:dyDescent="0.3">
      <c r="B2433" s="23"/>
      <c r="C2433" s="83"/>
      <c r="D2433" s="84"/>
      <c r="E2433" s="85"/>
      <c r="F2433" s="86"/>
      <c r="G2433" s="87"/>
      <c r="H2433" s="87"/>
      <c r="I2433" s="87"/>
      <c r="J2433" s="87"/>
      <c r="K2433" s="87"/>
      <c r="L2433" s="87"/>
      <c r="M2433" s="87"/>
      <c r="N2433" s="87"/>
      <c r="O2433" s="87"/>
      <c r="P2433" s="87"/>
      <c r="Q2433" s="87"/>
      <c r="R2433" s="87"/>
      <c r="S2433" s="87"/>
      <c r="T2433" s="87"/>
      <c r="U2433" s="88"/>
      <c r="V2433" s="87"/>
      <c r="W2433" s="89"/>
      <c r="X2433" s="87"/>
      <c r="Y2433" s="89"/>
      <c r="Z2433" s="90"/>
    </row>
    <row r="2434" spans="2:26" ht="15" customHeight="1" x14ac:dyDescent="0.3">
      <c r="B2434" s="22"/>
      <c r="C2434" s="75"/>
      <c r="D2434" s="76"/>
      <c r="E2434" s="77"/>
      <c r="F2434" s="78"/>
      <c r="G2434" s="79"/>
      <c r="H2434" s="79"/>
      <c r="I2434" s="79"/>
      <c r="J2434" s="79"/>
      <c r="K2434" s="79"/>
      <c r="L2434" s="79"/>
      <c r="M2434" s="79"/>
      <c r="N2434" s="79"/>
      <c r="O2434" s="79"/>
      <c r="P2434" s="79"/>
      <c r="Q2434" s="79"/>
      <c r="R2434" s="79"/>
      <c r="S2434" s="79"/>
      <c r="T2434" s="79"/>
      <c r="U2434" s="80"/>
      <c r="V2434" s="79"/>
      <c r="W2434" s="81"/>
      <c r="X2434" s="79"/>
      <c r="Y2434" s="81"/>
      <c r="Z2434" s="82"/>
    </row>
    <row r="2435" spans="2:26" ht="15" customHeight="1" x14ac:dyDescent="0.3">
      <c r="B2435" s="23"/>
      <c r="C2435" s="83"/>
      <c r="D2435" s="84"/>
      <c r="E2435" s="85"/>
      <c r="F2435" s="86"/>
      <c r="G2435" s="87"/>
      <c r="H2435" s="87"/>
      <c r="I2435" s="87"/>
      <c r="J2435" s="87"/>
      <c r="K2435" s="87"/>
      <c r="L2435" s="87"/>
      <c r="M2435" s="87"/>
      <c r="N2435" s="87"/>
      <c r="O2435" s="87"/>
      <c r="P2435" s="87"/>
      <c r="Q2435" s="87"/>
      <c r="R2435" s="87"/>
      <c r="S2435" s="87"/>
      <c r="T2435" s="87"/>
      <c r="U2435" s="88"/>
      <c r="V2435" s="87"/>
      <c r="W2435" s="89"/>
      <c r="X2435" s="87"/>
      <c r="Y2435" s="89"/>
      <c r="Z2435" s="90"/>
    </row>
    <row r="2436" spans="2:26" ht="15" customHeight="1" x14ac:dyDescent="0.3">
      <c r="B2436" s="22"/>
      <c r="C2436" s="75"/>
      <c r="D2436" s="76"/>
      <c r="E2436" s="77"/>
      <c r="F2436" s="78"/>
      <c r="G2436" s="79"/>
      <c r="H2436" s="79"/>
      <c r="I2436" s="79"/>
      <c r="J2436" s="79"/>
      <c r="K2436" s="79"/>
      <c r="L2436" s="79"/>
      <c r="M2436" s="79"/>
      <c r="N2436" s="79"/>
      <c r="O2436" s="79"/>
      <c r="P2436" s="79"/>
      <c r="Q2436" s="79"/>
      <c r="R2436" s="79"/>
      <c r="S2436" s="79"/>
      <c r="T2436" s="79"/>
      <c r="U2436" s="80"/>
      <c r="V2436" s="79"/>
      <c r="W2436" s="81"/>
      <c r="X2436" s="79"/>
      <c r="Y2436" s="81"/>
      <c r="Z2436" s="82"/>
    </row>
    <row r="2437" spans="2:26" ht="15" customHeight="1" x14ac:dyDescent="0.3">
      <c r="B2437" s="23"/>
      <c r="C2437" s="83"/>
      <c r="D2437" s="84"/>
      <c r="E2437" s="85"/>
      <c r="F2437" s="86"/>
      <c r="G2437" s="87"/>
      <c r="H2437" s="87"/>
      <c r="I2437" s="87"/>
      <c r="J2437" s="87"/>
      <c r="K2437" s="87"/>
      <c r="L2437" s="87"/>
      <c r="M2437" s="87"/>
      <c r="N2437" s="87"/>
      <c r="O2437" s="87"/>
      <c r="P2437" s="87"/>
      <c r="Q2437" s="87"/>
      <c r="R2437" s="87"/>
      <c r="S2437" s="87"/>
      <c r="T2437" s="87"/>
      <c r="U2437" s="88"/>
      <c r="V2437" s="87"/>
      <c r="W2437" s="89"/>
      <c r="X2437" s="87"/>
      <c r="Y2437" s="89"/>
      <c r="Z2437" s="90"/>
    </row>
    <row r="2438" spans="2:26" ht="15" customHeight="1" x14ac:dyDescent="0.3">
      <c r="B2438" s="22"/>
      <c r="C2438" s="75"/>
      <c r="D2438" s="76"/>
      <c r="E2438" s="77"/>
      <c r="F2438" s="78"/>
      <c r="G2438" s="79"/>
      <c r="H2438" s="79"/>
      <c r="I2438" s="79"/>
      <c r="J2438" s="79"/>
      <c r="K2438" s="79"/>
      <c r="L2438" s="79"/>
      <c r="M2438" s="79"/>
      <c r="N2438" s="79"/>
      <c r="O2438" s="79"/>
      <c r="P2438" s="79"/>
      <c r="Q2438" s="79"/>
      <c r="R2438" s="79"/>
      <c r="S2438" s="79"/>
      <c r="T2438" s="79"/>
      <c r="U2438" s="80"/>
      <c r="V2438" s="79"/>
      <c r="W2438" s="81"/>
      <c r="X2438" s="79"/>
      <c r="Y2438" s="81"/>
      <c r="Z2438" s="82"/>
    </row>
    <row r="2439" spans="2:26" ht="15" customHeight="1" x14ac:dyDescent="0.3">
      <c r="B2439" s="23"/>
      <c r="C2439" s="83"/>
      <c r="D2439" s="84"/>
      <c r="E2439" s="85"/>
      <c r="F2439" s="86"/>
      <c r="G2439" s="87"/>
      <c r="H2439" s="87"/>
      <c r="I2439" s="87"/>
      <c r="J2439" s="87"/>
      <c r="K2439" s="87"/>
      <c r="L2439" s="87"/>
      <c r="M2439" s="87"/>
      <c r="N2439" s="87"/>
      <c r="O2439" s="87"/>
      <c r="P2439" s="87"/>
      <c r="Q2439" s="87"/>
      <c r="R2439" s="87"/>
      <c r="S2439" s="87"/>
      <c r="T2439" s="87"/>
      <c r="U2439" s="88"/>
      <c r="V2439" s="87"/>
      <c r="W2439" s="89"/>
      <c r="X2439" s="87"/>
      <c r="Y2439" s="89"/>
      <c r="Z2439" s="90"/>
    </row>
    <row r="2440" spans="2:26" ht="15" customHeight="1" x14ac:dyDescent="0.3">
      <c r="B2440" s="22"/>
      <c r="C2440" s="75"/>
      <c r="D2440" s="76"/>
      <c r="E2440" s="77"/>
      <c r="F2440" s="78"/>
      <c r="G2440" s="79"/>
      <c r="H2440" s="79"/>
      <c r="I2440" s="79"/>
      <c r="J2440" s="79"/>
      <c r="K2440" s="79"/>
      <c r="L2440" s="79"/>
      <c r="M2440" s="79"/>
      <c r="N2440" s="79"/>
      <c r="O2440" s="79"/>
      <c r="P2440" s="79"/>
      <c r="Q2440" s="79"/>
      <c r="R2440" s="79"/>
      <c r="S2440" s="79"/>
      <c r="T2440" s="79"/>
      <c r="U2440" s="80"/>
      <c r="V2440" s="79"/>
      <c r="W2440" s="81"/>
      <c r="X2440" s="79"/>
      <c r="Y2440" s="81"/>
      <c r="Z2440" s="82"/>
    </row>
    <row r="2441" spans="2:26" ht="15" customHeight="1" x14ac:dyDescent="0.3">
      <c r="B2441" s="23"/>
      <c r="C2441" s="83"/>
      <c r="D2441" s="84"/>
      <c r="E2441" s="85"/>
      <c r="F2441" s="86"/>
      <c r="G2441" s="87"/>
      <c r="H2441" s="87"/>
      <c r="I2441" s="87"/>
      <c r="J2441" s="87"/>
      <c r="K2441" s="87"/>
      <c r="L2441" s="87"/>
      <c r="M2441" s="87"/>
      <c r="N2441" s="87"/>
      <c r="O2441" s="87"/>
      <c r="P2441" s="87"/>
      <c r="Q2441" s="87"/>
      <c r="R2441" s="87"/>
      <c r="S2441" s="87"/>
      <c r="T2441" s="87"/>
      <c r="U2441" s="88"/>
      <c r="V2441" s="87"/>
      <c r="W2441" s="89"/>
      <c r="X2441" s="87"/>
      <c r="Y2441" s="89"/>
      <c r="Z2441" s="90"/>
    </row>
    <row r="2442" spans="2:26" ht="15" customHeight="1" x14ac:dyDescent="0.3">
      <c r="B2442" s="22"/>
      <c r="C2442" s="75"/>
      <c r="D2442" s="76"/>
      <c r="E2442" s="77"/>
      <c r="F2442" s="78"/>
      <c r="G2442" s="79"/>
      <c r="H2442" s="79"/>
      <c r="I2442" s="79"/>
      <c r="J2442" s="79"/>
      <c r="K2442" s="79"/>
      <c r="L2442" s="79"/>
      <c r="M2442" s="79"/>
      <c r="N2442" s="79"/>
      <c r="O2442" s="79"/>
      <c r="P2442" s="79"/>
      <c r="Q2442" s="79"/>
      <c r="R2442" s="79"/>
      <c r="S2442" s="79"/>
      <c r="T2442" s="79"/>
      <c r="U2442" s="80"/>
      <c r="V2442" s="79"/>
      <c r="W2442" s="81"/>
      <c r="X2442" s="79"/>
      <c r="Y2442" s="81"/>
      <c r="Z2442" s="82"/>
    </row>
    <row r="2443" spans="2:26" ht="15" customHeight="1" x14ac:dyDescent="0.3">
      <c r="B2443" s="23"/>
      <c r="C2443" s="83"/>
      <c r="D2443" s="84"/>
      <c r="E2443" s="85"/>
      <c r="F2443" s="86"/>
      <c r="G2443" s="87"/>
      <c r="H2443" s="87"/>
      <c r="I2443" s="87"/>
      <c r="J2443" s="87"/>
      <c r="K2443" s="87"/>
      <c r="L2443" s="87"/>
      <c r="M2443" s="87"/>
      <c r="N2443" s="87"/>
      <c r="O2443" s="87"/>
      <c r="P2443" s="87"/>
      <c r="Q2443" s="87"/>
      <c r="R2443" s="87"/>
      <c r="S2443" s="87"/>
      <c r="T2443" s="87"/>
      <c r="U2443" s="88"/>
      <c r="V2443" s="87"/>
      <c r="W2443" s="89"/>
      <c r="X2443" s="87"/>
      <c r="Y2443" s="89"/>
      <c r="Z2443" s="90"/>
    </row>
    <row r="2444" spans="2:26" ht="15" customHeight="1" x14ac:dyDescent="0.3">
      <c r="B2444" s="22"/>
      <c r="C2444" s="75"/>
      <c r="D2444" s="76"/>
      <c r="E2444" s="77"/>
      <c r="F2444" s="78"/>
      <c r="G2444" s="79"/>
      <c r="H2444" s="79"/>
      <c r="I2444" s="79"/>
      <c r="J2444" s="79"/>
      <c r="K2444" s="79"/>
      <c r="L2444" s="79"/>
      <c r="M2444" s="79"/>
      <c r="N2444" s="79"/>
      <c r="O2444" s="79"/>
      <c r="P2444" s="79"/>
      <c r="Q2444" s="79"/>
      <c r="R2444" s="79"/>
      <c r="S2444" s="79"/>
      <c r="T2444" s="79"/>
      <c r="U2444" s="80"/>
      <c r="V2444" s="79"/>
      <c r="W2444" s="81"/>
      <c r="X2444" s="79"/>
      <c r="Y2444" s="81"/>
      <c r="Z2444" s="82"/>
    </row>
    <row r="2445" spans="2:26" ht="15" customHeight="1" x14ac:dyDescent="0.3">
      <c r="B2445" s="23"/>
      <c r="C2445" s="83"/>
      <c r="D2445" s="84"/>
      <c r="E2445" s="85"/>
      <c r="F2445" s="86"/>
      <c r="G2445" s="87"/>
      <c r="H2445" s="87"/>
      <c r="I2445" s="87"/>
      <c r="J2445" s="87"/>
      <c r="K2445" s="87"/>
      <c r="L2445" s="87"/>
      <c r="M2445" s="87"/>
      <c r="N2445" s="87"/>
      <c r="O2445" s="87"/>
      <c r="P2445" s="87"/>
      <c r="Q2445" s="87"/>
      <c r="R2445" s="87"/>
      <c r="S2445" s="87"/>
      <c r="T2445" s="87"/>
      <c r="U2445" s="88"/>
      <c r="V2445" s="87"/>
      <c r="W2445" s="89"/>
      <c r="X2445" s="87"/>
      <c r="Y2445" s="89"/>
      <c r="Z2445" s="90"/>
    </row>
    <row r="2446" spans="2:26" ht="15" customHeight="1" x14ac:dyDescent="0.3">
      <c r="B2446" s="22"/>
      <c r="C2446" s="75"/>
      <c r="D2446" s="76"/>
      <c r="E2446" s="77"/>
      <c r="F2446" s="78"/>
      <c r="G2446" s="79"/>
      <c r="H2446" s="79"/>
      <c r="I2446" s="79"/>
      <c r="J2446" s="79"/>
      <c r="K2446" s="79"/>
      <c r="L2446" s="79"/>
      <c r="M2446" s="79"/>
      <c r="N2446" s="79"/>
      <c r="O2446" s="79"/>
      <c r="P2446" s="79"/>
      <c r="Q2446" s="79"/>
      <c r="R2446" s="79"/>
      <c r="S2446" s="79"/>
      <c r="T2446" s="79"/>
      <c r="U2446" s="80"/>
      <c r="V2446" s="79"/>
      <c r="W2446" s="81"/>
      <c r="X2446" s="79"/>
      <c r="Y2446" s="81"/>
      <c r="Z2446" s="82"/>
    </row>
    <row r="2447" spans="2:26" ht="15" customHeight="1" x14ac:dyDescent="0.3">
      <c r="B2447" s="23"/>
      <c r="C2447" s="83"/>
      <c r="D2447" s="84"/>
      <c r="E2447" s="85"/>
      <c r="F2447" s="86"/>
      <c r="G2447" s="87"/>
      <c r="H2447" s="87"/>
      <c r="I2447" s="87"/>
      <c r="J2447" s="87"/>
      <c r="K2447" s="87"/>
      <c r="L2447" s="87"/>
      <c r="M2447" s="87"/>
      <c r="N2447" s="87"/>
      <c r="O2447" s="87"/>
      <c r="P2447" s="87"/>
      <c r="Q2447" s="87"/>
      <c r="R2447" s="87"/>
      <c r="S2447" s="87"/>
      <c r="T2447" s="87"/>
      <c r="U2447" s="88"/>
      <c r="V2447" s="87"/>
      <c r="W2447" s="89"/>
      <c r="X2447" s="87"/>
      <c r="Y2447" s="89"/>
      <c r="Z2447" s="90"/>
    </row>
    <row r="2448" spans="2:26" ht="15" customHeight="1" x14ac:dyDescent="0.3">
      <c r="B2448" s="22"/>
      <c r="C2448" s="75"/>
      <c r="D2448" s="76"/>
      <c r="E2448" s="77"/>
      <c r="F2448" s="78"/>
      <c r="G2448" s="79"/>
      <c r="H2448" s="79"/>
      <c r="I2448" s="79"/>
      <c r="J2448" s="79"/>
      <c r="K2448" s="79"/>
      <c r="L2448" s="79"/>
      <c r="M2448" s="79"/>
      <c r="N2448" s="79"/>
      <c r="O2448" s="79"/>
      <c r="P2448" s="79"/>
      <c r="Q2448" s="79"/>
      <c r="R2448" s="79"/>
      <c r="S2448" s="79"/>
      <c r="T2448" s="79"/>
      <c r="U2448" s="80"/>
      <c r="V2448" s="79"/>
      <c r="W2448" s="81"/>
      <c r="X2448" s="79"/>
      <c r="Y2448" s="81"/>
      <c r="Z2448" s="82"/>
    </row>
    <row r="2449" spans="2:26" ht="15" customHeight="1" x14ac:dyDescent="0.3">
      <c r="B2449" s="23"/>
      <c r="C2449" s="83"/>
      <c r="D2449" s="84"/>
      <c r="E2449" s="85"/>
      <c r="F2449" s="86"/>
      <c r="G2449" s="87"/>
      <c r="H2449" s="87"/>
      <c r="I2449" s="87"/>
      <c r="J2449" s="87"/>
      <c r="K2449" s="87"/>
      <c r="L2449" s="87"/>
      <c r="M2449" s="87"/>
      <c r="N2449" s="87"/>
      <c r="O2449" s="87"/>
      <c r="P2449" s="87"/>
      <c r="Q2449" s="87"/>
      <c r="R2449" s="87"/>
      <c r="S2449" s="87"/>
      <c r="T2449" s="87"/>
      <c r="U2449" s="88"/>
      <c r="V2449" s="87"/>
      <c r="W2449" s="89"/>
      <c r="X2449" s="87"/>
      <c r="Y2449" s="89"/>
      <c r="Z2449" s="90"/>
    </row>
    <row r="2450" spans="2:26" ht="15" customHeight="1" x14ac:dyDescent="0.3">
      <c r="B2450" s="22"/>
      <c r="C2450" s="75"/>
      <c r="D2450" s="76"/>
      <c r="E2450" s="77"/>
      <c r="F2450" s="78"/>
      <c r="G2450" s="79"/>
      <c r="H2450" s="79"/>
      <c r="I2450" s="79"/>
      <c r="J2450" s="79"/>
      <c r="K2450" s="79"/>
      <c r="L2450" s="79"/>
      <c r="M2450" s="79"/>
      <c r="N2450" s="79"/>
      <c r="O2450" s="79"/>
      <c r="P2450" s="79"/>
      <c r="Q2450" s="79"/>
      <c r="R2450" s="79"/>
      <c r="S2450" s="79"/>
      <c r="T2450" s="79"/>
      <c r="U2450" s="80"/>
      <c r="V2450" s="79"/>
      <c r="W2450" s="81"/>
      <c r="X2450" s="79"/>
      <c r="Y2450" s="81"/>
      <c r="Z2450" s="82"/>
    </row>
    <row r="2451" spans="2:26" ht="15" customHeight="1" x14ac:dyDescent="0.3">
      <c r="B2451" s="23"/>
      <c r="C2451" s="83"/>
      <c r="D2451" s="84"/>
      <c r="E2451" s="85"/>
      <c r="F2451" s="86"/>
      <c r="G2451" s="87"/>
      <c r="H2451" s="87"/>
      <c r="I2451" s="87"/>
      <c r="J2451" s="87"/>
      <c r="K2451" s="87"/>
      <c r="L2451" s="87"/>
      <c r="M2451" s="87"/>
      <c r="N2451" s="87"/>
      <c r="O2451" s="87"/>
      <c r="P2451" s="87"/>
      <c r="Q2451" s="87"/>
      <c r="R2451" s="87"/>
      <c r="S2451" s="87"/>
      <c r="T2451" s="87"/>
      <c r="U2451" s="88"/>
      <c r="V2451" s="87"/>
      <c r="W2451" s="89"/>
      <c r="X2451" s="87"/>
      <c r="Y2451" s="89"/>
      <c r="Z2451" s="90"/>
    </row>
    <row r="2452" spans="2:26" ht="15" customHeight="1" x14ac:dyDescent="0.3">
      <c r="B2452" s="22"/>
      <c r="C2452" s="75"/>
      <c r="D2452" s="76"/>
      <c r="E2452" s="77"/>
      <c r="F2452" s="78"/>
      <c r="G2452" s="79"/>
      <c r="H2452" s="79"/>
      <c r="I2452" s="79"/>
      <c r="J2452" s="79"/>
      <c r="K2452" s="79"/>
      <c r="L2452" s="79"/>
      <c r="M2452" s="79"/>
      <c r="N2452" s="79"/>
      <c r="O2452" s="79"/>
      <c r="P2452" s="79"/>
      <c r="Q2452" s="79"/>
      <c r="R2452" s="79"/>
      <c r="S2452" s="79"/>
      <c r="T2452" s="79"/>
      <c r="U2452" s="80"/>
      <c r="V2452" s="79"/>
      <c r="W2452" s="81"/>
      <c r="X2452" s="79"/>
      <c r="Y2452" s="81"/>
      <c r="Z2452" s="82"/>
    </row>
    <row r="2453" spans="2:26" ht="15" customHeight="1" x14ac:dyDescent="0.3">
      <c r="B2453" s="23"/>
      <c r="C2453" s="83"/>
      <c r="D2453" s="84"/>
      <c r="E2453" s="85"/>
      <c r="F2453" s="86"/>
      <c r="G2453" s="87"/>
      <c r="H2453" s="87"/>
      <c r="I2453" s="87"/>
      <c r="J2453" s="87"/>
      <c r="K2453" s="87"/>
      <c r="L2453" s="87"/>
      <c r="M2453" s="87"/>
      <c r="N2453" s="87"/>
      <c r="O2453" s="87"/>
      <c r="P2453" s="87"/>
      <c r="Q2453" s="87"/>
      <c r="R2453" s="87"/>
      <c r="S2453" s="87"/>
      <c r="T2453" s="87"/>
      <c r="U2453" s="88"/>
      <c r="V2453" s="87"/>
      <c r="W2453" s="89"/>
      <c r="X2453" s="87"/>
      <c r="Y2453" s="89"/>
      <c r="Z2453" s="90"/>
    </row>
    <row r="2454" spans="2:26" ht="15" customHeight="1" x14ac:dyDescent="0.3">
      <c r="B2454" s="22"/>
      <c r="C2454" s="75"/>
      <c r="D2454" s="76"/>
      <c r="E2454" s="77"/>
      <c r="F2454" s="78"/>
      <c r="G2454" s="79"/>
      <c r="H2454" s="79"/>
      <c r="I2454" s="79"/>
      <c r="J2454" s="79"/>
      <c r="K2454" s="79"/>
      <c r="L2454" s="79"/>
      <c r="M2454" s="79"/>
      <c r="N2454" s="79"/>
      <c r="O2454" s="79"/>
      <c r="P2454" s="79"/>
      <c r="Q2454" s="79"/>
      <c r="R2454" s="79"/>
      <c r="S2454" s="79"/>
      <c r="T2454" s="79"/>
      <c r="U2454" s="80"/>
      <c r="V2454" s="79"/>
      <c r="W2454" s="81"/>
      <c r="X2454" s="79"/>
      <c r="Y2454" s="81"/>
      <c r="Z2454" s="82"/>
    </row>
    <row r="2455" spans="2:26" ht="15" customHeight="1" x14ac:dyDescent="0.3">
      <c r="B2455" s="23"/>
      <c r="C2455" s="83"/>
      <c r="D2455" s="84"/>
      <c r="E2455" s="85"/>
      <c r="F2455" s="86"/>
      <c r="G2455" s="87"/>
      <c r="H2455" s="87"/>
      <c r="I2455" s="87"/>
      <c r="J2455" s="87"/>
      <c r="K2455" s="87"/>
      <c r="L2455" s="87"/>
      <c r="M2455" s="87"/>
      <c r="N2455" s="87"/>
      <c r="O2455" s="87"/>
      <c r="P2455" s="87"/>
      <c r="Q2455" s="87"/>
      <c r="R2455" s="87"/>
      <c r="S2455" s="87"/>
      <c r="T2455" s="87"/>
      <c r="U2455" s="88"/>
      <c r="V2455" s="87"/>
      <c r="W2455" s="89"/>
      <c r="X2455" s="87"/>
      <c r="Y2455" s="89"/>
      <c r="Z2455" s="90"/>
    </row>
    <row r="2456" spans="2:26" ht="15" customHeight="1" x14ac:dyDescent="0.3">
      <c r="B2456" s="22"/>
      <c r="C2456" s="75"/>
      <c r="D2456" s="76"/>
      <c r="E2456" s="77"/>
      <c r="F2456" s="78"/>
      <c r="G2456" s="79"/>
      <c r="H2456" s="79"/>
      <c r="I2456" s="79"/>
      <c r="J2456" s="79"/>
      <c r="K2456" s="79"/>
      <c r="L2456" s="79"/>
      <c r="M2456" s="79"/>
      <c r="N2456" s="79"/>
      <c r="O2456" s="79"/>
      <c r="P2456" s="79"/>
      <c r="Q2456" s="79"/>
      <c r="R2456" s="79"/>
      <c r="S2456" s="79"/>
      <c r="T2456" s="79"/>
      <c r="U2456" s="80"/>
      <c r="V2456" s="79"/>
      <c r="W2456" s="81"/>
      <c r="X2456" s="79"/>
      <c r="Y2456" s="81"/>
      <c r="Z2456" s="82"/>
    </row>
    <row r="2457" spans="2:26" ht="15" customHeight="1" x14ac:dyDescent="0.3">
      <c r="B2457" s="23"/>
      <c r="C2457" s="83"/>
      <c r="D2457" s="84"/>
      <c r="E2457" s="85"/>
      <c r="F2457" s="86"/>
      <c r="G2457" s="87"/>
      <c r="H2457" s="87"/>
      <c r="I2457" s="87"/>
      <c r="J2457" s="87"/>
      <c r="K2457" s="87"/>
      <c r="L2457" s="87"/>
      <c r="M2457" s="87"/>
      <c r="N2457" s="87"/>
      <c r="O2457" s="87"/>
      <c r="P2457" s="87"/>
      <c r="Q2457" s="87"/>
      <c r="R2457" s="87"/>
      <c r="S2457" s="87"/>
      <c r="T2457" s="87"/>
      <c r="U2457" s="88"/>
      <c r="V2457" s="87"/>
      <c r="W2457" s="89"/>
      <c r="X2457" s="87"/>
      <c r="Y2457" s="89"/>
      <c r="Z2457" s="90"/>
    </row>
    <row r="2458" spans="2:26" ht="15" customHeight="1" x14ac:dyDescent="0.3">
      <c r="B2458" s="22"/>
      <c r="C2458" s="75"/>
      <c r="D2458" s="76"/>
      <c r="E2458" s="77"/>
      <c r="F2458" s="78"/>
      <c r="G2458" s="79"/>
      <c r="H2458" s="79"/>
      <c r="I2458" s="79"/>
      <c r="J2458" s="79"/>
      <c r="K2458" s="79"/>
      <c r="L2458" s="79"/>
      <c r="M2458" s="79"/>
      <c r="N2458" s="79"/>
      <c r="O2458" s="79"/>
      <c r="P2458" s="79"/>
      <c r="Q2458" s="79"/>
      <c r="R2458" s="79"/>
      <c r="S2458" s="79"/>
      <c r="T2458" s="79"/>
      <c r="U2458" s="80"/>
      <c r="V2458" s="79"/>
      <c r="W2458" s="81"/>
      <c r="X2458" s="79"/>
      <c r="Y2458" s="81"/>
      <c r="Z2458" s="82"/>
    </row>
    <row r="2459" spans="2:26" ht="15" customHeight="1" x14ac:dyDescent="0.3">
      <c r="B2459" s="23"/>
      <c r="C2459" s="83"/>
      <c r="D2459" s="84"/>
      <c r="E2459" s="85"/>
      <c r="F2459" s="86"/>
      <c r="G2459" s="87"/>
      <c r="H2459" s="87"/>
      <c r="I2459" s="87"/>
      <c r="J2459" s="87"/>
      <c r="K2459" s="87"/>
      <c r="L2459" s="87"/>
      <c r="M2459" s="87"/>
      <c r="N2459" s="87"/>
      <c r="O2459" s="87"/>
      <c r="P2459" s="87"/>
      <c r="Q2459" s="87"/>
      <c r="R2459" s="87"/>
      <c r="S2459" s="87"/>
      <c r="T2459" s="87"/>
      <c r="U2459" s="88"/>
      <c r="V2459" s="87"/>
      <c r="W2459" s="89"/>
      <c r="X2459" s="87"/>
      <c r="Y2459" s="89"/>
      <c r="Z2459" s="90"/>
    </row>
    <row r="2460" spans="2:26" ht="15" customHeight="1" x14ac:dyDescent="0.3">
      <c r="B2460" s="22"/>
      <c r="C2460" s="75"/>
      <c r="D2460" s="76"/>
      <c r="E2460" s="77"/>
      <c r="F2460" s="78"/>
      <c r="G2460" s="79"/>
      <c r="H2460" s="79"/>
      <c r="I2460" s="79"/>
      <c r="J2460" s="79"/>
      <c r="K2460" s="79"/>
      <c r="L2460" s="79"/>
      <c r="M2460" s="79"/>
      <c r="N2460" s="79"/>
      <c r="O2460" s="79"/>
      <c r="P2460" s="79"/>
      <c r="Q2460" s="79"/>
      <c r="R2460" s="79"/>
      <c r="S2460" s="79"/>
      <c r="T2460" s="79"/>
      <c r="U2460" s="80"/>
      <c r="V2460" s="79"/>
      <c r="W2460" s="81"/>
      <c r="X2460" s="79"/>
      <c r="Y2460" s="81"/>
      <c r="Z2460" s="82"/>
    </row>
    <row r="2461" spans="2:26" ht="15" customHeight="1" x14ac:dyDescent="0.3">
      <c r="B2461" s="23"/>
      <c r="C2461" s="83"/>
      <c r="D2461" s="84"/>
      <c r="E2461" s="85"/>
      <c r="F2461" s="86"/>
      <c r="G2461" s="87"/>
      <c r="H2461" s="87"/>
      <c r="I2461" s="87"/>
      <c r="J2461" s="87"/>
      <c r="K2461" s="87"/>
      <c r="L2461" s="87"/>
      <c r="M2461" s="87"/>
      <c r="N2461" s="87"/>
      <c r="O2461" s="87"/>
      <c r="P2461" s="87"/>
      <c r="Q2461" s="87"/>
      <c r="R2461" s="87"/>
      <c r="S2461" s="87"/>
      <c r="T2461" s="87"/>
      <c r="U2461" s="88"/>
      <c r="V2461" s="87"/>
      <c r="W2461" s="89"/>
      <c r="X2461" s="87"/>
      <c r="Y2461" s="89"/>
      <c r="Z2461" s="90"/>
    </row>
    <row r="2462" spans="2:26" ht="15" customHeight="1" x14ac:dyDescent="0.3">
      <c r="B2462" s="22"/>
      <c r="C2462" s="75"/>
      <c r="D2462" s="76"/>
      <c r="E2462" s="77"/>
      <c r="F2462" s="78"/>
      <c r="G2462" s="79"/>
      <c r="H2462" s="79"/>
      <c r="I2462" s="79"/>
      <c r="J2462" s="79"/>
      <c r="K2462" s="79"/>
      <c r="L2462" s="79"/>
      <c r="M2462" s="79"/>
      <c r="N2462" s="79"/>
      <c r="O2462" s="79"/>
      <c r="P2462" s="79"/>
      <c r="Q2462" s="79"/>
      <c r="R2462" s="79"/>
      <c r="S2462" s="79"/>
      <c r="T2462" s="79"/>
      <c r="U2462" s="80"/>
      <c r="V2462" s="79"/>
      <c r="W2462" s="81"/>
      <c r="X2462" s="79"/>
      <c r="Y2462" s="81"/>
      <c r="Z2462" s="82"/>
    </row>
    <row r="2463" spans="2:26" ht="15" customHeight="1" x14ac:dyDescent="0.3">
      <c r="B2463" s="23"/>
      <c r="C2463" s="83"/>
      <c r="D2463" s="84"/>
      <c r="E2463" s="85"/>
      <c r="F2463" s="86"/>
      <c r="G2463" s="87"/>
      <c r="H2463" s="87"/>
      <c r="I2463" s="87"/>
      <c r="J2463" s="87"/>
      <c r="K2463" s="87"/>
      <c r="L2463" s="87"/>
      <c r="M2463" s="87"/>
      <c r="N2463" s="87"/>
      <c r="O2463" s="87"/>
      <c r="P2463" s="87"/>
      <c r="Q2463" s="87"/>
      <c r="R2463" s="87"/>
      <c r="S2463" s="87"/>
      <c r="T2463" s="87"/>
      <c r="U2463" s="88"/>
      <c r="V2463" s="87"/>
      <c r="W2463" s="89"/>
      <c r="X2463" s="87"/>
      <c r="Y2463" s="89"/>
      <c r="Z2463" s="90"/>
    </row>
    <row r="2464" spans="2:26" ht="15" customHeight="1" x14ac:dyDescent="0.3">
      <c r="B2464" s="22"/>
      <c r="C2464" s="75"/>
      <c r="D2464" s="76"/>
      <c r="E2464" s="77"/>
      <c r="F2464" s="78"/>
      <c r="G2464" s="79"/>
      <c r="H2464" s="79"/>
      <c r="I2464" s="79"/>
      <c r="J2464" s="79"/>
      <c r="K2464" s="79"/>
      <c r="L2464" s="79"/>
      <c r="M2464" s="79"/>
      <c r="N2464" s="79"/>
      <c r="O2464" s="79"/>
      <c r="P2464" s="79"/>
      <c r="Q2464" s="79"/>
      <c r="R2464" s="79"/>
      <c r="S2464" s="79"/>
      <c r="T2464" s="79"/>
      <c r="U2464" s="80"/>
      <c r="V2464" s="79"/>
      <c r="W2464" s="81"/>
      <c r="X2464" s="79"/>
      <c r="Y2464" s="81"/>
      <c r="Z2464" s="82"/>
    </row>
    <row r="2465" spans="2:26" ht="15" customHeight="1" x14ac:dyDescent="0.3">
      <c r="B2465" s="23"/>
      <c r="C2465" s="83"/>
      <c r="D2465" s="84"/>
      <c r="E2465" s="85"/>
      <c r="F2465" s="86"/>
      <c r="G2465" s="87"/>
      <c r="H2465" s="87"/>
      <c r="I2465" s="87"/>
      <c r="J2465" s="87"/>
      <c r="K2465" s="87"/>
      <c r="L2465" s="87"/>
      <c r="M2465" s="87"/>
      <c r="N2465" s="87"/>
      <c r="O2465" s="87"/>
      <c r="P2465" s="87"/>
      <c r="Q2465" s="87"/>
      <c r="R2465" s="87"/>
      <c r="S2465" s="87"/>
      <c r="T2465" s="87"/>
      <c r="U2465" s="88"/>
      <c r="V2465" s="87"/>
      <c r="W2465" s="89"/>
      <c r="X2465" s="87"/>
      <c r="Y2465" s="89"/>
      <c r="Z2465" s="90"/>
    </row>
    <row r="2466" spans="2:26" ht="15" customHeight="1" x14ac:dyDescent="0.3">
      <c r="B2466" s="22"/>
      <c r="C2466" s="75"/>
      <c r="D2466" s="76"/>
      <c r="E2466" s="77"/>
      <c r="F2466" s="78"/>
      <c r="G2466" s="79"/>
      <c r="H2466" s="79"/>
      <c r="I2466" s="79"/>
      <c r="J2466" s="79"/>
      <c r="K2466" s="79"/>
      <c r="L2466" s="79"/>
      <c r="M2466" s="79"/>
      <c r="N2466" s="79"/>
      <c r="O2466" s="79"/>
      <c r="P2466" s="79"/>
      <c r="Q2466" s="79"/>
      <c r="R2466" s="79"/>
      <c r="S2466" s="79"/>
      <c r="T2466" s="79"/>
      <c r="U2466" s="80"/>
      <c r="V2466" s="79"/>
      <c r="W2466" s="81"/>
      <c r="X2466" s="79"/>
      <c r="Y2466" s="81"/>
      <c r="Z2466" s="82"/>
    </row>
    <row r="2467" spans="2:26" ht="15" customHeight="1" x14ac:dyDescent="0.3">
      <c r="B2467" s="23"/>
      <c r="C2467" s="83"/>
      <c r="D2467" s="84"/>
      <c r="E2467" s="85"/>
      <c r="F2467" s="86"/>
      <c r="G2467" s="87"/>
      <c r="H2467" s="87"/>
      <c r="I2467" s="87"/>
      <c r="J2467" s="87"/>
      <c r="K2467" s="87"/>
      <c r="L2467" s="87"/>
      <c r="M2467" s="87"/>
      <c r="N2467" s="87"/>
      <c r="O2467" s="87"/>
      <c r="P2467" s="87"/>
      <c r="Q2467" s="87"/>
      <c r="R2467" s="87"/>
      <c r="S2467" s="87"/>
      <c r="T2467" s="87"/>
      <c r="U2467" s="88"/>
      <c r="V2467" s="87"/>
      <c r="W2467" s="89"/>
      <c r="X2467" s="87"/>
      <c r="Y2467" s="89"/>
      <c r="Z2467" s="90"/>
    </row>
    <row r="2468" spans="2:26" ht="15" customHeight="1" x14ac:dyDescent="0.3">
      <c r="B2468" s="22"/>
      <c r="C2468" s="75"/>
      <c r="D2468" s="76"/>
      <c r="E2468" s="77"/>
      <c r="F2468" s="78"/>
      <c r="G2468" s="79"/>
      <c r="H2468" s="79"/>
      <c r="I2468" s="79"/>
      <c r="J2468" s="79"/>
      <c r="K2468" s="79"/>
      <c r="L2468" s="79"/>
      <c r="M2468" s="79"/>
      <c r="N2468" s="79"/>
      <c r="O2468" s="79"/>
      <c r="P2468" s="79"/>
      <c r="Q2468" s="79"/>
      <c r="R2468" s="79"/>
      <c r="S2468" s="79"/>
      <c r="T2468" s="79"/>
      <c r="U2468" s="80"/>
      <c r="V2468" s="79"/>
      <c r="W2468" s="81"/>
      <c r="X2468" s="79"/>
      <c r="Y2468" s="81"/>
      <c r="Z2468" s="82"/>
    </row>
    <row r="2469" spans="2:26" ht="15" customHeight="1" x14ac:dyDescent="0.3">
      <c r="B2469" s="23"/>
      <c r="C2469" s="83"/>
      <c r="D2469" s="84"/>
      <c r="E2469" s="85"/>
      <c r="F2469" s="86"/>
      <c r="G2469" s="87"/>
      <c r="H2469" s="87"/>
      <c r="I2469" s="87"/>
      <c r="J2469" s="87"/>
      <c r="K2469" s="87"/>
      <c r="L2469" s="87"/>
      <c r="M2469" s="87"/>
      <c r="N2469" s="87"/>
      <c r="O2469" s="87"/>
      <c r="P2469" s="87"/>
      <c r="Q2469" s="87"/>
      <c r="R2469" s="87"/>
      <c r="S2469" s="87"/>
      <c r="T2469" s="87"/>
      <c r="U2469" s="88"/>
      <c r="V2469" s="87"/>
      <c r="W2469" s="89"/>
      <c r="X2469" s="87"/>
      <c r="Y2469" s="89"/>
      <c r="Z2469" s="90"/>
    </row>
    <row r="2470" spans="2:26" ht="15" customHeight="1" x14ac:dyDescent="0.3">
      <c r="B2470" s="22"/>
      <c r="C2470" s="75"/>
      <c r="D2470" s="76"/>
      <c r="E2470" s="77"/>
      <c r="F2470" s="78"/>
      <c r="G2470" s="79"/>
      <c r="H2470" s="79"/>
      <c r="I2470" s="79"/>
      <c r="J2470" s="79"/>
      <c r="K2470" s="79"/>
      <c r="L2470" s="79"/>
      <c r="M2470" s="79"/>
      <c r="N2470" s="79"/>
      <c r="O2470" s="79"/>
      <c r="P2470" s="79"/>
      <c r="Q2470" s="79"/>
      <c r="R2470" s="79"/>
      <c r="S2470" s="79"/>
      <c r="T2470" s="79"/>
      <c r="U2470" s="80"/>
      <c r="V2470" s="79"/>
      <c r="W2470" s="81"/>
      <c r="X2470" s="79"/>
      <c r="Y2470" s="81"/>
      <c r="Z2470" s="82"/>
    </row>
    <row r="2471" spans="2:26" ht="15" customHeight="1" x14ac:dyDescent="0.3">
      <c r="B2471" s="23"/>
      <c r="C2471" s="83"/>
      <c r="D2471" s="84"/>
      <c r="E2471" s="85"/>
      <c r="F2471" s="86"/>
      <c r="G2471" s="87"/>
      <c r="H2471" s="87"/>
      <c r="I2471" s="87"/>
      <c r="J2471" s="87"/>
      <c r="K2471" s="87"/>
      <c r="L2471" s="87"/>
      <c r="M2471" s="87"/>
      <c r="N2471" s="87"/>
      <c r="O2471" s="87"/>
      <c r="P2471" s="87"/>
      <c r="Q2471" s="87"/>
      <c r="R2471" s="87"/>
      <c r="S2471" s="87"/>
      <c r="T2471" s="87"/>
      <c r="U2471" s="88"/>
      <c r="V2471" s="87"/>
      <c r="W2471" s="89"/>
      <c r="X2471" s="87"/>
      <c r="Y2471" s="89"/>
      <c r="Z2471" s="90"/>
    </row>
    <row r="2472" spans="2:26" ht="15" customHeight="1" x14ac:dyDescent="0.3">
      <c r="B2472" s="22"/>
      <c r="C2472" s="75"/>
      <c r="D2472" s="76"/>
      <c r="E2472" s="77"/>
      <c r="F2472" s="78"/>
      <c r="G2472" s="79"/>
      <c r="H2472" s="79"/>
      <c r="I2472" s="79"/>
      <c r="J2472" s="79"/>
      <c r="K2472" s="79"/>
      <c r="L2472" s="79"/>
      <c r="M2472" s="79"/>
      <c r="N2472" s="79"/>
      <c r="O2472" s="79"/>
      <c r="P2472" s="79"/>
      <c r="Q2472" s="79"/>
      <c r="R2472" s="79"/>
      <c r="S2472" s="79"/>
      <c r="T2472" s="79"/>
      <c r="U2472" s="80"/>
      <c r="V2472" s="79"/>
      <c r="W2472" s="81"/>
      <c r="X2472" s="79"/>
      <c r="Y2472" s="81"/>
      <c r="Z2472" s="82"/>
    </row>
    <row r="2473" spans="2:26" ht="15" customHeight="1" x14ac:dyDescent="0.3">
      <c r="B2473" s="23"/>
      <c r="C2473" s="83"/>
      <c r="D2473" s="84"/>
      <c r="E2473" s="85"/>
      <c r="F2473" s="86"/>
      <c r="G2473" s="87"/>
      <c r="H2473" s="87"/>
      <c r="I2473" s="87"/>
      <c r="J2473" s="87"/>
      <c r="K2473" s="87"/>
      <c r="L2473" s="87"/>
      <c r="M2473" s="87"/>
      <c r="N2473" s="87"/>
      <c r="O2473" s="87"/>
      <c r="P2473" s="87"/>
      <c r="Q2473" s="87"/>
      <c r="R2473" s="87"/>
      <c r="S2473" s="87"/>
      <c r="T2473" s="87"/>
      <c r="U2473" s="88"/>
      <c r="V2473" s="87"/>
      <c r="W2473" s="89"/>
      <c r="X2473" s="87"/>
      <c r="Y2473" s="89"/>
      <c r="Z2473" s="90"/>
    </row>
    <row r="2474" spans="2:26" ht="15" customHeight="1" x14ac:dyDescent="0.3">
      <c r="B2474" s="22"/>
      <c r="C2474" s="75"/>
      <c r="D2474" s="76"/>
      <c r="E2474" s="77"/>
      <c r="F2474" s="78"/>
      <c r="G2474" s="79"/>
      <c r="H2474" s="79"/>
      <c r="I2474" s="79"/>
      <c r="J2474" s="79"/>
      <c r="K2474" s="79"/>
      <c r="L2474" s="79"/>
      <c r="M2474" s="79"/>
      <c r="N2474" s="79"/>
      <c r="O2474" s="79"/>
      <c r="P2474" s="79"/>
      <c r="Q2474" s="79"/>
      <c r="R2474" s="79"/>
      <c r="S2474" s="79"/>
      <c r="T2474" s="79"/>
      <c r="U2474" s="80"/>
      <c r="V2474" s="79"/>
      <c r="W2474" s="81"/>
      <c r="X2474" s="79"/>
      <c r="Y2474" s="81"/>
      <c r="Z2474" s="82"/>
    </row>
    <row r="2475" spans="2:26" ht="15" customHeight="1" x14ac:dyDescent="0.3">
      <c r="B2475" s="23"/>
      <c r="C2475" s="83"/>
      <c r="D2475" s="84"/>
      <c r="E2475" s="85"/>
      <c r="F2475" s="86"/>
      <c r="G2475" s="87"/>
      <c r="H2475" s="87"/>
      <c r="I2475" s="87"/>
      <c r="J2475" s="87"/>
      <c r="K2475" s="87"/>
      <c r="L2475" s="87"/>
      <c r="M2475" s="87"/>
      <c r="N2475" s="87"/>
      <c r="O2475" s="87"/>
      <c r="P2475" s="87"/>
      <c r="Q2475" s="87"/>
      <c r="R2475" s="87"/>
      <c r="S2475" s="87"/>
      <c r="T2475" s="87"/>
      <c r="U2475" s="88"/>
      <c r="V2475" s="87"/>
      <c r="W2475" s="89"/>
      <c r="X2475" s="87"/>
      <c r="Y2475" s="89"/>
      <c r="Z2475" s="90"/>
    </row>
    <row r="2476" spans="2:26" ht="15" customHeight="1" x14ac:dyDescent="0.3">
      <c r="B2476" s="22"/>
      <c r="C2476" s="75"/>
      <c r="D2476" s="76"/>
      <c r="E2476" s="77"/>
      <c r="F2476" s="78"/>
      <c r="G2476" s="79"/>
      <c r="H2476" s="79"/>
      <c r="I2476" s="79"/>
      <c r="J2476" s="79"/>
      <c r="K2476" s="79"/>
      <c r="L2476" s="79"/>
      <c r="M2476" s="79"/>
      <c r="N2476" s="79"/>
      <c r="O2476" s="79"/>
      <c r="P2476" s="79"/>
      <c r="Q2476" s="79"/>
      <c r="R2476" s="79"/>
      <c r="S2476" s="79"/>
      <c r="T2476" s="79"/>
      <c r="U2476" s="80"/>
      <c r="V2476" s="79"/>
      <c r="W2476" s="81"/>
      <c r="X2476" s="79"/>
      <c r="Y2476" s="81"/>
      <c r="Z2476" s="82"/>
    </row>
    <row r="2477" spans="2:26" ht="15" customHeight="1" x14ac:dyDescent="0.3">
      <c r="B2477" s="23"/>
      <c r="C2477" s="83"/>
      <c r="D2477" s="84"/>
      <c r="E2477" s="85"/>
      <c r="F2477" s="86"/>
      <c r="G2477" s="87"/>
      <c r="H2477" s="87"/>
      <c r="I2477" s="87"/>
      <c r="J2477" s="87"/>
      <c r="K2477" s="87"/>
      <c r="L2477" s="87"/>
      <c r="M2477" s="87"/>
      <c r="N2477" s="87"/>
      <c r="O2477" s="87"/>
      <c r="P2477" s="87"/>
      <c r="Q2477" s="87"/>
      <c r="R2477" s="87"/>
      <c r="S2477" s="87"/>
      <c r="T2477" s="87"/>
      <c r="U2477" s="88"/>
      <c r="V2477" s="87"/>
      <c r="W2477" s="89"/>
      <c r="X2477" s="87"/>
      <c r="Y2477" s="89"/>
      <c r="Z2477" s="90"/>
    </row>
    <row r="2478" spans="2:26" ht="15" customHeight="1" x14ac:dyDescent="0.3">
      <c r="B2478" s="22"/>
      <c r="C2478" s="75"/>
      <c r="D2478" s="76"/>
      <c r="E2478" s="77"/>
      <c r="F2478" s="78"/>
      <c r="G2478" s="79"/>
      <c r="H2478" s="79"/>
      <c r="I2478" s="79"/>
      <c r="J2478" s="79"/>
      <c r="K2478" s="79"/>
      <c r="L2478" s="79"/>
      <c r="M2478" s="79"/>
      <c r="N2478" s="79"/>
      <c r="O2478" s="79"/>
      <c r="P2478" s="79"/>
      <c r="Q2478" s="79"/>
      <c r="R2478" s="79"/>
      <c r="S2478" s="79"/>
      <c r="T2478" s="79"/>
      <c r="U2478" s="80"/>
      <c r="V2478" s="79"/>
      <c r="W2478" s="81"/>
      <c r="X2478" s="79"/>
      <c r="Y2478" s="81"/>
      <c r="Z2478" s="82"/>
    </row>
    <row r="2479" spans="2:26" ht="15" customHeight="1" x14ac:dyDescent="0.3">
      <c r="B2479" s="23"/>
      <c r="C2479" s="83"/>
      <c r="D2479" s="84"/>
      <c r="E2479" s="85"/>
      <c r="F2479" s="86"/>
      <c r="G2479" s="87"/>
      <c r="H2479" s="87"/>
      <c r="I2479" s="87"/>
      <c r="J2479" s="87"/>
      <c r="K2479" s="87"/>
      <c r="L2479" s="87"/>
      <c r="M2479" s="87"/>
      <c r="N2479" s="87"/>
      <c r="O2479" s="87"/>
      <c r="P2479" s="87"/>
      <c r="Q2479" s="87"/>
      <c r="R2479" s="87"/>
      <c r="S2479" s="87"/>
      <c r="T2479" s="87"/>
      <c r="U2479" s="88"/>
      <c r="V2479" s="87"/>
      <c r="W2479" s="89"/>
      <c r="X2479" s="87"/>
      <c r="Y2479" s="89"/>
      <c r="Z2479" s="90"/>
    </row>
    <row r="2480" spans="2:26" ht="15" customHeight="1" x14ac:dyDescent="0.3">
      <c r="B2480" s="22"/>
      <c r="C2480" s="75"/>
      <c r="D2480" s="76"/>
      <c r="E2480" s="77"/>
      <c r="F2480" s="78"/>
      <c r="G2480" s="79"/>
      <c r="H2480" s="79"/>
      <c r="I2480" s="79"/>
      <c r="J2480" s="79"/>
      <c r="K2480" s="79"/>
      <c r="L2480" s="79"/>
      <c r="M2480" s="79"/>
      <c r="N2480" s="79"/>
      <c r="O2480" s="79"/>
      <c r="P2480" s="79"/>
      <c r="Q2480" s="79"/>
      <c r="R2480" s="79"/>
      <c r="S2480" s="79"/>
      <c r="T2480" s="79"/>
      <c r="U2480" s="80"/>
      <c r="V2480" s="79"/>
      <c r="W2480" s="81"/>
      <c r="X2480" s="79"/>
      <c r="Y2480" s="81"/>
      <c r="Z2480" s="82"/>
    </row>
    <row r="2481" spans="2:26" ht="15" customHeight="1" x14ac:dyDescent="0.3">
      <c r="B2481" s="23"/>
      <c r="C2481" s="83"/>
      <c r="D2481" s="84"/>
      <c r="E2481" s="85"/>
      <c r="F2481" s="86"/>
      <c r="G2481" s="87"/>
      <c r="H2481" s="87"/>
      <c r="I2481" s="87"/>
      <c r="J2481" s="87"/>
      <c r="K2481" s="87"/>
      <c r="L2481" s="87"/>
      <c r="M2481" s="87"/>
      <c r="N2481" s="87"/>
      <c r="O2481" s="87"/>
      <c r="P2481" s="87"/>
      <c r="Q2481" s="87"/>
      <c r="R2481" s="87"/>
      <c r="S2481" s="87"/>
      <c r="T2481" s="87"/>
      <c r="U2481" s="88"/>
      <c r="V2481" s="87"/>
      <c r="W2481" s="89"/>
      <c r="X2481" s="87"/>
      <c r="Y2481" s="89"/>
      <c r="Z2481" s="90"/>
    </row>
    <row r="2482" spans="2:26" ht="15" customHeight="1" x14ac:dyDescent="0.3">
      <c r="B2482" s="22"/>
      <c r="C2482" s="75"/>
      <c r="D2482" s="76"/>
      <c r="E2482" s="77"/>
      <c r="F2482" s="78"/>
      <c r="G2482" s="79"/>
      <c r="H2482" s="79"/>
      <c r="I2482" s="79"/>
      <c r="J2482" s="79"/>
      <c r="K2482" s="79"/>
      <c r="L2482" s="79"/>
      <c r="M2482" s="79"/>
      <c r="N2482" s="79"/>
      <c r="O2482" s="79"/>
      <c r="P2482" s="79"/>
      <c r="Q2482" s="79"/>
      <c r="R2482" s="79"/>
      <c r="S2482" s="79"/>
      <c r="T2482" s="79"/>
      <c r="U2482" s="80"/>
      <c r="V2482" s="79"/>
      <c r="W2482" s="81"/>
      <c r="X2482" s="79"/>
      <c r="Y2482" s="81"/>
      <c r="Z2482" s="82"/>
    </row>
    <row r="2483" spans="2:26" ht="15" customHeight="1" x14ac:dyDescent="0.3">
      <c r="B2483" s="23"/>
      <c r="C2483" s="83"/>
      <c r="D2483" s="84"/>
      <c r="E2483" s="85"/>
      <c r="F2483" s="86"/>
      <c r="G2483" s="87"/>
      <c r="H2483" s="87"/>
      <c r="I2483" s="87"/>
      <c r="J2483" s="87"/>
      <c r="K2483" s="87"/>
      <c r="L2483" s="87"/>
      <c r="M2483" s="87"/>
      <c r="N2483" s="87"/>
      <c r="O2483" s="87"/>
      <c r="P2483" s="87"/>
      <c r="Q2483" s="87"/>
      <c r="R2483" s="87"/>
      <c r="S2483" s="87"/>
      <c r="T2483" s="87"/>
      <c r="U2483" s="88"/>
      <c r="V2483" s="87"/>
      <c r="W2483" s="89"/>
      <c r="X2483" s="87"/>
      <c r="Y2483" s="89"/>
      <c r="Z2483" s="90"/>
    </row>
    <row r="2484" spans="2:26" ht="15" customHeight="1" x14ac:dyDescent="0.3">
      <c r="B2484" s="22"/>
      <c r="C2484" s="75"/>
      <c r="D2484" s="76"/>
      <c r="E2484" s="77"/>
      <c r="F2484" s="78"/>
      <c r="G2484" s="79"/>
      <c r="H2484" s="79"/>
      <c r="I2484" s="79"/>
      <c r="J2484" s="79"/>
      <c r="K2484" s="79"/>
      <c r="L2484" s="79"/>
      <c r="M2484" s="79"/>
      <c r="N2484" s="79"/>
      <c r="O2484" s="79"/>
      <c r="P2484" s="79"/>
      <c r="Q2484" s="79"/>
      <c r="R2484" s="79"/>
      <c r="S2484" s="79"/>
      <c r="T2484" s="79"/>
      <c r="U2484" s="80"/>
      <c r="V2484" s="79"/>
      <c r="W2484" s="81"/>
      <c r="X2484" s="79"/>
      <c r="Y2484" s="81"/>
      <c r="Z2484" s="82"/>
    </row>
    <row r="2485" spans="2:26" ht="15" customHeight="1" x14ac:dyDescent="0.3">
      <c r="B2485" s="23"/>
      <c r="C2485" s="83"/>
      <c r="D2485" s="84"/>
      <c r="E2485" s="85"/>
      <c r="F2485" s="86"/>
      <c r="G2485" s="87"/>
      <c r="H2485" s="87"/>
      <c r="I2485" s="87"/>
      <c r="J2485" s="87"/>
      <c r="K2485" s="87"/>
      <c r="L2485" s="87"/>
      <c r="M2485" s="87"/>
      <c r="N2485" s="87"/>
      <c r="O2485" s="87"/>
      <c r="P2485" s="87"/>
      <c r="Q2485" s="87"/>
      <c r="R2485" s="87"/>
      <c r="S2485" s="87"/>
      <c r="T2485" s="87"/>
      <c r="U2485" s="88"/>
      <c r="V2485" s="87"/>
      <c r="W2485" s="89"/>
      <c r="X2485" s="87"/>
      <c r="Y2485" s="89"/>
      <c r="Z2485" s="90"/>
    </row>
    <row r="2486" spans="2:26" ht="15" customHeight="1" x14ac:dyDescent="0.3">
      <c r="B2486" s="22"/>
      <c r="C2486" s="75"/>
      <c r="D2486" s="76"/>
      <c r="E2486" s="77"/>
      <c r="F2486" s="78"/>
      <c r="G2486" s="79"/>
      <c r="H2486" s="79"/>
      <c r="I2486" s="79"/>
      <c r="J2486" s="79"/>
      <c r="K2486" s="79"/>
      <c r="L2486" s="79"/>
      <c r="M2486" s="79"/>
      <c r="N2486" s="79"/>
      <c r="O2486" s="79"/>
      <c r="P2486" s="79"/>
      <c r="Q2486" s="79"/>
      <c r="R2486" s="79"/>
      <c r="S2486" s="79"/>
      <c r="T2486" s="79"/>
      <c r="U2486" s="80"/>
      <c r="V2486" s="79"/>
      <c r="W2486" s="81"/>
      <c r="X2486" s="79"/>
      <c r="Y2486" s="81"/>
      <c r="Z2486" s="82"/>
    </row>
    <row r="2487" spans="2:26" ht="15" customHeight="1" x14ac:dyDescent="0.3">
      <c r="B2487" s="23"/>
      <c r="C2487" s="83"/>
      <c r="D2487" s="84"/>
      <c r="E2487" s="85"/>
      <c r="F2487" s="86"/>
      <c r="G2487" s="87"/>
      <c r="H2487" s="87"/>
      <c r="I2487" s="87"/>
      <c r="J2487" s="87"/>
      <c r="K2487" s="87"/>
      <c r="L2487" s="87"/>
      <c r="M2487" s="87"/>
      <c r="N2487" s="87"/>
      <c r="O2487" s="87"/>
      <c r="P2487" s="87"/>
      <c r="Q2487" s="87"/>
      <c r="R2487" s="87"/>
      <c r="S2487" s="87"/>
      <c r="T2487" s="87"/>
      <c r="U2487" s="88"/>
      <c r="V2487" s="87"/>
      <c r="W2487" s="89"/>
      <c r="X2487" s="87"/>
      <c r="Y2487" s="89"/>
      <c r="Z2487" s="90"/>
    </row>
    <row r="2488" spans="2:26" ht="15" customHeight="1" x14ac:dyDescent="0.3">
      <c r="B2488" s="22"/>
      <c r="C2488" s="75"/>
      <c r="D2488" s="76"/>
      <c r="E2488" s="77"/>
      <c r="F2488" s="78"/>
      <c r="G2488" s="79"/>
      <c r="H2488" s="79"/>
      <c r="I2488" s="79"/>
      <c r="J2488" s="79"/>
      <c r="K2488" s="79"/>
      <c r="L2488" s="79"/>
      <c r="M2488" s="79"/>
      <c r="N2488" s="79"/>
      <c r="O2488" s="79"/>
      <c r="P2488" s="79"/>
      <c r="Q2488" s="79"/>
      <c r="R2488" s="79"/>
      <c r="S2488" s="79"/>
      <c r="T2488" s="79"/>
      <c r="U2488" s="80"/>
      <c r="V2488" s="79"/>
      <c r="W2488" s="81"/>
      <c r="X2488" s="79"/>
      <c r="Y2488" s="81"/>
      <c r="Z2488" s="82"/>
    </row>
    <row r="2489" spans="2:26" ht="15" customHeight="1" x14ac:dyDescent="0.3">
      <c r="B2489" s="23"/>
      <c r="C2489" s="83"/>
      <c r="D2489" s="84"/>
      <c r="E2489" s="85"/>
      <c r="F2489" s="86"/>
      <c r="G2489" s="87"/>
      <c r="H2489" s="87"/>
      <c r="I2489" s="87"/>
      <c r="J2489" s="87"/>
      <c r="K2489" s="87"/>
      <c r="L2489" s="87"/>
      <c r="M2489" s="87"/>
      <c r="N2489" s="87"/>
      <c r="O2489" s="87"/>
      <c r="P2489" s="87"/>
      <c r="Q2489" s="87"/>
      <c r="R2489" s="87"/>
      <c r="S2489" s="87"/>
      <c r="T2489" s="87"/>
      <c r="U2489" s="88"/>
      <c r="V2489" s="87"/>
      <c r="W2489" s="89"/>
      <c r="X2489" s="87"/>
      <c r="Y2489" s="89"/>
      <c r="Z2489" s="90"/>
    </row>
    <row r="2490" spans="2:26" ht="15" customHeight="1" x14ac:dyDescent="0.3">
      <c r="B2490" s="22"/>
      <c r="C2490" s="75"/>
      <c r="D2490" s="76"/>
      <c r="E2490" s="77"/>
      <c r="F2490" s="78"/>
      <c r="G2490" s="79"/>
      <c r="H2490" s="79"/>
      <c r="I2490" s="79"/>
      <c r="J2490" s="79"/>
      <c r="K2490" s="79"/>
      <c r="L2490" s="79"/>
      <c r="M2490" s="79"/>
      <c r="N2490" s="79"/>
      <c r="O2490" s="79"/>
      <c r="P2490" s="79"/>
      <c r="Q2490" s="79"/>
      <c r="R2490" s="79"/>
      <c r="S2490" s="79"/>
      <c r="T2490" s="79"/>
      <c r="U2490" s="80"/>
      <c r="V2490" s="79"/>
      <c r="W2490" s="81"/>
      <c r="X2490" s="79"/>
      <c r="Y2490" s="81"/>
      <c r="Z2490" s="82"/>
    </row>
    <row r="2491" spans="2:26" ht="15" customHeight="1" x14ac:dyDescent="0.3">
      <c r="B2491" s="23"/>
      <c r="C2491" s="83"/>
      <c r="D2491" s="84"/>
      <c r="E2491" s="85"/>
      <c r="F2491" s="86"/>
      <c r="G2491" s="87"/>
      <c r="H2491" s="87"/>
      <c r="I2491" s="87"/>
      <c r="J2491" s="87"/>
      <c r="K2491" s="87"/>
      <c r="L2491" s="87"/>
      <c r="M2491" s="87"/>
      <c r="N2491" s="87"/>
      <c r="O2491" s="87"/>
      <c r="P2491" s="87"/>
      <c r="Q2491" s="87"/>
      <c r="R2491" s="87"/>
      <c r="S2491" s="87"/>
      <c r="T2491" s="87"/>
      <c r="U2491" s="88"/>
      <c r="V2491" s="87"/>
      <c r="W2491" s="89"/>
      <c r="X2491" s="87"/>
      <c r="Y2491" s="89"/>
      <c r="Z2491" s="90"/>
    </row>
    <row r="2492" spans="2:26" ht="15" customHeight="1" x14ac:dyDescent="0.3">
      <c r="B2492" s="22"/>
      <c r="C2492" s="75"/>
      <c r="D2492" s="76"/>
      <c r="E2492" s="77"/>
      <c r="F2492" s="78"/>
      <c r="G2492" s="79"/>
      <c r="H2492" s="79"/>
      <c r="I2492" s="79"/>
      <c r="J2492" s="79"/>
      <c r="K2492" s="79"/>
      <c r="L2492" s="79"/>
      <c r="M2492" s="79"/>
      <c r="N2492" s="79"/>
      <c r="O2492" s="79"/>
      <c r="P2492" s="79"/>
      <c r="Q2492" s="79"/>
      <c r="R2492" s="79"/>
      <c r="S2492" s="79"/>
      <c r="T2492" s="79"/>
      <c r="U2492" s="80"/>
      <c r="V2492" s="79"/>
      <c r="W2492" s="81"/>
      <c r="X2492" s="79"/>
      <c r="Y2492" s="81"/>
      <c r="Z2492" s="82"/>
    </row>
    <row r="2493" spans="2:26" ht="15" customHeight="1" x14ac:dyDescent="0.3">
      <c r="B2493" s="23"/>
      <c r="C2493" s="83"/>
      <c r="D2493" s="84"/>
      <c r="E2493" s="85"/>
      <c r="F2493" s="86"/>
      <c r="G2493" s="87"/>
      <c r="H2493" s="87"/>
      <c r="I2493" s="87"/>
      <c r="J2493" s="87"/>
      <c r="K2493" s="87"/>
      <c r="L2493" s="87"/>
      <c r="M2493" s="87"/>
      <c r="N2493" s="87"/>
      <c r="O2493" s="87"/>
      <c r="P2493" s="87"/>
      <c r="Q2493" s="87"/>
      <c r="R2493" s="87"/>
      <c r="S2493" s="87"/>
      <c r="T2493" s="87"/>
      <c r="U2493" s="88"/>
      <c r="V2493" s="87"/>
      <c r="W2493" s="89"/>
      <c r="X2493" s="87"/>
      <c r="Y2493" s="89"/>
      <c r="Z2493" s="90"/>
    </row>
    <row r="2494" spans="2:26" ht="15" customHeight="1" x14ac:dyDescent="0.3">
      <c r="B2494" s="22"/>
      <c r="C2494" s="75"/>
      <c r="D2494" s="76"/>
      <c r="E2494" s="77"/>
      <c r="F2494" s="78"/>
      <c r="G2494" s="79"/>
      <c r="H2494" s="79"/>
      <c r="I2494" s="79"/>
      <c r="J2494" s="79"/>
      <c r="K2494" s="79"/>
      <c r="L2494" s="79"/>
      <c r="M2494" s="79"/>
      <c r="N2494" s="79"/>
      <c r="O2494" s="79"/>
      <c r="P2494" s="79"/>
      <c r="Q2494" s="79"/>
      <c r="R2494" s="79"/>
      <c r="S2494" s="79"/>
      <c r="T2494" s="79"/>
      <c r="U2494" s="80"/>
      <c r="V2494" s="79"/>
      <c r="W2494" s="81"/>
      <c r="X2494" s="79"/>
      <c r="Y2494" s="81"/>
      <c r="Z2494" s="82"/>
    </row>
    <row r="2495" spans="2:26" ht="15" customHeight="1" x14ac:dyDescent="0.3">
      <c r="B2495" s="23"/>
      <c r="C2495" s="83"/>
      <c r="D2495" s="84"/>
      <c r="E2495" s="85"/>
      <c r="F2495" s="86"/>
      <c r="G2495" s="87"/>
      <c r="H2495" s="87"/>
      <c r="I2495" s="87"/>
      <c r="J2495" s="87"/>
      <c r="K2495" s="87"/>
      <c r="L2495" s="87"/>
      <c r="M2495" s="87"/>
      <c r="N2495" s="87"/>
      <c r="O2495" s="87"/>
      <c r="P2495" s="87"/>
      <c r="Q2495" s="87"/>
      <c r="R2495" s="87"/>
      <c r="S2495" s="87"/>
      <c r="T2495" s="87"/>
      <c r="U2495" s="88"/>
      <c r="V2495" s="87"/>
      <c r="W2495" s="89"/>
      <c r="X2495" s="87"/>
      <c r="Y2495" s="89"/>
      <c r="Z2495" s="90"/>
    </row>
    <row r="2496" spans="2:26" ht="15" customHeight="1" x14ac:dyDescent="0.3">
      <c r="B2496" s="22"/>
      <c r="C2496" s="75"/>
      <c r="D2496" s="76"/>
      <c r="E2496" s="77"/>
      <c r="F2496" s="78"/>
      <c r="G2496" s="79"/>
      <c r="H2496" s="79"/>
      <c r="I2496" s="79"/>
      <c r="J2496" s="79"/>
      <c r="K2496" s="79"/>
      <c r="L2496" s="79"/>
      <c r="M2496" s="79"/>
      <c r="N2496" s="79"/>
      <c r="O2496" s="79"/>
      <c r="P2496" s="79"/>
      <c r="Q2496" s="79"/>
      <c r="R2496" s="79"/>
      <c r="S2496" s="79"/>
      <c r="T2496" s="79"/>
      <c r="U2496" s="80"/>
      <c r="V2496" s="79"/>
      <c r="W2496" s="81"/>
      <c r="X2496" s="79"/>
      <c r="Y2496" s="81"/>
      <c r="Z2496" s="82"/>
    </row>
    <row r="2497" spans="2:26" ht="15" customHeight="1" x14ac:dyDescent="0.3">
      <c r="B2497" s="23"/>
      <c r="C2497" s="83"/>
      <c r="D2497" s="84"/>
      <c r="E2497" s="85"/>
      <c r="F2497" s="86"/>
      <c r="G2497" s="87"/>
      <c r="H2497" s="87"/>
      <c r="I2497" s="87"/>
      <c r="J2497" s="87"/>
      <c r="K2497" s="87"/>
      <c r="L2497" s="87"/>
      <c r="M2497" s="87"/>
      <c r="N2497" s="87"/>
      <c r="O2497" s="87"/>
      <c r="P2497" s="87"/>
      <c r="Q2497" s="87"/>
      <c r="R2497" s="87"/>
      <c r="S2497" s="87"/>
      <c r="T2497" s="87"/>
      <c r="U2497" s="88"/>
      <c r="V2497" s="87"/>
      <c r="W2497" s="89"/>
      <c r="X2497" s="87"/>
      <c r="Y2497" s="89"/>
      <c r="Z2497" s="90"/>
    </row>
    <row r="2498" spans="2:26" ht="15" customHeight="1" x14ac:dyDescent="0.3">
      <c r="B2498" s="22"/>
      <c r="C2498" s="75"/>
      <c r="D2498" s="76"/>
      <c r="E2498" s="77"/>
      <c r="F2498" s="78"/>
      <c r="G2498" s="79"/>
      <c r="H2498" s="79"/>
      <c r="I2498" s="79"/>
      <c r="J2498" s="79"/>
      <c r="K2498" s="79"/>
      <c r="L2498" s="79"/>
      <c r="M2498" s="79"/>
      <c r="N2498" s="79"/>
      <c r="O2498" s="79"/>
      <c r="P2498" s="79"/>
      <c r="Q2498" s="79"/>
      <c r="R2498" s="79"/>
      <c r="S2498" s="79"/>
      <c r="T2498" s="79"/>
      <c r="U2498" s="80"/>
      <c r="V2498" s="79"/>
      <c r="W2498" s="81"/>
      <c r="X2498" s="79"/>
      <c r="Y2498" s="81"/>
      <c r="Z2498" s="82"/>
    </row>
    <row r="2499" spans="2:26" ht="15" customHeight="1" x14ac:dyDescent="0.3">
      <c r="B2499" s="23"/>
      <c r="C2499" s="83"/>
      <c r="D2499" s="84"/>
      <c r="E2499" s="85"/>
      <c r="F2499" s="86"/>
      <c r="G2499" s="87"/>
      <c r="H2499" s="87"/>
      <c r="I2499" s="87"/>
      <c r="J2499" s="87"/>
      <c r="K2499" s="87"/>
      <c r="L2499" s="87"/>
      <c r="M2499" s="87"/>
      <c r="N2499" s="87"/>
      <c r="O2499" s="87"/>
      <c r="P2499" s="87"/>
      <c r="Q2499" s="87"/>
      <c r="R2499" s="87"/>
      <c r="S2499" s="87"/>
      <c r="T2499" s="87"/>
      <c r="U2499" s="88"/>
      <c r="V2499" s="87"/>
      <c r="W2499" s="89"/>
      <c r="X2499" s="87"/>
      <c r="Y2499" s="89"/>
      <c r="Z2499" s="90"/>
    </row>
    <row r="2500" spans="2:26" ht="15" customHeight="1" x14ac:dyDescent="0.3">
      <c r="B2500" s="22"/>
      <c r="C2500" s="75"/>
      <c r="D2500" s="76"/>
      <c r="E2500" s="77"/>
      <c r="F2500" s="78"/>
      <c r="G2500" s="79"/>
      <c r="H2500" s="79"/>
      <c r="I2500" s="79"/>
      <c r="J2500" s="79"/>
      <c r="K2500" s="79"/>
      <c r="L2500" s="79"/>
      <c r="M2500" s="79"/>
      <c r="N2500" s="79"/>
      <c r="O2500" s="79"/>
      <c r="P2500" s="79"/>
      <c r="Q2500" s="79"/>
      <c r="R2500" s="79"/>
      <c r="S2500" s="79"/>
      <c r="T2500" s="79"/>
      <c r="U2500" s="80"/>
      <c r="V2500" s="79"/>
      <c r="W2500" s="81"/>
      <c r="X2500" s="79"/>
      <c r="Y2500" s="81"/>
      <c r="Z2500" s="82"/>
    </row>
    <row r="2501" spans="2:26" ht="15" customHeight="1" x14ac:dyDescent="0.3">
      <c r="B2501" s="23"/>
      <c r="C2501" s="83"/>
      <c r="D2501" s="84"/>
      <c r="E2501" s="85"/>
      <c r="F2501" s="86"/>
      <c r="G2501" s="87"/>
      <c r="H2501" s="87"/>
      <c r="I2501" s="87"/>
      <c r="J2501" s="87"/>
      <c r="K2501" s="87"/>
      <c r="L2501" s="87"/>
      <c r="M2501" s="87"/>
      <c r="N2501" s="87"/>
      <c r="O2501" s="87"/>
      <c r="P2501" s="87"/>
      <c r="Q2501" s="87"/>
      <c r="R2501" s="87"/>
      <c r="S2501" s="87"/>
      <c r="T2501" s="87"/>
      <c r="U2501" s="88"/>
      <c r="V2501" s="87"/>
      <c r="W2501" s="89"/>
      <c r="X2501" s="87"/>
      <c r="Y2501" s="89"/>
      <c r="Z2501" s="90"/>
    </row>
    <row r="2502" spans="2:26" ht="15" customHeight="1" x14ac:dyDescent="0.3">
      <c r="B2502" s="22"/>
      <c r="C2502" s="75"/>
      <c r="D2502" s="76"/>
      <c r="E2502" s="77"/>
      <c r="F2502" s="78"/>
      <c r="G2502" s="79"/>
      <c r="H2502" s="79"/>
      <c r="I2502" s="79"/>
      <c r="J2502" s="79"/>
      <c r="K2502" s="79"/>
      <c r="L2502" s="79"/>
      <c r="M2502" s="79"/>
      <c r="N2502" s="79"/>
      <c r="O2502" s="79"/>
      <c r="P2502" s="79"/>
      <c r="Q2502" s="79"/>
      <c r="R2502" s="79"/>
      <c r="S2502" s="79"/>
      <c r="T2502" s="79"/>
      <c r="U2502" s="80"/>
      <c r="V2502" s="79"/>
      <c r="W2502" s="81"/>
      <c r="X2502" s="79"/>
      <c r="Y2502" s="81"/>
      <c r="Z2502" s="82"/>
    </row>
    <row r="2503" spans="2:26" ht="15" customHeight="1" x14ac:dyDescent="0.3">
      <c r="B2503" s="23"/>
      <c r="C2503" s="83"/>
      <c r="D2503" s="84"/>
      <c r="E2503" s="85"/>
      <c r="F2503" s="86"/>
      <c r="G2503" s="87"/>
      <c r="H2503" s="87"/>
      <c r="I2503" s="87"/>
      <c r="J2503" s="87"/>
      <c r="K2503" s="87"/>
      <c r="L2503" s="87"/>
      <c r="M2503" s="87"/>
      <c r="N2503" s="87"/>
      <c r="O2503" s="87"/>
      <c r="P2503" s="87"/>
      <c r="Q2503" s="87"/>
      <c r="R2503" s="87"/>
      <c r="S2503" s="87"/>
      <c r="T2503" s="87"/>
      <c r="U2503" s="88"/>
      <c r="V2503" s="87"/>
      <c r="W2503" s="89"/>
      <c r="X2503" s="87"/>
      <c r="Y2503" s="89"/>
      <c r="Z2503" s="90"/>
    </row>
    <row r="2504" spans="2:26" ht="15" customHeight="1" x14ac:dyDescent="0.3">
      <c r="B2504" s="22"/>
      <c r="C2504" s="75"/>
      <c r="D2504" s="76"/>
      <c r="E2504" s="77"/>
      <c r="F2504" s="78"/>
      <c r="G2504" s="79"/>
      <c r="H2504" s="79"/>
      <c r="I2504" s="79"/>
      <c r="J2504" s="79"/>
      <c r="K2504" s="79"/>
      <c r="L2504" s="79"/>
      <c r="M2504" s="79"/>
      <c r="N2504" s="79"/>
      <c r="O2504" s="79"/>
      <c r="P2504" s="79"/>
      <c r="Q2504" s="79"/>
      <c r="R2504" s="79"/>
      <c r="S2504" s="79"/>
      <c r="T2504" s="79"/>
      <c r="U2504" s="80"/>
      <c r="V2504" s="79"/>
      <c r="W2504" s="81"/>
      <c r="X2504" s="79"/>
      <c r="Y2504" s="81"/>
      <c r="Z2504" s="82"/>
    </row>
    <row r="2505" spans="2:26" ht="15" customHeight="1" x14ac:dyDescent="0.3">
      <c r="B2505" s="23"/>
      <c r="C2505" s="83"/>
      <c r="D2505" s="84"/>
      <c r="E2505" s="85"/>
      <c r="F2505" s="86"/>
      <c r="G2505" s="87"/>
      <c r="H2505" s="87"/>
      <c r="I2505" s="87"/>
      <c r="J2505" s="87"/>
      <c r="K2505" s="87"/>
      <c r="L2505" s="87"/>
      <c r="M2505" s="87"/>
      <c r="N2505" s="87"/>
      <c r="O2505" s="87"/>
      <c r="P2505" s="87"/>
      <c r="Q2505" s="87"/>
      <c r="R2505" s="87"/>
      <c r="S2505" s="87"/>
      <c r="T2505" s="87"/>
      <c r="U2505" s="88"/>
      <c r="V2505" s="87"/>
      <c r="W2505" s="89"/>
      <c r="X2505" s="87"/>
      <c r="Y2505" s="89"/>
      <c r="Z2505" s="90"/>
    </row>
    <row r="2506" spans="2:26" ht="15" customHeight="1" x14ac:dyDescent="0.3">
      <c r="B2506" s="22"/>
      <c r="C2506" s="75"/>
      <c r="D2506" s="76"/>
      <c r="E2506" s="77"/>
      <c r="F2506" s="78"/>
      <c r="G2506" s="79"/>
      <c r="H2506" s="79"/>
      <c r="I2506" s="79"/>
      <c r="J2506" s="79"/>
      <c r="K2506" s="79"/>
      <c r="L2506" s="79"/>
      <c r="M2506" s="79"/>
      <c r="N2506" s="79"/>
      <c r="O2506" s="79"/>
      <c r="P2506" s="79"/>
      <c r="Q2506" s="79"/>
      <c r="R2506" s="79"/>
      <c r="S2506" s="79"/>
      <c r="T2506" s="79"/>
      <c r="U2506" s="80"/>
      <c r="V2506" s="79"/>
      <c r="W2506" s="81"/>
      <c r="X2506" s="79"/>
      <c r="Y2506" s="81"/>
      <c r="Z2506" s="82"/>
    </row>
    <row r="2507" spans="2:26" ht="15" customHeight="1" x14ac:dyDescent="0.3">
      <c r="B2507" s="23"/>
      <c r="C2507" s="83"/>
      <c r="D2507" s="84"/>
      <c r="E2507" s="85"/>
      <c r="F2507" s="86"/>
      <c r="G2507" s="87"/>
      <c r="H2507" s="87"/>
      <c r="I2507" s="87"/>
      <c r="J2507" s="87"/>
      <c r="K2507" s="87"/>
      <c r="L2507" s="87"/>
      <c r="M2507" s="87"/>
      <c r="N2507" s="87"/>
      <c r="O2507" s="87"/>
      <c r="P2507" s="87"/>
      <c r="Q2507" s="87"/>
      <c r="R2507" s="87"/>
      <c r="S2507" s="87"/>
      <c r="T2507" s="87"/>
      <c r="U2507" s="88"/>
      <c r="V2507" s="87"/>
      <c r="W2507" s="89"/>
      <c r="X2507" s="87"/>
      <c r="Y2507" s="89"/>
      <c r="Z2507" s="90"/>
    </row>
    <row r="2508" spans="2:26" ht="15" customHeight="1" x14ac:dyDescent="0.3">
      <c r="B2508" s="22"/>
      <c r="C2508" s="75"/>
      <c r="D2508" s="76"/>
      <c r="E2508" s="77"/>
      <c r="F2508" s="78"/>
      <c r="G2508" s="79"/>
      <c r="H2508" s="79"/>
      <c r="I2508" s="79"/>
      <c r="J2508" s="79"/>
      <c r="K2508" s="79"/>
      <c r="L2508" s="79"/>
      <c r="M2508" s="79"/>
      <c r="N2508" s="79"/>
      <c r="O2508" s="79"/>
      <c r="P2508" s="79"/>
      <c r="Q2508" s="79"/>
      <c r="R2508" s="79"/>
      <c r="S2508" s="79"/>
      <c r="T2508" s="79"/>
      <c r="U2508" s="80"/>
      <c r="V2508" s="79"/>
      <c r="W2508" s="81"/>
      <c r="X2508" s="79"/>
      <c r="Y2508" s="81"/>
      <c r="Z2508" s="82"/>
    </row>
    <row r="2509" spans="2:26" ht="15" customHeight="1" x14ac:dyDescent="0.3">
      <c r="B2509" s="23"/>
      <c r="C2509" s="83"/>
      <c r="D2509" s="84"/>
      <c r="E2509" s="85"/>
      <c r="F2509" s="86"/>
      <c r="G2509" s="87"/>
      <c r="H2509" s="87"/>
      <c r="I2509" s="87"/>
      <c r="J2509" s="87"/>
      <c r="K2509" s="87"/>
      <c r="L2509" s="87"/>
      <c r="M2509" s="87"/>
      <c r="N2509" s="87"/>
      <c r="O2509" s="87"/>
      <c r="P2509" s="87"/>
      <c r="Q2509" s="87"/>
      <c r="R2509" s="87"/>
      <c r="S2509" s="87"/>
      <c r="T2509" s="87"/>
      <c r="U2509" s="88"/>
      <c r="V2509" s="87"/>
      <c r="W2509" s="89"/>
      <c r="X2509" s="87"/>
      <c r="Y2509" s="89"/>
      <c r="Z2509" s="90"/>
    </row>
    <row r="2510" spans="2:26" ht="15" customHeight="1" x14ac:dyDescent="0.3">
      <c r="B2510" s="22"/>
      <c r="C2510" s="75"/>
      <c r="D2510" s="76"/>
      <c r="E2510" s="77"/>
      <c r="F2510" s="78"/>
      <c r="G2510" s="79"/>
      <c r="H2510" s="79"/>
      <c r="I2510" s="79"/>
      <c r="J2510" s="79"/>
      <c r="K2510" s="79"/>
      <c r="L2510" s="79"/>
      <c r="M2510" s="79"/>
      <c r="N2510" s="79"/>
      <c r="O2510" s="79"/>
      <c r="P2510" s="79"/>
      <c r="Q2510" s="79"/>
      <c r="R2510" s="79"/>
      <c r="S2510" s="79"/>
      <c r="T2510" s="79"/>
      <c r="U2510" s="80"/>
      <c r="V2510" s="79"/>
      <c r="W2510" s="81"/>
      <c r="X2510" s="79"/>
      <c r="Y2510" s="81"/>
      <c r="Z2510" s="82"/>
    </row>
    <row r="2511" spans="2:26" ht="15" customHeight="1" x14ac:dyDescent="0.3">
      <c r="B2511" s="23"/>
      <c r="C2511" s="83"/>
      <c r="D2511" s="84"/>
      <c r="E2511" s="85"/>
      <c r="F2511" s="86"/>
      <c r="G2511" s="87"/>
      <c r="H2511" s="87"/>
      <c r="I2511" s="87"/>
      <c r="J2511" s="87"/>
      <c r="K2511" s="87"/>
      <c r="L2511" s="87"/>
      <c r="M2511" s="87"/>
      <c r="N2511" s="87"/>
      <c r="O2511" s="87"/>
      <c r="P2511" s="87"/>
      <c r="Q2511" s="87"/>
      <c r="R2511" s="87"/>
      <c r="S2511" s="87"/>
      <c r="T2511" s="87"/>
      <c r="U2511" s="88"/>
      <c r="V2511" s="87"/>
      <c r="W2511" s="89"/>
      <c r="X2511" s="87"/>
      <c r="Y2511" s="89"/>
      <c r="Z2511" s="90"/>
    </row>
    <row r="2512" spans="2:26" ht="15" customHeight="1" x14ac:dyDescent="0.3">
      <c r="B2512" s="22"/>
      <c r="C2512" s="75"/>
      <c r="D2512" s="76"/>
      <c r="E2512" s="77"/>
      <c r="F2512" s="78"/>
      <c r="G2512" s="79"/>
      <c r="H2512" s="79"/>
      <c r="I2512" s="79"/>
      <c r="J2512" s="79"/>
      <c r="K2512" s="79"/>
      <c r="L2512" s="79"/>
      <c r="M2512" s="79"/>
      <c r="N2512" s="79"/>
      <c r="O2512" s="79"/>
      <c r="P2512" s="79"/>
      <c r="Q2512" s="79"/>
      <c r="R2512" s="79"/>
      <c r="S2512" s="79"/>
      <c r="T2512" s="79"/>
      <c r="U2512" s="80"/>
      <c r="V2512" s="79"/>
      <c r="W2512" s="81"/>
      <c r="X2512" s="79"/>
      <c r="Y2512" s="81"/>
      <c r="Z2512" s="82"/>
    </row>
    <row r="2513" spans="2:26" ht="15" customHeight="1" x14ac:dyDescent="0.3">
      <c r="B2513" s="23"/>
      <c r="C2513" s="83"/>
      <c r="D2513" s="84"/>
      <c r="E2513" s="85"/>
      <c r="F2513" s="86"/>
      <c r="G2513" s="87"/>
      <c r="H2513" s="87"/>
      <c r="I2513" s="87"/>
      <c r="J2513" s="87"/>
      <c r="K2513" s="87"/>
      <c r="L2513" s="87"/>
      <c r="M2513" s="87"/>
      <c r="N2513" s="87"/>
      <c r="O2513" s="87"/>
      <c r="P2513" s="87"/>
      <c r="Q2513" s="87"/>
      <c r="R2513" s="87"/>
      <c r="S2513" s="87"/>
      <c r="T2513" s="87"/>
      <c r="U2513" s="88"/>
      <c r="V2513" s="87"/>
      <c r="W2513" s="89"/>
      <c r="X2513" s="87"/>
      <c r="Y2513" s="89"/>
      <c r="Z2513" s="90"/>
    </row>
    <row r="2514" spans="2:26" ht="15" customHeight="1" x14ac:dyDescent="0.3">
      <c r="B2514" s="22"/>
      <c r="C2514" s="75"/>
      <c r="D2514" s="76"/>
      <c r="E2514" s="77"/>
      <c r="F2514" s="78"/>
      <c r="G2514" s="79"/>
      <c r="H2514" s="79"/>
      <c r="I2514" s="79"/>
      <c r="J2514" s="79"/>
      <c r="K2514" s="79"/>
      <c r="L2514" s="79"/>
      <c r="M2514" s="79"/>
      <c r="N2514" s="79"/>
      <c r="O2514" s="79"/>
      <c r="P2514" s="79"/>
      <c r="Q2514" s="79"/>
      <c r="R2514" s="79"/>
      <c r="S2514" s="79"/>
      <c r="T2514" s="79"/>
      <c r="U2514" s="80"/>
      <c r="V2514" s="79"/>
      <c r="W2514" s="81"/>
      <c r="X2514" s="79"/>
      <c r="Y2514" s="81"/>
      <c r="Z2514" s="82"/>
    </row>
    <row r="2515" spans="2:26" ht="15" customHeight="1" x14ac:dyDescent="0.3">
      <c r="B2515" s="23"/>
      <c r="C2515" s="83"/>
      <c r="D2515" s="84"/>
      <c r="E2515" s="85"/>
      <c r="F2515" s="86"/>
      <c r="G2515" s="87"/>
      <c r="H2515" s="87"/>
      <c r="I2515" s="87"/>
      <c r="J2515" s="87"/>
      <c r="K2515" s="87"/>
      <c r="L2515" s="87"/>
      <c r="M2515" s="87"/>
      <c r="N2515" s="87"/>
      <c r="O2515" s="87"/>
      <c r="P2515" s="87"/>
      <c r="Q2515" s="87"/>
      <c r="R2515" s="87"/>
      <c r="S2515" s="87"/>
      <c r="T2515" s="87"/>
      <c r="U2515" s="88"/>
      <c r="V2515" s="87"/>
      <c r="W2515" s="89"/>
      <c r="X2515" s="87"/>
      <c r="Y2515" s="89"/>
      <c r="Z2515" s="90"/>
    </row>
    <row r="2516" spans="2:26" ht="15" customHeight="1" x14ac:dyDescent="0.3">
      <c r="B2516" s="22"/>
      <c r="C2516" s="75"/>
      <c r="D2516" s="76"/>
      <c r="E2516" s="77"/>
      <c r="F2516" s="78"/>
      <c r="G2516" s="79"/>
      <c r="H2516" s="79"/>
      <c r="I2516" s="79"/>
      <c r="J2516" s="79"/>
      <c r="K2516" s="79"/>
      <c r="L2516" s="79"/>
      <c r="M2516" s="79"/>
      <c r="N2516" s="79"/>
      <c r="O2516" s="79"/>
      <c r="P2516" s="79"/>
      <c r="Q2516" s="79"/>
      <c r="R2516" s="79"/>
      <c r="S2516" s="79"/>
      <c r="T2516" s="79"/>
      <c r="U2516" s="80"/>
      <c r="V2516" s="79"/>
      <c r="W2516" s="81"/>
      <c r="X2516" s="79"/>
      <c r="Y2516" s="81"/>
      <c r="Z2516" s="82"/>
    </row>
    <row r="2517" spans="2:26" ht="15" customHeight="1" x14ac:dyDescent="0.3">
      <c r="B2517" s="23"/>
      <c r="C2517" s="83"/>
      <c r="D2517" s="84"/>
      <c r="E2517" s="85"/>
      <c r="F2517" s="86"/>
      <c r="G2517" s="87"/>
      <c r="H2517" s="87"/>
      <c r="I2517" s="87"/>
      <c r="J2517" s="87"/>
      <c r="K2517" s="87"/>
      <c r="L2517" s="87"/>
      <c r="M2517" s="87"/>
      <c r="N2517" s="87"/>
      <c r="O2517" s="87"/>
      <c r="P2517" s="87"/>
      <c r="Q2517" s="87"/>
      <c r="R2517" s="87"/>
      <c r="S2517" s="87"/>
      <c r="T2517" s="87"/>
      <c r="U2517" s="88"/>
      <c r="V2517" s="87"/>
      <c r="W2517" s="89"/>
      <c r="X2517" s="87"/>
      <c r="Y2517" s="89"/>
      <c r="Z2517" s="90"/>
    </row>
    <row r="2518" spans="2:26" ht="15" customHeight="1" x14ac:dyDescent="0.3">
      <c r="B2518" s="22"/>
      <c r="C2518" s="75"/>
      <c r="D2518" s="76"/>
      <c r="E2518" s="77"/>
      <c r="F2518" s="78"/>
      <c r="G2518" s="79"/>
      <c r="H2518" s="79"/>
      <c r="I2518" s="79"/>
      <c r="J2518" s="79"/>
      <c r="K2518" s="79"/>
      <c r="L2518" s="79"/>
      <c r="M2518" s="79"/>
      <c r="N2518" s="79"/>
      <c r="O2518" s="79"/>
      <c r="P2518" s="79"/>
      <c r="Q2518" s="79"/>
      <c r="R2518" s="79"/>
      <c r="S2518" s="79"/>
      <c r="T2518" s="79"/>
      <c r="U2518" s="80"/>
      <c r="V2518" s="79"/>
      <c r="W2518" s="81"/>
      <c r="X2518" s="79"/>
      <c r="Y2518" s="81"/>
      <c r="Z2518" s="82"/>
    </row>
    <row r="2519" spans="2:26" ht="15" customHeight="1" x14ac:dyDescent="0.3">
      <c r="B2519" s="23"/>
      <c r="C2519" s="83"/>
      <c r="D2519" s="84"/>
      <c r="E2519" s="85"/>
      <c r="F2519" s="86"/>
      <c r="G2519" s="87"/>
      <c r="H2519" s="87"/>
      <c r="I2519" s="87"/>
      <c r="J2519" s="87"/>
      <c r="K2519" s="87"/>
      <c r="L2519" s="87"/>
      <c r="M2519" s="87"/>
      <c r="N2519" s="87"/>
      <c r="O2519" s="87"/>
      <c r="P2519" s="87"/>
      <c r="Q2519" s="87"/>
      <c r="R2519" s="87"/>
      <c r="S2519" s="87"/>
      <c r="T2519" s="87"/>
      <c r="U2519" s="88"/>
      <c r="V2519" s="87"/>
      <c r="W2519" s="89"/>
      <c r="X2519" s="87"/>
      <c r="Y2519" s="89"/>
      <c r="Z2519" s="90"/>
    </row>
    <row r="2520" spans="2:26" ht="15" customHeight="1" x14ac:dyDescent="0.3">
      <c r="B2520" s="22"/>
      <c r="C2520" s="75"/>
      <c r="D2520" s="76"/>
      <c r="E2520" s="77"/>
      <c r="F2520" s="78"/>
      <c r="G2520" s="79"/>
      <c r="H2520" s="79"/>
      <c r="I2520" s="79"/>
      <c r="J2520" s="79"/>
      <c r="K2520" s="79"/>
      <c r="L2520" s="79"/>
      <c r="M2520" s="79"/>
      <c r="N2520" s="79"/>
      <c r="O2520" s="79"/>
      <c r="P2520" s="79"/>
      <c r="Q2520" s="79"/>
      <c r="R2520" s="79"/>
      <c r="S2520" s="79"/>
      <c r="T2520" s="79"/>
      <c r="U2520" s="80"/>
      <c r="V2520" s="79"/>
      <c r="W2520" s="81"/>
      <c r="X2520" s="79"/>
      <c r="Y2520" s="81"/>
      <c r="Z2520" s="82"/>
    </row>
    <row r="2521" spans="2:26" ht="15" customHeight="1" x14ac:dyDescent="0.3">
      <c r="B2521" s="23"/>
      <c r="C2521" s="83"/>
      <c r="D2521" s="84"/>
      <c r="E2521" s="85"/>
      <c r="F2521" s="86"/>
      <c r="G2521" s="87"/>
      <c r="H2521" s="87"/>
      <c r="I2521" s="87"/>
      <c r="J2521" s="87"/>
      <c r="K2521" s="87"/>
      <c r="L2521" s="87"/>
      <c r="M2521" s="87"/>
      <c r="N2521" s="87"/>
      <c r="O2521" s="87"/>
      <c r="P2521" s="87"/>
      <c r="Q2521" s="87"/>
      <c r="R2521" s="87"/>
      <c r="S2521" s="87"/>
      <c r="T2521" s="87"/>
      <c r="U2521" s="88"/>
      <c r="V2521" s="87"/>
      <c r="W2521" s="89"/>
      <c r="X2521" s="87"/>
      <c r="Y2521" s="89"/>
      <c r="Z2521" s="90"/>
    </row>
    <row r="2522" spans="2:26" ht="15" customHeight="1" x14ac:dyDescent="0.3">
      <c r="B2522" s="22"/>
      <c r="C2522" s="75"/>
      <c r="D2522" s="76"/>
      <c r="E2522" s="77"/>
      <c r="F2522" s="78"/>
      <c r="G2522" s="79"/>
      <c r="H2522" s="79"/>
      <c r="I2522" s="79"/>
      <c r="J2522" s="79"/>
      <c r="K2522" s="79"/>
      <c r="L2522" s="79"/>
      <c r="M2522" s="79"/>
      <c r="N2522" s="79"/>
      <c r="O2522" s="79"/>
      <c r="P2522" s="79"/>
      <c r="Q2522" s="79"/>
      <c r="R2522" s="79"/>
      <c r="S2522" s="79"/>
      <c r="T2522" s="79"/>
      <c r="U2522" s="80"/>
      <c r="V2522" s="79"/>
      <c r="W2522" s="81"/>
      <c r="X2522" s="79"/>
      <c r="Y2522" s="81"/>
      <c r="Z2522" s="82"/>
    </row>
    <row r="2523" spans="2:26" ht="15" customHeight="1" x14ac:dyDescent="0.3">
      <c r="B2523" s="23"/>
      <c r="C2523" s="83"/>
      <c r="D2523" s="84"/>
      <c r="E2523" s="85"/>
      <c r="F2523" s="86"/>
      <c r="G2523" s="87"/>
      <c r="H2523" s="87"/>
      <c r="I2523" s="87"/>
      <c r="J2523" s="87"/>
      <c r="K2523" s="87"/>
      <c r="L2523" s="87"/>
      <c r="M2523" s="87"/>
      <c r="N2523" s="87"/>
      <c r="O2523" s="87"/>
      <c r="P2523" s="87"/>
      <c r="Q2523" s="87"/>
      <c r="R2523" s="87"/>
      <c r="S2523" s="87"/>
      <c r="T2523" s="87"/>
      <c r="U2523" s="88"/>
      <c r="V2523" s="87"/>
      <c r="W2523" s="89"/>
      <c r="X2523" s="87"/>
      <c r="Y2523" s="89"/>
      <c r="Z2523" s="90"/>
    </row>
    <row r="2524" spans="2:26" ht="15" customHeight="1" x14ac:dyDescent="0.3">
      <c r="B2524" s="22"/>
      <c r="C2524" s="75"/>
      <c r="D2524" s="76"/>
      <c r="E2524" s="77"/>
      <c r="F2524" s="78"/>
      <c r="G2524" s="79"/>
      <c r="H2524" s="79"/>
      <c r="I2524" s="79"/>
      <c r="J2524" s="79"/>
      <c r="K2524" s="79"/>
      <c r="L2524" s="79"/>
      <c r="M2524" s="79"/>
      <c r="N2524" s="79"/>
      <c r="O2524" s="79"/>
      <c r="P2524" s="79"/>
      <c r="Q2524" s="79"/>
      <c r="R2524" s="79"/>
      <c r="S2524" s="79"/>
      <c r="T2524" s="79"/>
      <c r="U2524" s="80"/>
      <c r="V2524" s="79"/>
      <c r="W2524" s="81"/>
      <c r="X2524" s="79"/>
      <c r="Y2524" s="81"/>
      <c r="Z2524" s="82"/>
    </row>
    <row r="2525" spans="2:26" ht="15" customHeight="1" x14ac:dyDescent="0.3">
      <c r="B2525" s="23"/>
      <c r="C2525" s="83"/>
      <c r="D2525" s="84"/>
      <c r="E2525" s="85"/>
      <c r="F2525" s="86"/>
      <c r="G2525" s="87"/>
      <c r="H2525" s="87"/>
      <c r="I2525" s="87"/>
      <c r="J2525" s="87"/>
      <c r="K2525" s="87"/>
      <c r="L2525" s="87"/>
      <c r="M2525" s="87"/>
      <c r="N2525" s="87"/>
      <c r="O2525" s="87"/>
      <c r="P2525" s="87"/>
      <c r="Q2525" s="87"/>
      <c r="R2525" s="87"/>
      <c r="S2525" s="87"/>
      <c r="T2525" s="87"/>
      <c r="U2525" s="88"/>
      <c r="V2525" s="87"/>
      <c r="W2525" s="89"/>
      <c r="X2525" s="87"/>
      <c r="Y2525" s="89"/>
      <c r="Z2525" s="90"/>
    </row>
    <row r="2526" spans="2:26" ht="15" customHeight="1" x14ac:dyDescent="0.3">
      <c r="B2526" s="22"/>
      <c r="C2526" s="75"/>
      <c r="D2526" s="76"/>
      <c r="E2526" s="77"/>
      <c r="F2526" s="78"/>
      <c r="G2526" s="79"/>
      <c r="H2526" s="79"/>
      <c r="I2526" s="79"/>
      <c r="J2526" s="79"/>
      <c r="K2526" s="79"/>
      <c r="L2526" s="79"/>
      <c r="M2526" s="79"/>
      <c r="N2526" s="79"/>
      <c r="O2526" s="79"/>
      <c r="P2526" s="79"/>
      <c r="Q2526" s="79"/>
      <c r="R2526" s="79"/>
      <c r="S2526" s="79"/>
      <c r="T2526" s="79"/>
      <c r="U2526" s="80"/>
      <c r="V2526" s="79"/>
      <c r="W2526" s="81"/>
      <c r="X2526" s="79"/>
      <c r="Y2526" s="81"/>
      <c r="Z2526" s="82"/>
    </row>
    <row r="2527" spans="2:26" ht="15" customHeight="1" x14ac:dyDescent="0.3">
      <c r="B2527" s="23"/>
      <c r="C2527" s="83"/>
      <c r="D2527" s="84"/>
      <c r="E2527" s="85"/>
      <c r="F2527" s="86"/>
      <c r="G2527" s="87"/>
      <c r="H2527" s="87"/>
      <c r="I2527" s="87"/>
      <c r="J2527" s="87"/>
      <c r="K2527" s="87"/>
      <c r="L2527" s="87"/>
      <c r="M2527" s="87"/>
      <c r="N2527" s="87"/>
      <c r="O2527" s="87"/>
      <c r="P2527" s="87"/>
      <c r="Q2527" s="87"/>
      <c r="R2527" s="87"/>
      <c r="S2527" s="87"/>
      <c r="T2527" s="87"/>
      <c r="U2527" s="88"/>
      <c r="V2527" s="87"/>
      <c r="W2527" s="89"/>
      <c r="X2527" s="87"/>
      <c r="Y2527" s="89"/>
      <c r="Z2527" s="90"/>
    </row>
    <row r="2528" spans="2:26" ht="15" customHeight="1" x14ac:dyDescent="0.3">
      <c r="B2528" s="22"/>
      <c r="C2528" s="75"/>
      <c r="D2528" s="76"/>
      <c r="E2528" s="77"/>
      <c r="F2528" s="78"/>
      <c r="G2528" s="79"/>
      <c r="H2528" s="79"/>
      <c r="I2528" s="79"/>
      <c r="J2528" s="79"/>
      <c r="K2528" s="79"/>
      <c r="L2528" s="79"/>
      <c r="M2528" s="79"/>
      <c r="N2528" s="79"/>
      <c r="O2528" s="79"/>
      <c r="P2528" s="79"/>
      <c r="Q2528" s="79"/>
      <c r="R2528" s="79"/>
      <c r="S2528" s="79"/>
      <c r="T2528" s="79"/>
      <c r="U2528" s="80"/>
      <c r="V2528" s="79"/>
      <c r="W2528" s="81"/>
      <c r="X2528" s="79"/>
      <c r="Y2528" s="81"/>
      <c r="Z2528" s="82"/>
    </row>
    <row r="2529" spans="2:26" ht="15" customHeight="1" x14ac:dyDescent="0.3">
      <c r="B2529" s="23"/>
      <c r="C2529" s="83"/>
      <c r="D2529" s="84"/>
      <c r="E2529" s="85"/>
      <c r="F2529" s="86"/>
      <c r="G2529" s="87"/>
      <c r="H2529" s="87"/>
      <c r="I2529" s="87"/>
      <c r="J2529" s="87"/>
      <c r="K2529" s="87"/>
      <c r="L2529" s="87"/>
      <c r="M2529" s="87"/>
      <c r="N2529" s="87"/>
      <c r="O2529" s="87"/>
      <c r="P2529" s="87"/>
      <c r="Q2529" s="87"/>
      <c r="R2529" s="87"/>
      <c r="S2529" s="87"/>
      <c r="T2529" s="87"/>
      <c r="U2529" s="88"/>
      <c r="V2529" s="87"/>
      <c r="W2529" s="89"/>
      <c r="X2529" s="87"/>
      <c r="Y2529" s="89"/>
      <c r="Z2529" s="90"/>
    </row>
    <row r="2530" spans="2:26" ht="15" customHeight="1" x14ac:dyDescent="0.3">
      <c r="B2530" s="22"/>
      <c r="C2530" s="75"/>
      <c r="D2530" s="76"/>
      <c r="E2530" s="77"/>
      <c r="F2530" s="78"/>
      <c r="G2530" s="79"/>
      <c r="H2530" s="79"/>
      <c r="I2530" s="79"/>
      <c r="J2530" s="79"/>
      <c r="K2530" s="79"/>
      <c r="L2530" s="79"/>
      <c r="M2530" s="79"/>
      <c r="N2530" s="79"/>
      <c r="O2530" s="79"/>
      <c r="P2530" s="79"/>
      <c r="Q2530" s="79"/>
      <c r="R2530" s="79"/>
      <c r="S2530" s="79"/>
      <c r="T2530" s="79"/>
      <c r="U2530" s="80"/>
      <c r="V2530" s="79"/>
      <c r="W2530" s="81"/>
      <c r="X2530" s="79"/>
      <c r="Y2530" s="81"/>
      <c r="Z2530" s="82"/>
    </row>
    <row r="2531" spans="2:26" ht="15" customHeight="1" x14ac:dyDescent="0.3">
      <c r="B2531" s="23"/>
      <c r="C2531" s="83"/>
      <c r="D2531" s="84"/>
      <c r="E2531" s="85"/>
      <c r="F2531" s="86"/>
      <c r="G2531" s="87"/>
      <c r="H2531" s="87"/>
      <c r="I2531" s="87"/>
      <c r="J2531" s="87"/>
      <c r="K2531" s="87"/>
      <c r="L2531" s="87"/>
      <c r="M2531" s="87"/>
      <c r="N2531" s="87"/>
      <c r="O2531" s="87"/>
      <c r="P2531" s="87"/>
      <c r="Q2531" s="87"/>
      <c r="R2531" s="87"/>
      <c r="S2531" s="87"/>
      <c r="T2531" s="87"/>
      <c r="U2531" s="88"/>
      <c r="V2531" s="87"/>
      <c r="W2531" s="89"/>
      <c r="X2531" s="87"/>
      <c r="Y2531" s="89"/>
      <c r="Z2531" s="90"/>
    </row>
    <row r="2532" spans="2:26" ht="15" customHeight="1" x14ac:dyDescent="0.3">
      <c r="B2532" s="22"/>
      <c r="C2532" s="75"/>
      <c r="D2532" s="76"/>
      <c r="E2532" s="77"/>
      <c r="F2532" s="78"/>
      <c r="G2532" s="79"/>
      <c r="H2532" s="79"/>
      <c r="I2532" s="79"/>
      <c r="J2532" s="79"/>
      <c r="K2532" s="79"/>
      <c r="L2532" s="79"/>
      <c r="M2532" s="79"/>
      <c r="N2532" s="79"/>
      <c r="O2532" s="79"/>
      <c r="P2532" s="79"/>
      <c r="Q2532" s="79"/>
      <c r="R2532" s="79"/>
      <c r="S2532" s="79"/>
      <c r="T2532" s="79"/>
      <c r="U2532" s="80"/>
      <c r="V2532" s="79"/>
      <c r="W2532" s="81"/>
      <c r="X2532" s="79"/>
      <c r="Y2532" s="81"/>
      <c r="Z2532" s="82"/>
    </row>
    <row r="2533" spans="2:26" ht="15" customHeight="1" x14ac:dyDescent="0.3">
      <c r="B2533" s="23"/>
      <c r="C2533" s="83"/>
      <c r="D2533" s="84"/>
      <c r="E2533" s="85"/>
      <c r="F2533" s="86"/>
      <c r="G2533" s="87"/>
      <c r="H2533" s="87"/>
      <c r="I2533" s="87"/>
      <c r="J2533" s="87"/>
      <c r="K2533" s="87"/>
      <c r="L2533" s="87"/>
      <c r="M2533" s="87"/>
      <c r="N2533" s="87"/>
      <c r="O2533" s="87"/>
      <c r="P2533" s="87"/>
      <c r="Q2533" s="87"/>
      <c r="R2533" s="87"/>
      <c r="S2533" s="87"/>
      <c r="T2533" s="87"/>
      <c r="U2533" s="88"/>
      <c r="V2533" s="87"/>
      <c r="W2533" s="89"/>
      <c r="X2533" s="87"/>
      <c r="Y2533" s="89"/>
      <c r="Z2533" s="90"/>
    </row>
    <row r="2534" spans="2:26" ht="15" customHeight="1" x14ac:dyDescent="0.3">
      <c r="B2534" s="22"/>
      <c r="C2534" s="75"/>
      <c r="D2534" s="76"/>
      <c r="E2534" s="77"/>
      <c r="F2534" s="78"/>
      <c r="G2534" s="79"/>
      <c r="H2534" s="79"/>
      <c r="I2534" s="79"/>
      <c r="J2534" s="79"/>
      <c r="K2534" s="79"/>
      <c r="L2534" s="79"/>
      <c r="M2534" s="79"/>
      <c r="N2534" s="79"/>
      <c r="O2534" s="79"/>
      <c r="P2534" s="79"/>
      <c r="Q2534" s="79"/>
      <c r="R2534" s="79"/>
      <c r="S2534" s="79"/>
      <c r="T2534" s="79"/>
      <c r="U2534" s="80"/>
      <c r="V2534" s="79"/>
      <c r="W2534" s="81"/>
      <c r="X2534" s="79"/>
      <c r="Y2534" s="81"/>
      <c r="Z2534" s="82"/>
    </row>
    <row r="2535" spans="2:26" ht="15" customHeight="1" x14ac:dyDescent="0.3">
      <c r="B2535" s="23"/>
      <c r="C2535" s="83"/>
      <c r="D2535" s="84"/>
      <c r="E2535" s="85"/>
      <c r="F2535" s="86"/>
      <c r="G2535" s="87"/>
      <c r="H2535" s="87"/>
      <c r="I2535" s="87"/>
      <c r="J2535" s="87"/>
      <c r="K2535" s="87"/>
      <c r="L2535" s="87"/>
      <c r="M2535" s="87"/>
      <c r="N2535" s="87"/>
      <c r="O2535" s="87"/>
      <c r="P2535" s="87"/>
      <c r="Q2535" s="87"/>
      <c r="R2535" s="87"/>
      <c r="S2535" s="87"/>
      <c r="T2535" s="87"/>
      <c r="U2535" s="88"/>
      <c r="V2535" s="87"/>
      <c r="W2535" s="89"/>
      <c r="X2535" s="87"/>
      <c r="Y2535" s="89"/>
      <c r="Z2535" s="90"/>
    </row>
    <row r="2536" spans="2:26" ht="15" customHeight="1" x14ac:dyDescent="0.3">
      <c r="B2536" s="22"/>
      <c r="C2536" s="75"/>
      <c r="D2536" s="76"/>
      <c r="E2536" s="77"/>
      <c r="F2536" s="78"/>
      <c r="G2536" s="79"/>
      <c r="H2536" s="79"/>
      <c r="I2536" s="79"/>
      <c r="J2536" s="79"/>
      <c r="K2536" s="79"/>
      <c r="L2536" s="79"/>
      <c r="M2536" s="79"/>
      <c r="N2536" s="79"/>
      <c r="O2536" s="79"/>
      <c r="P2536" s="79"/>
      <c r="Q2536" s="79"/>
      <c r="R2536" s="79"/>
      <c r="S2536" s="79"/>
      <c r="T2536" s="79"/>
      <c r="U2536" s="80"/>
      <c r="V2536" s="79"/>
      <c r="W2536" s="81"/>
      <c r="X2536" s="79"/>
      <c r="Y2536" s="81"/>
      <c r="Z2536" s="82"/>
    </row>
    <row r="2537" spans="2:26" ht="15" customHeight="1" x14ac:dyDescent="0.3">
      <c r="B2537" s="23"/>
      <c r="C2537" s="83"/>
      <c r="D2537" s="84"/>
      <c r="E2537" s="85"/>
      <c r="F2537" s="86"/>
      <c r="G2537" s="87"/>
      <c r="H2537" s="87"/>
      <c r="I2537" s="87"/>
      <c r="J2537" s="87"/>
      <c r="K2537" s="87"/>
      <c r="L2537" s="87"/>
      <c r="M2537" s="87"/>
      <c r="N2537" s="87"/>
      <c r="O2537" s="87"/>
      <c r="P2537" s="87"/>
      <c r="Q2537" s="87"/>
      <c r="R2537" s="87"/>
      <c r="S2537" s="87"/>
      <c r="T2537" s="87"/>
      <c r="U2537" s="88"/>
      <c r="V2537" s="87"/>
      <c r="W2537" s="89"/>
      <c r="X2537" s="87"/>
      <c r="Y2537" s="89"/>
      <c r="Z2537" s="90"/>
    </row>
    <row r="2538" spans="2:26" ht="15" customHeight="1" x14ac:dyDescent="0.3">
      <c r="B2538" s="22"/>
      <c r="C2538" s="75"/>
      <c r="D2538" s="76"/>
      <c r="E2538" s="77"/>
      <c r="F2538" s="78"/>
      <c r="G2538" s="79"/>
      <c r="H2538" s="79"/>
      <c r="I2538" s="79"/>
      <c r="J2538" s="79"/>
      <c r="K2538" s="79"/>
      <c r="L2538" s="79"/>
      <c r="M2538" s="79"/>
      <c r="N2538" s="79"/>
      <c r="O2538" s="79"/>
      <c r="P2538" s="79"/>
      <c r="Q2538" s="79"/>
      <c r="R2538" s="79"/>
      <c r="S2538" s="79"/>
      <c r="T2538" s="79"/>
      <c r="U2538" s="80"/>
      <c r="V2538" s="79"/>
      <c r="W2538" s="81"/>
      <c r="X2538" s="79"/>
      <c r="Y2538" s="81"/>
      <c r="Z2538" s="82"/>
    </row>
    <row r="2539" spans="2:26" ht="15" customHeight="1" x14ac:dyDescent="0.3">
      <c r="B2539" s="23"/>
      <c r="C2539" s="83"/>
      <c r="D2539" s="84"/>
      <c r="E2539" s="85"/>
      <c r="F2539" s="86"/>
      <c r="G2539" s="87"/>
      <c r="H2539" s="87"/>
      <c r="I2539" s="87"/>
      <c r="J2539" s="87"/>
      <c r="K2539" s="87"/>
      <c r="L2539" s="87"/>
      <c r="M2539" s="87"/>
      <c r="N2539" s="87"/>
      <c r="O2539" s="87"/>
      <c r="P2539" s="87"/>
      <c r="Q2539" s="87"/>
      <c r="R2539" s="87"/>
      <c r="S2539" s="87"/>
      <c r="T2539" s="87"/>
      <c r="U2539" s="88"/>
      <c r="V2539" s="87"/>
      <c r="W2539" s="89"/>
      <c r="X2539" s="87"/>
      <c r="Y2539" s="89"/>
      <c r="Z2539" s="90"/>
    </row>
    <row r="2540" spans="2:26" ht="15" customHeight="1" x14ac:dyDescent="0.3">
      <c r="B2540" s="22"/>
      <c r="C2540" s="75"/>
      <c r="D2540" s="76"/>
      <c r="E2540" s="77"/>
      <c r="F2540" s="78"/>
      <c r="G2540" s="79"/>
      <c r="H2540" s="79"/>
      <c r="I2540" s="79"/>
      <c r="J2540" s="79"/>
      <c r="K2540" s="79"/>
      <c r="L2540" s="79"/>
      <c r="M2540" s="79"/>
      <c r="N2540" s="79"/>
      <c r="O2540" s="79"/>
      <c r="P2540" s="79"/>
      <c r="Q2540" s="79"/>
      <c r="R2540" s="79"/>
      <c r="S2540" s="79"/>
      <c r="T2540" s="79"/>
      <c r="U2540" s="80"/>
      <c r="V2540" s="79"/>
      <c r="W2540" s="81"/>
      <c r="X2540" s="79"/>
      <c r="Y2540" s="81"/>
      <c r="Z2540" s="82"/>
    </row>
    <row r="2541" spans="2:26" ht="15" customHeight="1" x14ac:dyDescent="0.3">
      <c r="B2541" s="23"/>
      <c r="C2541" s="83"/>
      <c r="D2541" s="84"/>
      <c r="E2541" s="85"/>
      <c r="F2541" s="86"/>
      <c r="G2541" s="87"/>
      <c r="H2541" s="87"/>
      <c r="I2541" s="87"/>
      <c r="J2541" s="87"/>
      <c r="K2541" s="87"/>
      <c r="L2541" s="87"/>
      <c r="M2541" s="87"/>
      <c r="N2541" s="87"/>
      <c r="O2541" s="87"/>
      <c r="P2541" s="87"/>
      <c r="Q2541" s="87"/>
      <c r="R2541" s="87"/>
      <c r="S2541" s="87"/>
      <c r="T2541" s="87"/>
      <c r="U2541" s="88"/>
      <c r="V2541" s="87"/>
      <c r="W2541" s="89"/>
      <c r="X2541" s="87"/>
      <c r="Y2541" s="89"/>
      <c r="Z2541" s="90"/>
    </row>
    <row r="2542" spans="2:26" ht="15" customHeight="1" x14ac:dyDescent="0.3">
      <c r="B2542" s="22"/>
      <c r="C2542" s="75"/>
      <c r="D2542" s="76"/>
      <c r="E2542" s="77"/>
      <c r="F2542" s="78"/>
      <c r="G2542" s="79"/>
      <c r="H2542" s="79"/>
      <c r="I2542" s="79"/>
      <c r="J2542" s="79"/>
      <c r="K2542" s="79"/>
      <c r="L2542" s="79"/>
      <c r="M2542" s="79"/>
      <c r="N2542" s="79"/>
      <c r="O2542" s="79"/>
      <c r="P2542" s="79"/>
      <c r="Q2542" s="79"/>
      <c r="R2542" s="79"/>
      <c r="S2542" s="79"/>
      <c r="T2542" s="79"/>
      <c r="U2542" s="80"/>
      <c r="V2542" s="79"/>
      <c r="W2542" s="81"/>
      <c r="X2542" s="79"/>
      <c r="Y2542" s="81"/>
      <c r="Z2542" s="82"/>
    </row>
    <row r="2543" spans="2:26" ht="15" customHeight="1" x14ac:dyDescent="0.3">
      <c r="B2543" s="23"/>
      <c r="C2543" s="83"/>
      <c r="D2543" s="84"/>
      <c r="E2543" s="85"/>
      <c r="F2543" s="86"/>
      <c r="G2543" s="87"/>
      <c r="H2543" s="87"/>
      <c r="I2543" s="87"/>
      <c r="J2543" s="87"/>
      <c r="K2543" s="87"/>
      <c r="L2543" s="87"/>
      <c r="M2543" s="87"/>
      <c r="N2543" s="87"/>
      <c r="O2543" s="87"/>
      <c r="P2543" s="87"/>
      <c r="Q2543" s="87"/>
      <c r="R2543" s="87"/>
      <c r="S2543" s="87"/>
      <c r="T2543" s="87"/>
      <c r="U2543" s="88"/>
      <c r="V2543" s="87"/>
      <c r="W2543" s="89"/>
      <c r="X2543" s="87"/>
      <c r="Y2543" s="89"/>
      <c r="Z2543" s="90"/>
    </row>
    <row r="2544" spans="2:26" ht="15" customHeight="1" x14ac:dyDescent="0.3">
      <c r="B2544" s="22"/>
      <c r="C2544" s="75"/>
      <c r="D2544" s="76"/>
      <c r="E2544" s="77"/>
      <c r="F2544" s="78"/>
      <c r="G2544" s="79"/>
      <c r="H2544" s="79"/>
      <c r="I2544" s="79"/>
      <c r="J2544" s="79"/>
      <c r="K2544" s="79"/>
      <c r="L2544" s="79"/>
      <c r="M2544" s="79"/>
      <c r="N2544" s="79"/>
      <c r="O2544" s="79"/>
      <c r="P2544" s="79"/>
      <c r="Q2544" s="79"/>
      <c r="R2544" s="79"/>
      <c r="S2544" s="79"/>
      <c r="T2544" s="79"/>
      <c r="U2544" s="80"/>
      <c r="V2544" s="79"/>
      <c r="W2544" s="81"/>
      <c r="X2544" s="79"/>
      <c r="Y2544" s="81"/>
      <c r="Z2544" s="82"/>
    </row>
    <row r="2545" spans="2:26" ht="15" customHeight="1" x14ac:dyDescent="0.3">
      <c r="B2545" s="23"/>
      <c r="C2545" s="83"/>
      <c r="D2545" s="84"/>
      <c r="E2545" s="85"/>
      <c r="F2545" s="86"/>
      <c r="G2545" s="87"/>
      <c r="H2545" s="87"/>
      <c r="I2545" s="87"/>
      <c r="J2545" s="87"/>
      <c r="K2545" s="87"/>
      <c r="L2545" s="87"/>
      <c r="M2545" s="87"/>
      <c r="N2545" s="87"/>
      <c r="O2545" s="87"/>
      <c r="P2545" s="87"/>
      <c r="Q2545" s="87"/>
      <c r="R2545" s="87"/>
      <c r="S2545" s="87"/>
      <c r="T2545" s="87"/>
      <c r="U2545" s="88"/>
      <c r="V2545" s="87"/>
      <c r="W2545" s="89"/>
      <c r="X2545" s="87"/>
      <c r="Y2545" s="89"/>
      <c r="Z2545" s="90"/>
    </row>
    <row r="2546" spans="2:26" ht="15" customHeight="1" x14ac:dyDescent="0.3">
      <c r="B2546" s="22"/>
      <c r="C2546" s="75"/>
      <c r="D2546" s="76"/>
      <c r="E2546" s="77"/>
      <c r="F2546" s="78"/>
      <c r="G2546" s="79"/>
      <c r="H2546" s="79"/>
      <c r="I2546" s="79"/>
      <c r="J2546" s="79"/>
      <c r="K2546" s="79"/>
      <c r="L2546" s="79"/>
      <c r="M2546" s="79"/>
      <c r="N2546" s="79"/>
      <c r="O2546" s="79"/>
      <c r="P2546" s="79"/>
      <c r="Q2546" s="79"/>
      <c r="R2546" s="79"/>
      <c r="S2546" s="79"/>
      <c r="T2546" s="79"/>
      <c r="U2546" s="80"/>
      <c r="V2546" s="79"/>
      <c r="W2546" s="81"/>
      <c r="X2546" s="79"/>
      <c r="Y2546" s="81"/>
      <c r="Z2546" s="82"/>
    </row>
    <row r="2547" spans="2:26" ht="15" customHeight="1" x14ac:dyDescent="0.3">
      <c r="B2547" s="23"/>
      <c r="C2547" s="83"/>
      <c r="D2547" s="84"/>
      <c r="E2547" s="85"/>
      <c r="F2547" s="86"/>
      <c r="G2547" s="87"/>
      <c r="H2547" s="87"/>
      <c r="I2547" s="87"/>
      <c r="J2547" s="87"/>
      <c r="K2547" s="87"/>
      <c r="L2547" s="87"/>
      <c r="M2547" s="87"/>
      <c r="N2547" s="87"/>
      <c r="O2547" s="87"/>
      <c r="P2547" s="87"/>
      <c r="Q2547" s="87"/>
      <c r="R2547" s="87"/>
      <c r="S2547" s="87"/>
      <c r="T2547" s="87"/>
      <c r="U2547" s="88"/>
      <c r="V2547" s="87"/>
      <c r="W2547" s="89"/>
      <c r="X2547" s="87"/>
      <c r="Y2547" s="89"/>
      <c r="Z2547" s="90"/>
    </row>
    <row r="2548" spans="2:26" ht="15" customHeight="1" x14ac:dyDescent="0.3">
      <c r="B2548" s="22"/>
      <c r="C2548" s="75"/>
      <c r="D2548" s="76"/>
      <c r="E2548" s="77"/>
      <c r="F2548" s="78"/>
      <c r="G2548" s="79"/>
      <c r="H2548" s="79"/>
      <c r="I2548" s="79"/>
      <c r="J2548" s="79"/>
      <c r="K2548" s="79"/>
      <c r="L2548" s="79"/>
      <c r="M2548" s="79"/>
      <c r="N2548" s="79"/>
      <c r="O2548" s="79"/>
      <c r="P2548" s="79"/>
      <c r="Q2548" s="79"/>
      <c r="R2548" s="79"/>
      <c r="S2548" s="79"/>
      <c r="T2548" s="79"/>
      <c r="U2548" s="80"/>
      <c r="V2548" s="79"/>
      <c r="W2548" s="81"/>
      <c r="X2548" s="79"/>
      <c r="Y2548" s="81"/>
      <c r="Z2548" s="82"/>
    </row>
    <row r="2549" spans="2:26" ht="15" customHeight="1" x14ac:dyDescent="0.3">
      <c r="B2549" s="23"/>
      <c r="C2549" s="83"/>
      <c r="D2549" s="84"/>
      <c r="E2549" s="85"/>
      <c r="F2549" s="86"/>
      <c r="G2549" s="87"/>
      <c r="H2549" s="87"/>
      <c r="I2549" s="87"/>
      <c r="J2549" s="87"/>
      <c r="K2549" s="87"/>
      <c r="L2549" s="87"/>
      <c r="M2549" s="87"/>
      <c r="N2549" s="87"/>
      <c r="O2549" s="87"/>
      <c r="P2549" s="87"/>
      <c r="Q2549" s="87"/>
      <c r="R2549" s="87"/>
      <c r="S2549" s="87"/>
      <c r="T2549" s="87"/>
      <c r="U2549" s="88"/>
      <c r="V2549" s="87"/>
      <c r="W2549" s="89"/>
      <c r="X2549" s="87"/>
      <c r="Y2549" s="89"/>
      <c r="Z2549" s="90"/>
    </row>
    <row r="2550" spans="2:26" ht="15" customHeight="1" x14ac:dyDescent="0.3">
      <c r="B2550" s="22"/>
      <c r="C2550" s="75"/>
      <c r="D2550" s="76"/>
      <c r="E2550" s="77"/>
      <c r="F2550" s="78"/>
      <c r="G2550" s="79"/>
      <c r="H2550" s="79"/>
      <c r="I2550" s="79"/>
      <c r="J2550" s="79"/>
      <c r="K2550" s="79"/>
      <c r="L2550" s="79"/>
      <c r="M2550" s="79"/>
      <c r="N2550" s="79"/>
      <c r="O2550" s="79"/>
      <c r="P2550" s="79"/>
      <c r="Q2550" s="79"/>
      <c r="R2550" s="79"/>
      <c r="S2550" s="79"/>
      <c r="T2550" s="79"/>
      <c r="U2550" s="80"/>
      <c r="V2550" s="79"/>
      <c r="W2550" s="81"/>
      <c r="X2550" s="79"/>
      <c r="Y2550" s="81"/>
      <c r="Z2550" s="82"/>
    </row>
    <row r="2551" spans="2:26" ht="15" customHeight="1" x14ac:dyDescent="0.3">
      <c r="B2551" s="23"/>
      <c r="C2551" s="83"/>
      <c r="D2551" s="84"/>
      <c r="E2551" s="85"/>
      <c r="F2551" s="86"/>
      <c r="G2551" s="87"/>
      <c r="H2551" s="87"/>
      <c r="I2551" s="87"/>
      <c r="J2551" s="87"/>
      <c r="K2551" s="87"/>
      <c r="L2551" s="87"/>
      <c r="M2551" s="87"/>
      <c r="N2551" s="87"/>
      <c r="O2551" s="87"/>
      <c r="P2551" s="87"/>
      <c r="Q2551" s="87"/>
      <c r="R2551" s="87"/>
      <c r="S2551" s="87"/>
      <c r="T2551" s="87"/>
      <c r="U2551" s="88"/>
      <c r="V2551" s="87"/>
      <c r="W2551" s="89"/>
      <c r="X2551" s="87"/>
      <c r="Y2551" s="89"/>
      <c r="Z2551" s="90"/>
    </row>
    <row r="2552" spans="2:26" ht="15" customHeight="1" x14ac:dyDescent="0.3">
      <c r="B2552" s="22"/>
      <c r="C2552" s="75"/>
      <c r="D2552" s="76"/>
      <c r="E2552" s="77"/>
      <c r="F2552" s="78"/>
      <c r="G2552" s="79"/>
      <c r="H2552" s="79"/>
      <c r="I2552" s="79"/>
      <c r="J2552" s="79"/>
      <c r="K2552" s="79"/>
      <c r="L2552" s="79"/>
      <c r="M2552" s="79"/>
      <c r="N2552" s="79"/>
      <c r="O2552" s="79"/>
      <c r="P2552" s="79"/>
      <c r="Q2552" s="79"/>
      <c r="R2552" s="79"/>
      <c r="S2552" s="79"/>
      <c r="T2552" s="79"/>
      <c r="U2552" s="80"/>
      <c r="V2552" s="79"/>
      <c r="W2552" s="81"/>
      <c r="X2552" s="79"/>
      <c r="Y2552" s="81"/>
      <c r="Z2552" s="82"/>
    </row>
    <row r="2553" spans="2:26" ht="15" customHeight="1" x14ac:dyDescent="0.3">
      <c r="B2553" s="23"/>
      <c r="C2553" s="83"/>
      <c r="D2553" s="84"/>
      <c r="E2553" s="85"/>
      <c r="F2553" s="86"/>
      <c r="G2553" s="87"/>
      <c r="H2553" s="87"/>
      <c r="I2553" s="87"/>
      <c r="J2553" s="87"/>
      <c r="K2553" s="87"/>
      <c r="L2553" s="87"/>
      <c r="M2553" s="87"/>
      <c r="N2553" s="87"/>
      <c r="O2553" s="87"/>
      <c r="P2553" s="87"/>
      <c r="Q2553" s="87"/>
      <c r="R2553" s="87"/>
      <c r="S2553" s="87"/>
      <c r="T2553" s="87"/>
      <c r="U2553" s="88"/>
      <c r="V2553" s="87"/>
      <c r="W2553" s="89"/>
      <c r="X2553" s="87"/>
      <c r="Y2553" s="89"/>
      <c r="Z2553" s="90"/>
    </row>
    <row r="2554" spans="2:26" ht="15" customHeight="1" x14ac:dyDescent="0.3">
      <c r="B2554" s="22"/>
      <c r="C2554" s="75"/>
      <c r="D2554" s="76"/>
      <c r="E2554" s="77"/>
      <c r="F2554" s="78"/>
      <c r="G2554" s="79"/>
      <c r="H2554" s="79"/>
      <c r="I2554" s="79"/>
      <c r="J2554" s="79"/>
      <c r="K2554" s="79"/>
      <c r="L2554" s="79"/>
      <c r="M2554" s="79"/>
      <c r="N2554" s="79"/>
      <c r="O2554" s="79"/>
      <c r="P2554" s="79"/>
      <c r="Q2554" s="79"/>
      <c r="R2554" s="79"/>
      <c r="S2554" s="79"/>
      <c r="T2554" s="79"/>
      <c r="U2554" s="80"/>
      <c r="V2554" s="79"/>
      <c r="W2554" s="81"/>
      <c r="X2554" s="79"/>
      <c r="Y2554" s="81"/>
      <c r="Z2554" s="82"/>
    </row>
    <row r="2555" spans="2:26" ht="15" customHeight="1" x14ac:dyDescent="0.3">
      <c r="B2555" s="23"/>
      <c r="C2555" s="83"/>
      <c r="D2555" s="84"/>
      <c r="E2555" s="85"/>
      <c r="F2555" s="86"/>
      <c r="G2555" s="87"/>
      <c r="H2555" s="87"/>
      <c r="I2555" s="87"/>
      <c r="J2555" s="87"/>
      <c r="K2555" s="87"/>
      <c r="L2555" s="87"/>
      <c r="M2555" s="87"/>
      <c r="N2555" s="87"/>
      <c r="O2555" s="87"/>
      <c r="P2555" s="87"/>
      <c r="Q2555" s="87"/>
      <c r="R2555" s="87"/>
      <c r="S2555" s="87"/>
      <c r="T2555" s="87"/>
      <c r="U2555" s="88"/>
      <c r="V2555" s="87"/>
      <c r="W2555" s="89"/>
      <c r="X2555" s="87"/>
      <c r="Y2555" s="89"/>
      <c r="Z2555" s="90"/>
    </row>
    <row r="2556" spans="2:26" ht="15" customHeight="1" x14ac:dyDescent="0.3">
      <c r="B2556" s="22"/>
      <c r="C2556" s="75"/>
      <c r="D2556" s="76"/>
      <c r="E2556" s="77"/>
      <c r="F2556" s="78"/>
      <c r="G2556" s="79"/>
      <c r="H2556" s="79"/>
      <c r="I2556" s="79"/>
      <c r="J2556" s="79"/>
      <c r="K2556" s="79"/>
      <c r="L2556" s="79"/>
      <c r="M2556" s="79"/>
      <c r="N2556" s="79"/>
      <c r="O2556" s="79"/>
      <c r="P2556" s="79"/>
      <c r="Q2556" s="79"/>
      <c r="R2556" s="79"/>
      <c r="S2556" s="79"/>
      <c r="T2556" s="79"/>
      <c r="U2556" s="80"/>
      <c r="V2556" s="79"/>
      <c r="W2556" s="81"/>
      <c r="X2556" s="79"/>
      <c r="Y2556" s="81"/>
      <c r="Z2556" s="82"/>
    </row>
    <row r="2557" spans="2:26" ht="15" customHeight="1" x14ac:dyDescent="0.3">
      <c r="B2557" s="23"/>
      <c r="C2557" s="83"/>
      <c r="D2557" s="84"/>
      <c r="E2557" s="85"/>
      <c r="F2557" s="86"/>
      <c r="G2557" s="87"/>
      <c r="H2557" s="87"/>
      <c r="I2557" s="87"/>
      <c r="J2557" s="87"/>
      <c r="K2557" s="87"/>
      <c r="L2557" s="87"/>
      <c r="M2557" s="87"/>
      <c r="N2557" s="87"/>
      <c r="O2557" s="87"/>
      <c r="P2557" s="87"/>
      <c r="Q2557" s="87"/>
      <c r="R2557" s="87"/>
      <c r="S2557" s="87"/>
      <c r="T2557" s="87"/>
      <c r="U2557" s="88"/>
      <c r="V2557" s="87"/>
      <c r="W2557" s="89"/>
      <c r="X2557" s="87"/>
      <c r="Y2557" s="89"/>
      <c r="Z2557" s="90"/>
    </row>
    <row r="2558" spans="2:26" ht="15" customHeight="1" x14ac:dyDescent="0.3">
      <c r="B2558" s="22"/>
      <c r="C2558" s="75"/>
      <c r="D2558" s="76"/>
      <c r="E2558" s="77"/>
      <c r="F2558" s="78"/>
      <c r="G2558" s="79"/>
      <c r="H2558" s="79"/>
      <c r="I2558" s="79"/>
      <c r="J2558" s="79"/>
      <c r="K2558" s="79"/>
      <c r="L2558" s="79"/>
      <c r="M2558" s="79"/>
      <c r="N2558" s="79"/>
      <c r="O2558" s="79"/>
      <c r="P2558" s="79"/>
      <c r="Q2558" s="79"/>
      <c r="R2558" s="79"/>
      <c r="S2558" s="79"/>
      <c r="T2558" s="79"/>
      <c r="U2558" s="80"/>
      <c r="V2558" s="79"/>
      <c r="W2558" s="81"/>
      <c r="X2558" s="79"/>
      <c r="Y2558" s="81"/>
      <c r="Z2558" s="82"/>
    </row>
    <row r="2559" spans="2:26" ht="15" customHeight="1" x14ac:dyDescent="0.3">
      <c r="B2559" s="23"/>
      <c r="C2559" s="83"/>
      <c r="D2559" s="84"/>
      <c r="E2559" s="85"/>
      <c r="F2559" s="86"/>
      <c r="G2559" s="87"/>
      <c r="H2559" s="87"/>
      <c r="I2559" s="87"/>
      <c r="J2559" s="87"/>
      <c r="K2559" s="87"/>
      <c r="L2559" s="87"/>
      <c r="M2559" s="87"/>
      <c r="N2559" s="87"/>
      <c r="O2559" s="87"/>
      <c r="P2559" s="87"/>
      <c r="Q2559" s="87"/>
      <c r="R2559" s="87"/>
      <c r="S2559" s="87"/>
      <c r="T2559" s="87"/>
      <c r="U2559" s="88"/>
      <c r="V2559" s="87"/>
      <c r="W2559" s="89"/>
      <c r="X2559" s="87"/>
      <c r="Y2559" s="89"/>
      <c r="Z2559" s="90"/>
    </row>
    <row r="2560" spans="2:26" ht="15" customHeight="1" x14ac:dyDescent="0.3">
      <c r="B2560" s="22"/>
      <c r="C2560" s="75"/>
      <c r="D2560" s="76"/>
      <c r="E2560" s="77"/>
      <c r="F2560" s="78"/>
      <c r="G2560" s="79"/>
      <c r="H2560" s="79"/>
      <c r="I2560" s="79"/>
      <c r="J2560" s="79"/>
      <c r="K2560" s="79"/>
      <c r="L2560" s="79"/>
      <c r="M2560" s="79"/>
      <c r="N2560" s="79"/>
      <c r="O2560" s="79"/>
      <c r="P2560" s="79"/>
      <c r="Q2560" s="79"/>
      <c r="R2560" s="79"/>
      <c r="S2560" s="79"/>
      <c r="T2560" s="79"/>
      <c r="U2560" s="80"/>
      <c r="V2560" s="79"/>
      <c r="W2560" s="81"/>
      <c r="X2560" s="79"/>
      <c r="Y2560" s="81"/>
      <c r="Z2560" s="82"/>
    </row>
    <row r="2561" spans="2:26" ht="15" customHeight="1" x14ac:dyDescent="0.3">
      <c r="B2561" s="23"/>
      <c r="C2561" s="83"/>
      <c r="D2561" s="84"/>
      <c r="E2561" s="85"/>
      <c r="F2561" s="86"/>
      <c r="G2561" s="87"/>
      <c r="H2561" s="87"/>
      <c r="I2561" s="87"/>
      <c r="J2561" s="87"/>
      <c r="K2561" s="87"/>
      <c r="L2561" s="87"/>
      <c r="M2561" s="87"/>
      <c r="N2561" s="87"/>
      <c r="O2561" s="87"/>
      <c r="P2561" s="87"/>
      <c r="Q2561" s="87"/>
      <c r="R2561" s="87"/>
      <c r="S2561" s="87"/>
      <c r="T2561" s="87"/>
      <c r="U2561" s="88"/>
      <c r="V2561" s="87"/>
      <c r="W2561" s="89"/>
      <c r="X2561" s="87"/>
      <c r="Y2561" s="89"/>
      <c r="Z2561" s="90"/>
    </row>
    <row r="2562" spans="2:26" ht="15" customHeight="1" x14ac:dyDescent="0.3">
      <c r="B2562" s="22"/>
      <c r="C2562" s="75"/>
      <c r="D2562" s="76"/>
      <c r="E2562" s="77"/>
      <c r="F2562" s="78"/>
      <c r="G2562" s="79"/>
      <c r="H2562" s="79"/>
      <c r="I2562" s="79"/>
      <c r="J2562" s="79"/>
      <c r="K2562" s="79"/>
      <c r="L2562" s="79"/>
      <c r="M2562" s="79"/>
      <c r="N2562" s="79"/>
      <c r="O2562" s="79"/>
      <c r="P2562" s="79"/>
      <c r="Q2562" s="79"/>
      <c r="R2562" s="79"/>
      <c r="S2562" s="79"/>
      <c r="T2562" s="79"/>
      <c r="U2562" s="80"/>
      <c r="V2562" s="79"/>
      <c r="W2562" s="81"/>
      <c r="X2562" s="79"/>
      <c r="Y2562" s="81"/>
      <c r="Z2562" s="82"/>
    </row>
    <row r="2563" spans="2:26" ht="15" customHeight="1" x14ac:dyDescent="0.3">
      <c r="B2563" s="23"/>
      <c r="C2563" s="83"/>
      <c r="D2563" s="84"/>
      <c r="E2563" s="85"/>
      <c r="F2563" s="86"/>
      <c r="G2563" s="87"/>
      <c r="H2563" s="87"/>
      <c r="I2563" s="87"/>
      <c r="J2563" s="87"/>
      <c r="K2563" s="87"/>
      <c r="L2563" s="87"/>
      <c r="M2563" s="87"/>
      <c r="N2563" s="87"/>
      <c r="O2563" s="87"/>
      <c r="P2563" s="87"/>
      <c r="Q2563" s="87"/>
      <c r="R2563" s="87"/>
      <c r="S2563" s="87"/>
      <c r="T2563" s="87"/>
      <c r="U2563" s="88"/>
      <c r="V2563" s="87"/>
      <c r="W2563" s="89"/>
      <c r="X2563" s="87"/>
      <c r="Y2563" s="89"/>
      <c r="Z2563" s="90"/>
    </row>
    <row r="2564" spans="2:26" ht="15" customHeight="1" x14ac:dyDescent="0.3">
      <c r="B2564" s="22"/>
      <c r="C2564" s="75"/>
      <c r="D2564" s="76"/>
      <c r="E2564" s="77"/>
      <c r="F2564" s="78"/>
      <c r="G2564" s="79"/>
      <c r="H2564" s="79"/>
      <c r="I2564" s="79"/>
      <c r="J2564" s="79"/>
      <c r="K2564" s="79"/>
      <c r="L2564" s="79"/>
      <c r="M2564" s="79"/>
      <c r="N2564" s="79"/>
      <c r="O2564" s="79"/>
      <c r="P2564" s="79"/>
      <c r="Q2564" s="79"/>
      <c r="R2564" s="79"/>
      <c r="S2564" s="79"/>
      <c r="T2564" s="79"/>
      <c r="U2564" s="80"/>
      <c r="V2564" s="79"/>
      <c r="W2564" s="81"/>
      <c r="X2564" s="79"/>
      <c r="Y2564" s="81"/>
      <c r="Z2564" s="82"/>
    </row>
    <row r="2565" spans="2:26" ht="15" customHeight="1" x14ac:dyDescent="0.3">
      <c r="B2565" s="23"/>
      <c r="C2565" s="83"/>
      <c r="D2565" s="84"/>
      <c r="E2565" s="85"/>
      <c r="F2565" s="86"/>
      <c r="G2565" s="87"/>
      <c r="H2565" s="87"/>
      <c r="I2565" s="87"/>
      <c r="J2565" s="87"/>
      <c r="K2565" s="87"/>
      <c r="L2565" s="87"/>
      <c r="M2565" s="87"/>
      <c r="N2565" s="87"/>
      <c r="O2565" s="87"/>
      <c r="P2565" s="87"/>
      <c r="Q2565" s="87"/>
      <c r="R2565" s="87"/>
      <c r="S2565" s="87"/>
      <c r="T2565" s="87"/>
      <c r="U2565" s="88"/>
      <c r="V2565" s="87"/>
      <c r="W2565" s="89"/>
      <c r="X2565" s="87"/>
      <c r="Y2565" s="89"/>
      <c r="Z2565" s="90"/>
    </row>
    <row r="2566" spans="2:26" ht="15" customHeight="1" x14ac:dyDescent="0.3">
      <c r="B2566" s="22"/>
      <c r="C2566" s="75"/>
      <c r="D2566" s="76"/>
      <c r="E2566" s="77"/>
      <c r="F2566" s="78"/>
      <c r="G2566" s="79"/>
      <c r="H2566" s="79"/>
      <c r="I2566" s="79"/>
      <c r="J2566" s="79"/>
      <c r="K2566" s="79"/>
      <c r="L2566" s="79"/>
      <c r="M2566" s="79"/>
      <c r="N2566" s="79"/>
      <c r="O2566" s="79"/>
      <c r="P2566" s="79"/>
      <c r="Q2566" s="79"/>
      <c r="R2566" s="79"/>
      <c r="S2566" s="79"/>
      <c r="T2566" s="79"/>
      <c r="U2566" s="80"/>
      <c r="V2566" s="79"/>
      <c r="W2566" s="81"/>
      <c r="X2566" s="79"/>
      <c r="Y2566" s="81"/>
      <c r="Z2566" s="82"/>
    </row>
    <row r="2567" spans="2:26" ht="15" customHeight="1" x14ac:dyDescent="0.3">
      <c r="B2567" s="23"/>
      <c r="C2567" s="83"/>
      <c r="D2567" s="84"/>
      <c r="E2567" s="85"/>
      <c r="F2567" s="86"/>
      <c r="G2567" s="87"/>
      <c r="H2567" s="87"/>
      <c r="I2567" s="87"/>
      <c r="J2567" s="87"/>
      <c r="K2567" s="87"/>
      <c r="L2567" s="87"/>
      <c r="M2567" s="87"/>
      <c r="N2567" s="87"/>
      <c r="O2567" s="87"/>
      <c r="P2567" s="87"/>
      <c r="Q2567" s="87"/>
      <c r="R2567" s="87"/>
      <c r="S2567" s="87"/>
      <c r="T2567" s="87"/>
      <c r="U2567" s="88"/>
      <c r="V2567" s="87"/>
      <c r="W2567" s="89"/>
      <c r="X2567" s="87"/>
      <c r="Y2567" s="89"/>
      <c r="Z2567" s="90"/>
    </row>
    <row r="2568" spans="2:26" ht="15" customHeight="1" x14ac:dyDescent="0.3">
      <c r="B2568" s="22"/>
      <c r="C2568" s="75"/>
      <c r="D2568" s="76"/>
      <c r="E2568" s="77"/>
      <c r="F2568" s="78"/>
      <c r="G2568" s="79"/>
      <c r="H2568" s="79"/>
      <c r="I2568" s="79"/>
      <c r="J2568" s="79"/>
      <c r="K2568" s="79"/>
      <c r="L2568" s="79"/>
      <c r="M2568" s="79"/>
      <c r="N2568" s="79"/>
      <c r="O2568" s="79"/>
      <c r="P2568" s="79"/>
      <c r="Q2568" s="79"/>
      <c r="R2568" s="79"/>
      <c r="S2568" s="79"/>
      <c r="T2568" s="79"/>
      <c r="U2568" s="80"/>
      <c r="V2568" s="79"/>
      <c r="W2568" s="81"/>
      <c r="X2568" s="79"/>
      <c r="Y2568" s="81"/>
      <c r="Z2568" s="82"/>
    </row>
    <row r="2569" spans="2:26" ht="15" customHeight="1" x14ac:dyDescent="0.3">
      <c r="B2569" s="23"/>
      <c r="C2569" s="83"/>
      <c r="D2569" s="84"/>
      <c r="E2569" s="85"/>
      <c r="F2569" s="86"/>
      <c r="G2569" s="87"/>
      <c r="H2569" s="87"/>
      <c r="I2569" s="87"/>
      <c r="J2569" s="87"/>
      <c r="K2569" s="87"/>
      <c r="L2569" s="87"/>
      <c r="M2569" s="87"/>
      <c r="N2569" s="87"/>
      <c r="O2569" s="87"/>
      <c r="P2569" s="87"/>
      <c r="Q2569" s="87"/>
      <c r="R2569" s="87"/>
      <c r="S2569" s="87"/>
      <c r="T2569" s="87"/>
      <c r="U2569" s="88"/>
      <c r="V2569" s="87"/>
      <c r="W2569" s="89"/>
      <c r="X2569" s="87"/>
      <c r="Y2569" s="89"/>
      <c r="Z2569" s="90"/>
    </row>
    <row r="2570" spans="2:26" ht="15" customHeight="1" x14ac:dyDescent="0.3">
      <c r="B2570" s="22"/>
      <c r="C2570" s="75"/>
      <c r="D2570" s="76"/>
      <c r="E2570" s="77"/>
      <c r="F2570" s="78"/>
      <c r="G2570" s="79"/>
      <c r="H2570" s="79"/>
      <c r="I2570" s="79"/>
      <c r="J2570" s="79"/>
      <c r="K2570" s="79"/>
      <c r="L2570" s="79"/>
      <c r="M2570" s="79"/>
      <c r="N2570" s="79"/>
      <c r="O2570" s="79"/>
      <c r="P2570" s="79"/>
      <c r="Q2570" s="79"/>
      <c r="R2570" s="79"/>
      <c r="S2570" s="79"/>
      <c r="T2570" s="79"/>
      <c r="U2570" s="80"/>
      <c r="V2570" s="79"/>
      <c r="W2570" s="81"/>
      <c r="X2570" s="79"/>
      <c r="Y2570" s="81"/>
      <c r="Z2570" s="82"/>
    </row>
    <row r="2571" spans="2:26" ht="15" customHeight="1" x14ac:dyDescent="0.3">
      <c r="B2571" s="23"/>
      <c r="C2571" s="83"/>
      <c r="D2571" s="84"/>
      <c r="E2571" s="85"/>
      <c r="F2571" s="86"/>
      <c r="G2571" s="87"/>
      <c r="H2571" s="87"/>
      <c r="I2571" s="87"/>
      <c r="J2571" s="87"/>
      <c r="K2571" s="87"/>
      <c r="L2571" s="87"/>
      <c r="M2571" s="87"/>
      <c r="N2571" s="87"/>
      <c r="O2571" s="87"/>
      <c r="P2571" s="87"/>
      <c r="Q2571" s="87"/>
      <c r="R2571" s="87"/>
      <c r="S2571" s="87"/>
      <c r="T2571" s="87"/>
      <c r="U2571" s="88"/>
      <c r="V2571" s="87"/>
      <c r="W2571" s="89"/>
      <c r="X2571" s="87"/>
      <c r="Y2571" s="89"/>
      <c r="Z2571" s="90"/>
    </row>
    <row r="2572" spans="2:26" ht="15" customHeight="1" x14ac:dyDescent="0.3">
      <c r="B2572" s="22"/>
      <c r="C2572" s="75"/>
      <c r="D2572" s="76"/>
      <c r="E2572" s="77"/>
      <c r="F2572" s="78"/>
      <c r="G2572" s="79"/>
      <c r="H2572" s="79"/>
      <c r="I2572" s="79"/>
      <c r="J2572" s="79"/>
      <c r="K2572" s="79"/>
      <c r="L2572" s="79"/>
      <c r="M2572" s="79"/>
      <c r="N2572" s="79"/>
      <c r="O2572" s="79"/>
      <c r="P2572" s="79"/>
      <c r="Q2572" s="79"/>
      <c r="R2572" s="79"/>
      <c r="S2572" s="79"/>
      <c r="T2572" s="79"/>
      <c r="U2572" s="80"/>
      <c r="V2572" s="79"/>
      <c r="W2572" s="81"/>
      <c r="X2572" s="79"/>
      <c r="Y2572" s="81"/>
      <c r="Z2572" s="82"/>
    </row>
    <row r="2573" spans="2:26" ht="15" customHeight="1" x14ac:dyDescent="0.3">
      <c r="B2573" s="23"/>
      <c r="C2573" s="83"/>
      <c r="D2573" s="84"/>
      <c r="E2573" s="85"/>
      <c r="F2573" s="86"/>
      <c r="G2573" s="87"/>
      <c r="H2573" s="87"/>
      <c r="I2573" s="87"/>
      <c r="J2573" s="87"/>
      <c r="K2573" s="87"/>
      <c r="L2573" s="87"/>
      <c r="M2573" s="87"/>
      <c r="N2573" s="87"/>
      <c r="O2573" s="87"/>
      <c r="P2573" s="87"/>
      <c r="Q2573" s="87"/>
      <c r="R2573" s="87"/>
      <c r="S2573" s="87"/>
      <c r="T2573" s="87"/>
      <c r="U2573" s="88"/>
      <c r="V2573" s="87"/>
      <c r="W2573" s="89"/>
      <c r="X2573" s="87"/>
      <c r="Y2573" s="89"/>
      <c r="Z2573" s="90"/>
    </row>
    <row r="2574" spans="2:26" ht="15" customHeight="1" x14ac:dyDescent="0.3">
      <c r="B2574" s="22"/>
      <c r="C2574" s="75"/>
      <c r="D2574" s="76"/>
      <c r="E2574" s="77"/>
      <c r="F2574" s="78"/>
      <c r="G2574" s="79"/>
      <c r="H2574" s="79"/>
      <c r="I2574" s="79"/>
      <c r="J2574" s="79"/>
      <c r="K2574" s="79"/>
      <c r="L2574" s="79"/>
      <c r="M2574" s="79"/>
      <c r="N2574" s="79"/>
      <c r="O2574" s="79"/>
      <c r="P2574" s="79"/>
      <c r="Q2574" s="79"/>
      <c r="R2574" s="79"/>
      <c r="S2574" s="79"/>
      <c r="T2574" s="79"/>
      <c r="U2574" s="80"/>
      <c r="V2574" s="79"/>
      <c r="W2574" s="81"/>
      <c r="X2574" s="79"/>
      <c r="Y2574" s="81"/>
      <c r="Z2574" s="82"/>
    </row>
    <row r="2575" spans="2:26" ht="15" customHeight="1" x14ac:dyDescent="0.3">
      <c r="B2575" s="23"/>
      <c r="C2575" s="83"/>
      <c r="D2575" s="84"/>
      <c r="E2575" s="85"/>
      <c r="F2575" s="86"/>
      <c r="G2575" s="87"/>
      <c r="H2575" s="87"/>
      <c r="I2575" s="87"/>
      <c r="J2575" s="87"/>
      <c r="K2575" s="87"/>
      <c r="L2575" s="87"/>
      <c r="M2575" s="87"/>
      <c r="N2575" s="87"/>
      <c r="O2575" s="87"/>
      <c r="P2575" s="87"/>
      <c r="Q2575" s="87"/>
      <c r="R2575" s="87"/>
      <c r="S2575" s="87"/>
      <c r="T2575" s="87"/>
      <c r="U2575" s="88"/>
      <c r="V2575" s="87"/>
      <c r="W2575" s="89"/>
      <c r="X2575" s="87"/>
      <c r="Y2575" s="89"/>
      <c r="Z2575" s="90"/>
    </row>
    <row r="2576" spans="2:26" ht="15" customHeight="1" x14ac:dyDescent="0.3">
      <c r="B2576" s="22"/>
      <c r="C2576" s="75"/>
      <c r="D2576" s="76"/>
      <c r="E2576" s="77"/>
      <c r="F2576" s="78"/>
      <c r="G2576" s="79"/>
      <c r="H2576" s="79"/>
      <c r="I2576" s="79"/>
      <c r="J2576" s="79"/>
      <c r="K2576" s="79"/>
      <c r="L2576" s="79"/>
      <c r="M2576" s="79"/>
      <c r="N2576" s="79"/>
      <c r="O2576" s="79"/>
      <c r="P2576" s="79"/>
      <c r="Q2576" s="79"/>
      <c r="R2576" s="79"/>
      <c r="S2576" s="79"/>
      <c r="T2576" s="79"/>
      <c r="U2576" s="80"/>
      <c r="V2576" s="79"/>
      <c r="W2576" s="81"/>
      <c r="X2576" s="79"/>
      <c r="Y2576" s="81"/>
      <c r="Z2576" s="82"/>
    </row>
    <row r="2577" spans="2:26" ht="15" customHeight="1" x14ac:dyDescent="0.3">
      <c r="B2577" s="23"/>
      <c r="C2577" s="83"/>
      <c r="D2577" s="84"/>
      <c r="E2577" s="85"/>
      <c r="F2577" s="86"/>
      <c r="G2577" s="87"/>
      <c r="H2577" s="87"/>
      <c r="I2577" s="87"/>
      <c r="J2577" s="87"/>
      <c r="K2577" s="87"/>
      <c r="L2577" s="87"/>
      <c r="M2577" s="87"/>
      <c r="N2577" s="87"/>
      <c r="O2577" s="87"/>
      <c r="P2577" s="87"/>
      <c r="Q2577" s="87"/>
      <c r="R2577" s="87"/>
      <c r="S2577" s="87"/>
      <c r="T2577" s="87"/>
      <c r="U2577" s="88"/>
      <c r="V2577" s="87"/>
      <c r="W2577" s="89"/>
      <c r="X2577" s="87"/>
      <c r="Y2577" s="89"/>
      <c r="Z2577" s="90"/>
    </row>
    <row r="2578" spans="2:26" ht="15" customHeight="1" x14ac:dyDescent="0.3">
      <c r="B2578" s="22"/>
      <c r="C2578" s="75"/>
      <c r="D2578" s="76"/>
      <c r="E2578" s="77"/>
      <c r="F2578" s="78"/>
      <c r="G2578" s="79"/>
      <c r="H2578" s="79"/>
      <c r="I2578" s="79"/>
      <c r="J2578" s="79"/>
      <c r="K2578" s="79"/>
      <c r="L2578" s="79"/>
      <c r="M2578" s="79"/>
      <c r="N2578" s="79"/>
      <c r="O2578" s="79"/>
      <c r="P2578" s="79"/>
      <c r="Q2578" s="79"/>
      <c r="R2578" s="79"/>
      <c r="S2578" s="79"/>
      <c r="T2578" s="79"/>
      <c r="U2578" s="80"/>
      <c r="V2578" s="79"/>
      <c r="W2578" s="81"/>
      <c r="X2578" s="79"/>
      <c r="Y2578" s="81"/>
      <c r="Z2578" s="82"/>
    </row>
    <row r="2579" spans="2:26" ht="15" customHeight="1" x14ac:dyDescent="0.3">
      <c r="B2579" s="23"/>
      <c r="C2579" s="83"/>
      <c r="D2579" s="84"/>
      <c r="E2579" s="85"/>
      <c r="F2579" s="86"/>
      <c r="G2579" s="87"/>
      <c r="H2579" s="87"/>
      <c r="I2579" s="87"/>
      <c r="J2579" s="87"/>
      <c r="K2579" s="87"/>
      <c r="L2579" s="87"/>
      <c r="M2579" s="87"/>
      <c r="N2579" s="87"/>
      <c r="O2579" s="87"/>
      <c r="P2579" s="87"/>
      <c r="Q2579" s="87"/>
      <c r="R2579" s="87"/>
      <c r="S2579" s="87"/>
      <c r="T2579" s="87"/>
      <c r="U2579" s="88"/>
      <c r="V2579" s="87"/>
      <c r="W2579" s="89"/>
      <c r="X2579" s="87"/>
      <c r="Y2579" s="89"/>
      <c r="Z2579" s="90"/>
    </row>
    <row r="2580" spans="2:26" ht="15" customHeight="1" x14ac:dyDescent="0.3">
      <c r="B2580" s="22"/>
      <c r="C2580" s="75"/>
      <c r="D2580" s="76"/>
      <c r="E2580" s="77"/>
      <c r="F2580" s="78"/>
      <c r="G2580" s="79"/>
      <c r="H2580" s="79"/>
      <c r="I2580" s="79"/>
      <c r="J2580" s="79"/>
      <c r="K2580" s="79"/>
      <c r="L2580" s="79"/>
      <c r="M2580" s="79"/>
      <c r="N2580" s="79"/>
      <c r="O2580" s="79"/>
      <c r="P2580" s="79"/>
      <c r="Q2580" s="79"/>
      <c r="R2580" s="79"/>
      <c r="S2580" s="79"/>
      <c r="T2580" s="79"/>
      <c r="U2580" s="80"/>
      <c r="V2580" s="79"/>
      <c r="W2580" s="81"/>
      <c r="X2580" s="79"/>
      <c r="Y2580" s="81"/>
      <c r="Z2580" s="82"/>
    </row>
    <row r="2581" spans="2:26" ht="15" customHeight="1" x14ac:dyDescent="0.3">
      <c r="B2581" s="23"/>
      <c r="C2581" s="83"/>
      <c r="D2581" s="84"/>
      <c r="E2581" s="85"/>
      <c r="F2581" s="86"/>
      <c r="G2581" s="87"/>
      <c r="H2581" s="87"/>
      <c r="I2581" s="87"/>
      <c r="J2581" s="87"/>
      <c r="K2581" s="87"/>
      <c r="L2581" s="87"/>
      <c r="M2581" s="87"/>
      <c r="N2581" s="87"/>
      <c r="O2581" s="87"/>
      <c r="P2581" s="87"/>
      <c r="Q2581" s="87"/>
      <c r="R2581" s="87"/>
      <c r="S2581" s="87"/>
      <c r="T2581" s="87"/>
      <c r="U2581" s="88"/>
      <c r="V2581" s="87"/>
      <c r="W2581" s="89"/>
      <c r="X2581" s="87"/>
      <c r="Y2581" s="89"/>
      <c r="Z2581" s="90"/>
    </row>
    <row r="2582" spans="2:26" ht="15" customHeight="1" x14ac:dyDescent="0.3">
      <c r="B2582" s="22"/>
      <c r="C2582" s="75"/>
      <c r="D2582" s="76"/>
      <c r="E2582" s="77"/>
      <c r="F2582" s="78"/>
      <c r="G2582" s="79"/>
      <c r="H2582" s="79"/>
      <c r="I2582" s="79"/>
      <c r="J2582" s="79"/>
      <c r="K2582" s="79"/>
      <c r="L2582" s="79"/>
      <c r="M2582" s="79"/>
      <c r="N2582" s="79"/>
      <c r="O2582" s="79"/>
      <c r="P2582" s="79"/>
      <c r="Q2582" s="79"/>
      <c r="R2582" s="79"/>
      <c r="S2582" s="79"/>
      <c r="T2582" s="79"/>
      <c r="U2582" s="80"/>
      <c r="V2582" s="79"/>
      <c r="W2582" s="81"/>
      <c r="X2582" s="79"/>
      <c r="Y2582" s="81"/>
      <c r="Z2582" s="82"/>
    </row>
    <row r="2583" spans="2:26" ht="15" customHeight="1" x14ac:dyDescent="0.3">
      <c r="B2583" s="23"/>
      <c r="C2583" s="83"/>
      <c r="D2583" s="84"/>
      <c r="E2583" s="85"/>
      <c r="F2583" s="86"/>
      <c r="G2583" s="87"/>
      <c r="H2583" s="87"/>
      <c r="I2583" s="87"/>
      <c r="J2583" s="87"/>
      <c r="K2583" s="87"/>
      <c r="L2583" s="87"/>
      <c r="M2583" s="87"/>
      <c r="N2583" s="87"/>
      <c r="O2583" s="87"/>
      <c r="P2583" s="87"/>
      <c r="Q2583" s="87"/>
      <c r="R2583" s="87"/>
      <c r="S2583" s="87"/>
      <c r="T2583" s="87"/>
      <c r="U2583" s="88"/>
      <c r="V2583" s="87"/>
      <c r="W2583" s="89"/>
      <c r="X2583" s="87"/>
      <c r="Y2583" s="89"/>
      <c r="Z2583" s="90"/>
    </row>
    <row r="2584" spans="2:26" ht="15" customHeight="1" x14ac:dyDescent="0.3">
      <c r="B2584" s="22"/>
      <c r="C2584" s="75"/>
      <c r="D2584" s="76"/>
      <c r="E2584" s="77"/>
      <c r="F2584" s="78"/>
      <c r="G2584" s="79"/>
      <c r="H2584" s="79"/>
      <c r="I2584" s="79"/>
      <c r="J2584" s="79"/>
      <c r="K2584" s="79"/>
      <c r="L2584" s="79"/>
      <c r="M2584" s="79"/>
      <c r="N2584" s="79"/>
      <c r="O2584" s="79"/>
      <c r="P2584" s="79"/>
      <c r="Q2584" s="79"/>
      <c r="R2584" s="79"/>
      <c r="S2584" s="79"/>
      <c r="T2584" s="79"/>
      <c r="U2584" s="80"/>
      <c r="V2584" s="79"/>
      <c r="W2584" s="81"/>
      <c r="X2584" s="79"/>
      <c r="Y2584" s="81"/>
      <c r="Z2584" s="82"/>
    </row>
    <row r="2585" spans="2:26" ht="15" customHeight="1" x14ac:dyDescent="0.3">
      <c r="B2585" s="23"/>
      <c r="C2585" s="83"/>
      <c r="D2585" s="84"/>
      <c r="E2585" s="85"/>
      <c r="F2585" s="86"/>
      <c r="G2585" s="87"/>
      <c r="H2585" s="87"/>
      <c r="I2585" s="87"/>
      <c r="J2585" s="87"/>
      <c r="K2585" s="87"/>
      <c r="L2585" s="87"/>
      <c r="M2585" s="87"/>
      <c r="N2585" s="87"/>
      <c r="O2585" s="87"/>
      <c r="P2585" s="87"/>
      <c r="Q2585" s="87"/>
      <c r="R2585" s="87"/>
      <c r="S2585" s="87"/>
      <c r="T2585" s="87"/>
      <c r="U2585" s="88"/>
      <c r="V2585" s="87"/>
      <c r="W2585" s="89"/>
      <c r="X2585" s="87"/>
      <c r="Y2585" s="89"/>
      <c r="Z2585" s="90"/>
    </row>
    <row r="2586" spans="2:26" ht="15" customHeight="1" x14ac:dyDescent="0.3">
      <c r="B2586" s="22"/>
      <c r="C2586" s="75"/>
      <c r="D2586" s="76"/>
      <c r="E2586" s="77"/>
      <c r="F2586" s="78"/>
      <c r="G2586" s="79"/>
      <c r="H2586" s="79"/>
      <c r="I2586" s="79"/>
      <c r="J2586" s="79"/>
      <c r="K2586" s="79"/>
      <c r="L2586" s="79"/>
      <c r="M2586" s="79"/>
      <c r="N2586" s="79"/>
      <c r="O2586" s="79"/>
      <c r="P2586" s="79"/>
      <c r="Q2586" s="79"/>
      <c r="R2586" s="79"/>
      <c r="S2586" s="79"/>
      <c r="T2586" s="79"/>
      <c r="U2586" s="80"/>
      <c r="V2586" s="79"/>
      <c r="W2586" s="81"/>
      <c r="X2586" s="79"/>
      <c r="Y2586" s="81"/>
      <c r="Z2586" s="82"/>
    </row>
    <row r="2587" spans="2:26" ht="15" customHeight="1" x14ac:dyDescent="0.3">
      <c r="B2587" s="23"/>
      <c r="C2587" s="83"/>
      <c r="D2587" s="84"/>
      <c r="E2587" s="85"/>
      <c r="F2587" s="86"/>
      <c r="G2587" s="87"/>
      <c r="H2587" s="87"/>
      <c r="I2587" s="87"/>
      <c r="J2587" s="87"/>
      <c r="K2587" s="87"/>
      <c r="L2587" s="87"/>
      <c r="M2587" s="87"/>
      <c r="N2587" s="87"/>
      <c r="O2587" s="87"/>
      <c r="P2587" s="87"/>
      <c r="Q2587" s="87"/>
      <c r="R2587" s="87"/>
      <c r="S2587" s="87"/>
      <c r="T2587" s="87"/>
      <c r="U2587" s="88"/>
      <c r="V2587" s="87"/>
      <c r="W2587" s="89"/>
      <c r="X2587" s="87"/>
      <c r="Y2587" s="89"/>
      <c r="Z2587" s="90"/>
    </row>
    <row r="2588" spans="2:26" ht="15" customHeight="1" x14ac:dyDescent="0.3">
      <c r="B2588" s="22"/>
      <c r="C2588" s="75"/>
      <c r="D2588" s="76"/>
      <c r="E2588" s="77"/>
      <c r="F2588" s="78"/>
      <c r="G2588" s="79"/>
      <c r="H2588" s="79"/>
      <c r="I2588" s="79"/>
      <c r="J2588" s="79"/>
      <c r="K2588" s="79"/>
      <c r="L2588" s="79"/>
      <c r="M2588" s="79"/>
      <c r="N2588" s="79"/>
      <c r="O2588" s="79"/>
      <c r="P2588" s="79"/>
      <c r="Q2588" s="79"/>
      <c r="R2588" s="79"/>
      <c r="S2588" s="79"/>
      <c r="T2588" s="79"/>
      <c r="U2588" s="80"/>
      <c r="V2588" s="79"/>
      <c r="W2588" s="81"/>
      <c r="X2588" s="79"/>
      <c r="Y2588" s="81"/>
      <c r="Z2588" s="82"/>
    </row>
    <row r="2589" spans="2:26" ht="15" customHeight="1" x14ac:dyDescent="0.3">
      <c r="B2589" s="23"/>
      <c r="C2589" s="83"/>
      <c r="D2589" s="84"/>
      <c r="E2589" s="85"/>
      <c r="F2589" s="86"/>
      <c r="G2589" s="87"/>
      <c r="H2589" s="87"/>
      <c r="I2589" s="87"/>
      <c r="J2589" s="87"/>
      <c r="K2589" s="87"/>
      <c r="L2589" s="87"/>
      <c r="M2589" s="87"/>
      <c r="N2589" s="87"/>
      <c r="O2589" s="87"/>
      <c r="P2589" s="87"/>
      <c r="Q2589" s="87"/>
      <c r="R2589" s="87"/>
      <c r="S2589" s="87"/>
      <c r="T2589" s="87"/>
      <c r="U2589" s="88"/>
      <c r="V2589" s="87"/>
      <c r="W2589" s="89"/>
      <c r="X2589" s="87"/>
      <c r="Y2589" s="89"/>
      <c r="Z2589" s="90"/>
    </row>
    <row r="2590" spans="2:26" ht="15" customHeight="1" x14ac:dyDescent="0.3">
      <c r="B2590" s="22"/>
      <c r="C2590" s="75"/>
      <c r="D2590" s="76"/>
      <c r="E2590" s="77"/>
      <c r="F2590" s="78"/>
      <c r="G2590" s="79"/>
      <c r="H2590" s="79"/>
      <c r="I2590" s="79"/>
      <c r="J2590" s="79"/>
      <c r="K2590" s="79"/>
      <c r="L2590" s="79"/>
      <c r="M2590" s="79"/>
      <c r="N2590" s="79"/>
      <c r="O2590" s="79"/>
      <c r="P2590" s="79"/>
      <c r="Q2590" s="79"/>
      <c r="R2590" s="79"/>
      <c r="S2590" s="79"/>
      <c r="T2590" s="79"/>
      <c r="U2590" s="80"/>
      <c r="V2590" s="79"/>
      <c r="W2590" s="81"/>
      <c r="X2590" s="79"/>
      <c r="Y2590" s="81"/>
      <c r="Z2590" s="82"/>
    </row>
    <row r="2591" spans="2:26" ht="15" customHeight="1" x14ac:dyDescent="0.3">
      <c r="B2591" s="23"/>
      <c r="C2591" s="83"/>
      <c r="D2591" s="84"/>
      <c r="E2591" s="85"/>
      <c r="F2591" s="86"/>
      <c r="G2591" s="87"/>
      <c r="H2591" s="87"/>
      <c r="I2591" s="87"/>
      <c r="J2591" s="87"/>
      <c r="K2591" s="87"/>
      <c r="L2591" s="87"/>
      <c r="M2591" s="87"/>
      <c r="N2591" s="87"/>
      <c r="O2591" s="87"/>
      <c r="P2591" s="87"/>
      <c r="Q2591" s="87"/>
      <c r="R2591" s="87"/>
      <c r="S2591" s="87"/>
      <c r="T2591" s="87"/>
      <c r="U2591" s="88"/>
      <c r="V2591" s="87"/>
      <c r="W2591" s="89"/>
      <c r="X2591" s="87"/>
      <c r="Y2591" s="89"/>
      <c r="Z2591" s="90"/>
    </row>
    <row r="2592" spans="2:26" ht="15" customHeight="1" x14ac:dyDescent="0.3">
      <c r="B2592" s="22"/>
      <c r="C2592" s="75"/>
      <c r="D2592" s="76"/>
      <c r="E2592" s="77"/>
      <c r="F2592" s="78"/>
      <c r="G2592" s="79"/>
      <c r="H2592" s="79"/>
      <c r="I2592" s="79"/>
      <c r="J2592" s="79"/>
      <c r="K2592" s="79"/>
      <c r="L2592" s="79"/>
      <c r="M2592" s="79"/>
      <c r="N2592" s="79"/>
      <c r="O2592" s="79"/>
      <c r="P2592" s="79"/>
      <c r="Q2592" s="79"/>
      <c r="R2592" s="79"/>
      <c r="S2592" s="79"/>
      <c r="T2592" s="79"/>
      <c r="U2592" s="80"/>
      <c r="V2592" s="79"/>
      <c r="W2592" s="81"/>
      <c r="X2592" s="79"/>
      <c r="Y2592" s="81"/>
      <c r="Z2592" s="82"/>
    </row>
    <row r="2593" spans="2:26" ht="15" customHeight="1" x14ac:dyDescent="0.3">
      <c r="B2593" s="23"/>
      <c r="C2593" s="83"/>
      <c r="D2593" s="84"/>
      <c r="E2593" s="85"/>
      <c r="F2593" s="86"/>
      <c r="G2593" s="87"/>
      <c r="H2593" s="87"/>
      <c r="I2593" s="87"/>
      <c r="J2593" s="87"/>
      <c r="K2593" s="87"/>
      <c r="L2593" s="87"/>
      <c r="M2593" s="87"/>
      <c r="N2593" s="87"/>
      <c r="O2593" s="87"/>
      <c r="P2593" s="87"/>
      <c r="Q2593" s="87"/>
      <c r="R2593" s="87"/>
      <c r="S2593" s="87"/>
      <c r="T2593" s="87"/>
      <c r="U2593" s="88"/>
      <c r="V2593" s="87"/>
      <c r="W2593" s="89"/>
      <c r="X2593" s="87"/>
      <c r="Y2593" s="89"/>
      <c r="Z2593" s="90"/>
    </row>
    <row r="2594" spans="2:26" ht="15" customHeight="1" x14ac:dyDescent="0.3">
      <c r="B2594" s="22"/>
      <c r="C2594" s="75"/>
      <c r="D2594" s="76"/>
      <c r="E2594" s="77"/>
      <c r="F2594" s="78"/>
      <c r="G2594" s="79"/>
      <c r="H2594" s="79"/>
      <c r="I2594" s="79"/>
      <c r="J2594" s="79"/>
      <c r="K2594" s="79"/>
      <c r="L2594" s="79"/>
      <c r="M2594" s="79"/>
      <c r="N2594" s="79"/>
      <c r="O2594" s="79"/>
      <c r="P2594" s="79"/>
      <c r="Q2594" s="79"/>
      <c r="R2594" s="79"/>
      <c r="S2594" s="79"/>
      <c r="T2594" s="79"/>
      <c r="U2594" s="80"/>
      <c r="V2594" s="79"/>
      <c r="W2594" s="81"/>
      <c r="X2594" s="79"/>
      <c r="Y2594" s="81"/>
      <c r="Z2594" s="82"/>
    </row>
    <row r="2595" spans="2:26" ht="15" customHeight="1" x14ac:dyDescent="0.3">
      <c r="B2595" s="23"/>
      <c r="C2595" s="83"/>
      <c r="D2595" s="84"/>
      <c r="E2595" s="85"/>
      <c r="F2595" s="86"/>
      <c r="G2595" s="87"/>
      <c r="H2595" s="87"/>
      <c r="I2595" s="87"/>
      <c r="J2595" s="87"/>
      <c r="K2595" s="87"/>
      <c r="L2595" s="87"/>
      <c r="M2595" s="87"/>
      <c r="N2595" s="87"/>
      <c r="O2595" s="87"/>
      <c r="P2595" s="87"/>
      <c r="Q2595" s="87"/>
      <c r="R2595" s="87"/>
      <c r="S2595" s="87"/>
      <c r="T2595" s="87"/>
      <c r="U2595" s="88"/>
      <c r="V2595" s="87"/>
      <c r="W2595" s="89"/>
      <c r="X2595" s="87"/>
      <c r="Y2595" s="89"/>
      <c r="Z2595" s="90"/>
    </row>
    <row r="2596" spans="2:26" ht="15" customHeight="1" x14ac:dyDescent="0.3">
      <c r="B2596" s="22"/>
      <c r="C2596" s="75"/>
      <c r="D2596" s="76"/>
      <c r="E2596" s="77"/>
      <c r="F2596" s="78"/>
      <c r="G2596" s="79"/>
      <c r="H2596" s="79"/>
      <c r="I2596" s="79"/>
      <c r="J2596" s="79"/>
      <c r="K2596" s="79"/>
      <c r="L2596" s="79"/>
      <c r="M2596" s="79"/>
      <c r="N2596" s="79"/>
      <c r="O2596" s="79"/>
      <c r="P2596" s="79"/>
      <c r="Q2596" s="79"/>
      <c r="R2596" s="79"/>
      <c r="S2596" s="79"/>
      <c r="T2596" s="79"/>
      <c r="U2596" s="80"/>
      <c r="V2596" s="79"/>
      <c r="W2596" s="81"/>
      <c r="X2596" s="79"/>
      <c r="Y2596" s="81"/>
      <c r="Z2596" s="82"/>
    </row>
    <row r="2597" spans="2:26" ht="15" customHeight="1" x14ac:dyDescent="0.3">
      <c r="B2597" s="23"/>
      <c r="C2597" s="83"/>
      <c r="D2597" s="84"/>
      <c r="E2597" s="85"/>
      <c r="F2597" s="86"/>
      <c r="G2597" s="87"/>
      <c r="H2597" s="87"/>
      <c r="I2597" s="87"/>
      <c r="J2597" s="87"/>
      <c r="K2597" s="87"/>
      <c r="L2597" s="87"/>
      <c r="M2597" s="87"/>
      <c r="N2597" s="87"/>
      <c r="O2597" s="87"/>
      <c r="P2597" s="87"/>
      <c r="Q2597" s="87"/>
      <c r="R2597" s="87"/>
      <c r="S2597" s="87"/>
      <c r="T2597" s="87"/>
      <c r="U2597" s="88"/>
      <c r="V2597" s="87"/>
      <c r="W2597" s="89"/>
      <c r="X2597" s="87"/>
      <c r="Y2597" s="89"/>
      <c r="Z2597" s="90"/>
    </row>
    <row r="2598" spans="2:26" ht="15" customHeight="1" x14ac:dyDescent="0.3">
      <c r="B2598" s="22"/>
      <c r="C2598" s="75"/>
      <c r="D2598" s="76"/>
      <c r="E2598" s="77"/>
      <c r="F2598" s="78"/>
      <c r="G2598" s="79"/>
      <c r="H2598" s="79"/>
      <c r="I2598" s="79"/>
      <c r="J2598" s="79"/>
      <c r="K2598" s="79"/>
      <c r="L2598" s="79"/>
      <c r="M2598" s="79"/>
      <c r="N2598" s="79"/>
      <c r="O2598" s="79"/>
      <c r="P2598" s="79"/>
      <c r="Q2598" s="79"/>
      <c r="R2598" s="79"/>
      <c r="S2598" s="79"/>
      <c r="T2598" s="79"/>
      <c r="U2598" s="80"/>
      <c r="V2598" s="79"/>
      <c r="W2598" s="81"/>
      <c r="X2598" s="79"/>
      <c r="Y2598" s="81"/>
      <c r="Z2598" s="82"/>
    </row>
    <row r="2599" spans="2:26" ht="15" customHeight="1" x14ac:dyDescent="0.3">
      <c r="B2599" s="23"/>
      <c r="C2599" s="83"/>
      <c r="D2599" s="84"/>
      <c r="E2599" s="85"/>
      <c r="F2599" s="86"/>
      <c r="G2599" s="87"/>
      <c r="H2599" s="87"/>
      <c r="I2599" s="87"/>
      <c r="J2599" s="87"/>
      <c r="K2599" s="87"/>
      <c r="L2599" s="87"/>
      <c r="M2599" s="87"/>
      <c r="N2599" s="87"/>
      <c r="O2599" s="87"/>
      <c r="P2599" s="87"/>
      <c r="Q2599" s="87"/>
      <c r="R2599" s="87"/>
      <c r="S2599" s="87"/>
      <c r="T2599" s="87"/>
      <c r="U2599" s="88"/>
      <c r="V2599" s="87"/>
      <c r="W2599" s="89"/>
      <c r="X2599" s="87"/>
      <c r="Y2599" s="89"/>
      <c r="Z2599" s="90"/>
    </row>
    <row r="2600" spans="2:26" ht="15" customHeight="1" x14ac:dyDescent="0.3">
      <c r="B2600" s="22"/>
      <c r="C2600" s="75"/>
      <c r="D2600" s="76"/>
      <c r="E2600" s="77"/>
      <c r="F2600" s="78"/>
      <c r="G2600" s="79"/>
      <c r="H2600" s="79"/>
      <c r="I2600" s="79"/>
      <c r="J2600" s="79"/>
      <c r="K2600" s="79"/>
      <c r="L2600" s="79"/>
      <c r="M2600" s="79"/>
      <c r="N2600" s="79"/>
      <c r="O2600" s="79"/>
      <c r="P2600" s="79"/>
      <c r="Q2600" s="79"/>
      <c r="R2600" s="79"/>
      <c r="S2600" s="79"/>
      <c r="T2600" s="79"/>
      <c r="U2600" s="80"/>
      <c r="V2600" s="79"/>
      <c r="W2600" s="81"/>
      <c r="X2600" s="79"/>
      <c r="Y2600" s="81"/>
      <c r="Z2600" s="82"/>
    </row>
    <row r="2601" spans="2:26" ht="15" customHeight="1" x14ac:dyDescent="0.3">
      <c r="B2601" s="23"/>
      <c r="C2601" s="83"/>
      <c r="D2601" s="84"/>
      <c r="E2601" s="85"/>
      <c r="F2601" s="86"/>
      <c r="G2601" s="87"/>
      <c r="H2601" s="87"/>
      <c r="I2601" s="87"/>
      <c r="J2601" s="87"/>
      <c r="K2601" s="87"/>
      <c r="L2601" s="87"/>
      <c r="M2601" s="87"/>
      <c r="N2601" s="87"/>
      <c r="O2601" s="87"/>
      <c r="P2601" s="87"/>
      <c r="Q2601" s="87"/>
      <c r="R2601" s="87"/>
      <c r="S2601" s="87"/>
      <c r="T2601" s="87"/>
      <c r="U2601" s="88"/>
      <c r="V2601" s="87"/>
      <c r="W2601" s="89"/>
      <c r="X2601" s="87"/>
      <c r="Y2601" s="89"/>
      <c r="Z2601" s="90"/>
    </row>
    <row r="2602" spans="2:26" ht="15" customHeight="1" x14ac:dyDescent="0.3">
      <c r="B2602" s="22"/>
      <c r="C2602" s="75"/>
      <c r="D2602" s="76"/>
      <c r="E2602" s="77"/>
      <c r="F2602" s="78"/>
      <c r="G2602" s="79"/>
      <c r="H2602" s="79"/>
      <c r="I2602" s="79"/>
      <c r="J2602" s="79"/>
      <c r="K2602" s="79"/>
      <c r="L2602" s="79"/>
      <c r="M2602" s="79"/>
      <c r="N2602" s="79"/>
      <c r="O2602" s="79"/>
      <c r="P2602" s="79"/>
      <c r="Q2602" s="79"/>
      <c r="R2602" s="79"/>
      <c r="S2602" s="79"/>
      <c r="T2602" s="79"/>
      <c r="U2602" s="80"/>
      <c r="V2602" s="79"/>
      <c r="W2602" s="81"/>
      <c r="X2602" s="79"/>
      <c r="Y2602" s="81"/>
      <c r="Z2602" s="82"/>
    </row>
    <row r="2603" spans="2:26" ht="15" customHeight="1" x14ac:dyDescent="0.3">
      <c r="B2603" s="23"/>
      <c r="C2603" s="83"/>
      <c r="D2603" s="84"/>
      <c r="E2603" s="85"/>
      <c r="F2603" s="86"/>
      <c r="G2603" s="87"/>
      <c r="H2603" s="87"/>
      <c r="I2603" s="87"/>
      <c r="J2603" s="87"/>
      <c r="K2603" s="87"/>
      <c r="L2603" s="87"/>
      <c r="M2603" s="87"/>
      <c r="N2603" s="87"/>
      <c r="O2603" s="87"/>
      <c r="P2603" s="87"/>
      <c r="Q2603" s="87"/>
      <c r="R2603" s="87"/>
      <c r="S2603" s="87"/>
      <c r="T2603" s="87"/>
      <c r="U2603" s="88"/>
      <c r="V2603" s="87"/>
      <c r="W2603" s="89"/>
      <c r="X2603" s="87"/>
      <c r="Y2603" s="89"/>
      <c r="Z2603" s="90"/>
    </row>
    <row r="2604" spans="2:26" ht="15" customHeight="1" x14ac:dyDescent="0.3">
      <c r="B2604" s="22"/>
      <c r="C2604" s="75"/>
      <c r="D2604" s="76"/>
      <c r="E2604" s="77"/>
      <c r="F2604" s="78"/>
      <c r="G2604" s="79"/>
      <c r="H2604" s="79"/>
      <c r="I2604" s="79"/>
      <c r="J2604" s="79"/>
      <c r="K2604" s="79"/>
      <c r="L2604" s="79"/>
      <c r="M2604" s="79"/>
      <c r="N2604" s="79"/>
      <c r="O2604" s="79"/>
      <c r="P2604" s="79"/>
      <c r="Q2604" s="79"/>
      <c r="R2604" s="79"/>
      <c r="S2604" s="79"/>
      <c r="T2604" s="79"/>
      <c r="U2604" s="80"/>
      <c r="V2604" s="79"/>
      <c r="W2604" s="81"/>
      <c r="X2604" s="79"/>
      <c r="Y2604" s="81"/>
      <c r="Z2604" s="82"/>
    </row>
    <row r="2605" spans="2:26" ht="15" customHeight="1" x14ac:dyDescent="0.3">
      <c r="B2605" s="23"/>
      <c r="C2605" s="83"/>
      <c r="D2605" s="84"/>
      <c r="E2605" s="85"/>
      <c r="F2605" s="86"/>
      <c r="G2605" s="87"/>
      <c r="H2605" s="87"/>
      <c r="I2605" s="87"/>
      <c r="J2605" s="87"/>
      <c r="K2605" s="87"/>
      <c r="L2605" s="87"/>
      <c r="M2605" s="87"/>
      <c r="N2605" s="87"/>
      <c r="O2605" s="87"/>
      <c r="P2605" s="87"/>
      <c r="Q2605" s="87"/>
      <c r="R2605" s="87"/>
      <c r="S2605" s="87"/>
      <c r="T2605" s="87"/>
      <c r="U2605" s="88"/>
      <c r="V2605" s="87"/>
      <c r="W2605" s="89"/>
      <c r="X2605" s="87"/>
      <c r="Y2605" s="89"/>
      <c r="Z2605" s="90"/>
    </row>
    <row r="2606" spans="2:26" ht="15" customHeight="1" x14ac:dyDescent="0.3">
      <c r="B2606" s="22"/>
      <c r="C2606" s="75"/>
      <c r="D2606" s="76"/>
      <c r="E2606" s="77"/>
      <c r="F2606" s="78"/>
      <c r="G2606" s="79"/>
      <c r="H2606" s="79"/>
      <c r="I2606" s="79"/>
      <c r="J2606" s="79"/>
      <c r="K2606" s="79"/>
      <c r="L2606" s="79"/>
      <c r="M2606" s="79"/>
      <c r="N2606" s="79"/>
      <c r="O2606" s="79"/>
      <c r="P2606" s="79"/>
      <c r="Q2606" s="79"/>
      <c r="R2606" s="79"/>
      <c r="S2606" s="79"/>
      <c r="T2606" s="79"/>
      <c r="U2606" s="80"/>
      <c r="V2606" s="79"/>
      <c r="W2606" s="81"/>
      <c r="X2606" s="79"/>
      <c r="Y2606" s="81"/>
      <c r="Z2606" s="82"/>
    </row>
    <row r="2607" spans="2:26" ht="15" customHeight="1" x14ac:dyDescent="0.3">
      <c r="B2607" s="23"/>
      <c r="C2607" s="83"/>
      <c r="D2607" s="84"/>
      <c r="E2607" s="85"/>
      <c r="F2607" s="86"/>
      <c r="G2607" s="87"/>
      <c r="H2607" s="87"/>
      <c r="I2607" s="87"/>
      <c r="J2607" s="87"/>
      <c r="K2607" s="87"/>
      <c r="L2607" s="87"/>
      <c r="M2607" s="87"/>
      <c r="N2607" s="87"/>
      <c r="O2607" s="87"/>
      <c r="P2607" s="87"/>
      <c r="Q2607" s="87"/>
      <c r="R2607" s="87"/>
      <c r="S2607" s="87"/>
      <c r="T2607" s="87"/>
      <c r="U2607" s="88"/>
      <c r="V2607" s="87"/>
      <c r="W2607" s="89"/>
      <c r="X2607" s="87"/>
      <c r="Y2607" s="89"/>
      <c r="Z2607" s="90"/>
    </row>
    <row r="2608" spans="2:26" ht="15" customHeight="1" x14ac:dyDescent="0.3">
      <c r="B2608" s="22"/>
      <c r="C2608" s="75"/>
      <c r="D2608" s="76"/>
      <c r="E2608" s="77"/>
      <c r="F2608" s="78"/>
      <c r="G2608" s="79"/>
      <c r="H2608" s="79"/>
      <c r="I2608" s="79"/>
      <c r="J2608" s="79"/>
      <c r="K2608" s="79"/>
      <c r="L2608" s="79"/>
      <c r="M2608" s="79"/>
      <c r="N2608" s="79"/>
      <c r="O2608" s="79"/>
      <c r="P2608" s="79"/>
      <c r="Q2608" s="79"/>
      <c r="R2608" s="79"/>
      <c r="S2608" s="79"/>
      <c r="T2608" s="79"/>
      <c r="U2608" s="80"/>
      <c r="V2608" s="79"/>
      <c r="W2608" s="81"/>
      <c r="X2608" s="79"/>
      <c r="Y2608" s="81"/>
      <c r="Z2608" s="82"/>
    </row>
    <row r="2609" spans="2:26" ht="15" customHeight="1" x14ac:dyDescent="0.3">
      <c r="B2609" s="23"/>
      <c r="C2609" s="83"/>
      <c r="D2609" s="84"/>
      <c r="E2609" s="85"/>
      <c r="F2609" s="86"/>
      <c r="G2609" s="87"/>
      <c r="H2609" s="87"/>
      <c r="I2609" s="87"/>
      <c r="J2609" s="87"/>
      <c r="K2609" s="87"/>
      <c r="L2609" s="87"/>
      <c r="M2609" s="87"/>
      <c r="N2609" s="87"/>
      <c r="O2609" s="87"/>
      <c r="P2609" s="87"/>
      <c r="Q2609" s="87"/>
      <c r="R2609" s="87"/>
      <c r="S2609" s="87"/>
      <c r="T2609" s="87"/>
      <c r="U2609" s="88"/>
      <c r="V2609" s="87"/>
      <c r="W2609" s="89"/>
      <c r="X2609" s="87"/>
      <c r="Y2609" s="89"/>
      <c r="Z2609" s="90"/>
    </row>
    <row r="2610" spans="2:26" ht="15" customHeight="1" x14ac:dyDescent="0.3">
      <c r="B2610" s="22"/>
      <c r="C2610" s="75"/>
      <c r="D2610" s="76"/>
      <c r="E2610" s="77"/>
      <c r="F2610" s="78"/>
      <c r="G2610" s="79"/>
      <c r="H2610" s="79"/>
      <c r="I2610" s="79"/>
      <c r="J2610" s="79"/>
      <c r="K2610" s="79"/>
      <c r="L2610" s="79"/>
      <c r="M2610" s="79"/>
      <c r="N2610" s="79"/>
      <c r="O2610" s="79"/>
      <c r="P2610" s="79"/>
      <c r="Q2610" s="79"/>
      <c r="R2610" s="79"/>
      <c r="S2610" s="79"/>
      <c r="T2610" s="79"/>
      <c r="U2610" s="80"/>
      <c r="V2610" s="79"/>
      <c r="W2610" s="81"/>
      <c r="X2610" s="79"/>
      <c r="Y2610" s="81"/>
      <c r="Z2610" s="82"/>
    </row>
    <row r="2611" spans="2:26" ht="15" customHeight="1" x14ac:dyDescent="0.3">
      <c r="B2611" s="23"/>
      <c r="C2611" s="83"/>
      <c r="D2611" s="84"/>
      <c r="E2611" s="85"/>
      <c r="F2611" s="86"/>
      <c r="G2611" s="87"/>
      <c r="H2611" s="87"/>
      <c r="I2611" s="87"/>
      <c r="J2611" s="87"/>
      <c r="K2611" s="87"/>
      <c r="L2611" s="87"/>
      <c r="M2611" s="87"/>
      <c r="N2611" s="87"/>
      <c r="O2611" s="87"/>
      <c r="P2611" s="87"/>
      <c r="Q2611" s="87"/>
      <c r="R2611" s="87"/>
      <c r="S2611" s="87"/>
      <c r="T2611" s="87"/>
      <c r="U2611" s="88"/>
      <c r="V2611" s="87"/>
      <c r="W2611" s="89"/>
      <c r="X2611" s="87"/>
      <c r="Y2611" s="89"/>
      <c r="Z2611" s="90"/>
    </row>
    <row r="2612" spans="2:26" ht="15" customHeight="1" x14ac:dyDescent="0.3">
      <c r="B2612" s="22"/>
      <c r="C2612" s="75"/>
      <c r="D2612" s="76"/>
      <c r="E2612" s="77"/>
      <c r="F2612" s="78"/>
      <c r="G2612" s="79"/>
      <c r="H2612" s="79"/>
      <c r="I2612" s="79"/>
      <c r="J2612" s="79"/>
      <c r="K2612" s="79"/>
      <c r="L2612" s="79"/>
      <c r="M2612" s="79"/>
      <c r="N2612" s="79"/>
      <c r="O2612" s="79"/>
      <c r="P2612" s="79"/>
      <c r="Q2612" s="79"/>
      <c r="R2612" s="79"/>
      <c r="S2612" s="79"/>
      <c r="T2612" s="79"/>
      <c r="U2612" s="80"/>
      <c r="V2612" s="79"/>
      <c r="W2612" s="81"/>
      <c r="X2612" s="79"/>
      <c r="Y2612" s="81"/>
      <c r="Z2612" s="82"/>
    </row>
    <row r="2613" spans="2:26" ht="15" customHeight="1" x14ac:dyDescent="0.3">
      <c r="B2613" s="23"/>
      <c r="C2613" s="83"/>
      <c r="D2613" s="84"/>
      <c r="E2613" s="85"/>
      <c r="F2613" s="86"/>
      <c r="G2613" s="87"/>
      <c r="H2613" s="87"/>
      <c r="I2613" s="87"/>
      <c r="J2613" s="87"/>
      <c r="K2613" s="87"/>
      <c r="L2613" s="87"/>
      <c r="M2613" s="87"/>
      <c r="N2613" s="87"/>
      <c r="O2613" s="87"/>
      <c r="P2613" s="87"/>
      <c r="Q2613" s="87"/>
      <c r="R2613" s="87"/>
      <c r="S2613" s="87"/>
      <c r="T2613" s="87"/>
      <c r="U2613" s="88"/>
      <c r="V2613" s="87"/>
      <c r="W2613" s="89"/>
      <c r="X2613" s="87"/>
      <c r="Y2613" s="89"/>
      <c r="Z2613" s="90"/>
    </row>
    <row r="2614" spans="2:26" ht="15" customHeight="1" x14ac:dyDescent="0.3">
      <c r="B2614" s="22"/>
      <c r="C2614" s="75"/>
      <c r="D2614" s="76"/>
      <c r="E2614" s="77"/>
      <c r="F2614" s="78"/>
      <c r="G2614" s="79"/>
      <c r="H2614" s="79"/>
      <c r="I2614" s="79"/>
      <c r="J2614" s="79"/>
      <c r="K2614" s="79"/>
      <c r="L2614" s="79"/>
      <c r="M2614" s="79"/>
      <c r="N2614" s="79"/>
      <c r="O2614" s="79"/>
      <c r="P2614" s="79"/>
      <c r="Q2614" s="79"/>
      <c r="R2614" s="79"/>
      <c r="S2614" s="79"/>
      <c r="T2614" s="79"/>
      <c r="U2614" s="80"/>
      <c r="V2614" s="79"/>
      <c r="W2614" s="81"/>
      <c r="X2614" s="79"/>
      <c r="Y2614" s="81"/>
      <c r="Z2614" s="82"/>
    </row>
    <row r="2615" spans="2:26" ht="15" customHeight="1" x14ac:dyDescent="0.3">
      <c r="B2615" s="23"/>
      <c r="C2615" s="83"/>
      <c r="D2615" s="84"/>
      <c r="E2615" s="85"/>
      <c r="F2615" s="86"/>
      <c r="G2615" s="87"/>
      <c r="H2615" s="87"/>
      <c r="I2615" s="87"/>
      <c r="J2615" s="87"/>
      <c r="K2615" s="87"/>
      <c r="L2615" s="87"/>
      <c r="M2615" s="87"/>
      <c r="N2615" s="87"/>
      <c r="O2615" s="87"/>
      <c r="P2615" s="87"/>
      <c r="Q2615" s="87"/>
      <c r="R2615" s="87"/>
      <c r="S2615" s="87"/>
      <c r="T2615" s="87"/>
      <c r="U2615" s="88"/>
      <c r="V2615" s="87"/>
      <c r="W2615" s="89"/>
      <c r="X2615" s="87"/>
      <c r="Y2615" s="89"/>
      <c r="Z2615" s="90"/>
    </row>
    <row r="2616" spans="2:26" ht="15" customHeight="1" x14ac:dyDescent="0.3">
      <c r="B2616" s="22"/>
      <c r="C2616" s="75"/>
      <c r="D2616" s="76"/>
      <c r="E2616" s="77"/>
      <c r="F2616" s="78"/>
      <c r="G2616" s="79"/>
      <c r="H2616" s="79"/>
      <c r="I2616" s="79"/>
      <c r="J2616" s="79"/>
      <c r="K2616" s="79"/>
      <c r="L2616" s="79"/>
      <c r="M2616" s="79"/>
      <c r="N2616" s="79"/>
      <c r="O2616" s="79"/>
      <c r="P2616" s="79"/>
      <c r="Q2616" s="79"/>
      <c r="R2616" s="79"/>
      <c r="S2616" s="79"/>
      <c r="T2616" s="79"/>
      <c r="U2616" s="80"/>
      <c r="V2616" s="79"/>
      <c r="W2616" s="81"/>
      <c r="X2616" s="79"/>
      <c r="Y2616" s="81"/>
      <c r="Z2616" s="82"/>
    </row>
    <row r="2617" spans="2:26" ht="15" customHeight="1" x14ac:dyDescent="0.3">
      <c r="B2617" s="23"/>
      <c r="C2617" s="83"/>
      <c r="D2617" s="84"/>
      <c r="E2617" s="85"/>
      <c r="F2617" s="86"/>
      <c r="G2617" s="87"/>
      <c r="H2617" s="87"/>
      <c r="I2617" s="87"/>
      <c r="J2617" s="87"/>
      <c r="K2617" s="87"/>
      <c r="L2617" s="87"/>
      <c r="M2617" s="87"/>
      <c r="N2617" s="87"/>
      <c r="O2617" s="87"/>
      <c r="P2617" s="87"/>
      <c r="Q2617" s="87"/>
      <c r="R2617" s="87"/>
      <c r="S2617" s="87"/>
      <c r="T2617" s="87"/>
      <c r="U2617" s="88"/>
      <c r="V2617" s="87"/>
      <c r="W2617" s="89"/>
      <c r="X2617" s="87"/>
      <c r="Y2617" s="89"/>
      <c r="Z2617" s="90"/>
    </row>
    <row r="2618" spans="2:26" ht="15" customHeight="1" x14ac:dyDescent="0.3">
      <c r="B2618" s="22"/>
      <c r="C2618" s="75"/>
      <c r="D2618" s="76"/>
      <c r="E2618" s="77"/>
      <c r="F2618" s="78"/>
      <c r="G2618" s="79"/>
      <c r="H2618" s="79"/>
      <c r="I2618" s="79"/>
      <c r="J2618" s="79"/>
      <c r="K2618" s="79"/>
      <c r="L2618" s="79"/>
      <c r="M2618" s="79"/>
      <c r="N2618" s="79"/>
      <c r="O2618" s="79"/>
      <c r="P2618" s="79"/>
      <c r="Q2618" s="79"/>
      <c r="R2618" s="79"/>
      <c r="S2618" s="79"/>
      <c r="T2618" s="79"/>
      <c r="U2618" s="80"/>
      <c r="V2618" s="79"/>
      <c r="W2618" s="81"/>
      <c r="X2618" s="79"/>
      <c r="Y2618" s="81"/>
      <c r="Z2618" s="82"/>
    </row>
    <row r="2619" spans="2:26" ht="15" customHeight="1" x14ac:dyDescent="0.3">
      <c r="B2619" s="23"/>
      <c r="C2619" s="83"/>
      <c r="D2619" s="84"/>
      <c r="E2619" s="85"/>
      <c r="F2619" s="86"/>
      <c r="G2619" s="87"/>
      <c r="H2619" s="87"/>
      <c r="I2619" s="87"/>
      <c r="J2619" s="87"/>
      <c r="K2619" s="87"/>
      <c r="L2619" s="87"/>
      <c r="M2619" s="87"/>
      <c r="N2619" s="87"/>
      <c r="O2619" s="87"/>
      <c r="P2619" s="87"/>
      <c r="Q2619" s="87"/>
      <c r="R2619" s="87"/>
      <c r="S2619" s="87"/>
      <c r="T2619" s="87"/>
      <c r="U2619" s="88"/>
      <c r="V2619" s="87"/>
      <c r="W2619" s="89"/>
      <c r="X2619" s="87"/>
      <c r="Y2619" s="89"/>
      <c r="Z2619" s="90"/>
    </row>
    <row r="2620" spans="2:26" ht="15" customHeight="1" x14ac:dyDescent="0.3">
      <c r="B2620" s="22"/>
      <c r="C2620" s="75"/>
      <c r="D2620" s="76"/>
      <c r="E2620" s="77"/>
      <c r="F2620" s="78"/>
      <c r="G2620" s="79"/>
      <c r="H2620" s="79"/>
      <c r="I2620" s="79"/>
      <c r="J2620" s="79"/>
      <c r="K2620" s="79"/>
      <c r="L2620" s="79"/>
      <c r="M2620" s="79"/>
      <c r="N2620" s="79"/>
      <c r="O2620" s="79"/>
      <c r="P2620" s="79"/>
      <c r="Q2620" s="79"/>
      <c r="R2620" s="79"/>
      <c r="S2620" s="79"/>
      <c r="T2620" s="79"/>
      <c r="U2620" s="80"/>
      <c r="V2620" s="79"/>
      <c r="W2620" s="81"/>
      <c r="X2620" s="79"/>
      <c r="Y2620" s="81"/>
      <c r="Z2620" s="82"/>
    </row>
    <row r="2621" spans="2:26" ht="15" customHeight="1" x14ac:dyDescent="0.3">
      <c r="B2621" s="23"/>
      <c r="C2621" s="83"/>
      <c r="D2621" s="84"/>
      <c r="E2621" s="85"/>
      <c r="F2621" s="86"/>
      <c r="G2621" s="87"/>
      <c r="H2621" s="87"/>
      <c r="I2621" s="87"/>
      <c r="J2621" s="87"/>
      <c r="K2621" s="87"/>
      <c r="L2621" s="87"/>
      <c r="M2621" s="87"/>
      <c r="N2621" s="87"/>
      <c r="O2621" s="87"/>
      <c r="P2621" s="87"/>
      <c r="Q2621" s="87"/>
      <c r="R2621" s="87"/>
      <c r="S2621" s="87"/>
      <c r="T2621" s="87"/>
      <c r="U2621" s="88"/>
      <c r="V2621" s="87"/>
      <c r="W2621" s="89"/>
      <c r="X2621" s="87"/>
      <c r="Y2621" s="89"/>
      <c r="Z2621" s="90"/>
    </row>
    <row r="2622" spans="2:26" ht="15" customHeight="1" x14ac:dyDescent="0.3">
      <c r="B2622" s="22"/>
      <c r="C2622" s="75"/>
      <c r="D2622" s="76"/>
      <c r="E2622" s="77"/>
      <c r="F2622" s="78"/>
      <c r="G2622" s="79"/>
      <c r="H2622" s="79"/>
      <c r="I2622" s="79"/>
      <c r="J2622" s="79"/>
      <c r="K2622" s="79"/>
      <c r="L2622" s="79"/>
      <c r="M2622" s="79"/>
      <c r="N2622" s="79"/>
      <c r="O2622" s="79"/>
      <c r="P2622" s="79"/>
      <c r="Q2622" s="79"/>
      <c r="R2622" s="79"/>
      <c r="S2622" s="79"/>
      <c r="T2622" s="79"/>
      <c r="U2622" s="80"/>
      <c r="V2622" s="79"/>
      <c r="W2622" s="81"/>
      <c r="X2622" s="79"/>
      <c r="Y2622" s="81"/>
      <c r="Z2622" s="82"/>
    </row>
    <row r="2623" spans="2:26" ht="15" customHeight="1" x14ac:dyDescent="0.3">
      <c r="B2623" s="23"/>
      <c r="C2623" s="83"/>
      <c r="D2623" s="84"/>
      <c r="E2623" s="85"/>
      <c r="F2623" s="86"/>
      <c r="G2623" s="87"/>
      <c r="H2623" s="87"/>
      <c r="I2623" s="87"/>
      <c r="J2623" s="87"/>
      <c r="K2623" s="87"/>
      <c r="L2623" s="87"/>
      <c r="M2623" s="87"/>
      <c r="N2623" s="87"/>
      <c r="O2623" s="87"/>
      <c r="P2623" s="87"/>
      <c r="Q2623" s="87"/>
      <c r="R2623" s="87"/>
      <c r="S2623" s="87"/>
      <c r="T2623" s="87"/>
      <c r="U2623" s="88"/>
      <c r="V2623" s="87"/>
      <c r="W2623" s="89"/>
      <c r="X2623" s="87"/>
      <c r="Y2623" s="89"/>
      <c r="Z2623" s="90"/>
    </row>
    <row r="2624" spans="2:26" ht="15" customHeight="1" x14ac:dyDescent="0.3">
      <c r="B2624" s="22"/>
      <c r="C2624" s="75"/>
      <c r="D2624" s="76"/>
      <c r="E2624" s="77"/>
      <c r="F2624" s="78"/>
      <c r="G2624" s="79"/>
      <c r="H2624" s="79"/>
      <c r="I2624" s="79"/>
      <c r="J2624" s="79"/>
      <c r="K2624" s="79"/>
      <c r="L2624" s="79"/>
      <c r="M2624" s="79"/>
      <c r="N2624" s="79"/>
      <c r="O2624" s="79"/>
      <c r="P2624" s="79"/>
      <c r="Q2624" s="79"/>
      <c r="R2624" s="79"/>
      <c r="S2624" s="79"/>
      <c r="T2624" s="79"/>
      <c r="U2624" s="80"/>
      <c r="V2624" s="79"/>
      <c r="W2624" s="81"/>
      <c r="X2624" s="79"/>
      <c r="Y2624" s="81"/>
      <c r="Z2624" s="82"/>
    </row>
    <row r="2625" spans="2:26" ht="15" customHeight="1" x14ac:dyDescent="0.3">
      <c r="B2625" s="23"/>
      <c r="C2625" s="83"/>
      <c r="D2625" s="84"/>
      <c r="E2625" s="85"/>
      <c r="F2625" s="86"/>
      <c r="G2625" s="87"/>
      <c r="H2625" s="87"/>
      <c r="I2625" s="87"/>
      <c r="J2625" s="87"/>
      <c r="K2625" s="87"/>
      <c r="L2625" s="87"/>
      <c r="M2625" s="87"/>
      <c r="N2625" s="87"/>
      <c r="O2625" s="87"/>
      <c r="P2625" s="87"/>
      <c r="Q2625" s="87"/>
      <c r="R2625" s="87"/>
      <c r="S2625" s="87"/>
      <c r="T2625" s="87"/>
      <c r="U2625" s="88"/>
      <c r="V2625" s="87"/>
      <c r="W2625" s="89"/>
      <c r="X2625" s="87"/>
      <c r="Y2625" s="89"/>
      <c r="Z2625" s="90"/>
    </row>
    <row r="2626" spans="2:26" ht="15" customHeight="1" x14ac:dyDescent="0.3">
      <c r="B2626" s="22"/>
      <c r="C2626" s="75"/>
      <c r="D2626" s="76"/>
      <c r="E2626" s="77"/>
      <c r="F2626" s="78"/>
      <c r="G2626" s="79"/>
      <c r="H2626" s="79"/>
      <c r="I2626" s="79"/>
      <c r="J2626" s="79"/>
      <c r="K2626" s="79"/>
      <c r="L2626" s="79"/>
      <c r="M2626" s="79"/>
      <c r="N2626" s="79"/>
      <c r="O2626" s="79"/>
      <c r="P2626" s="79"/>
      <c r="Q2626" s="79"/>
      <c r="R2626" s="79"/>
      <c r="S2626" s="79"/>
      <c r="T2626" s="79"/>
      <c r="U2626" s="80"/>
      <c r="V2626" s="79"/>
      <c r="W2626" s="81"/>
      <c r="X2626" s="79"/>
      <c r="Y2626" s="81"/>
      <c r="Z2626" s="82"/>
    </row>
    <row r="2627" spans="2:26" ht="15" customHeight="1" x14ac:dyDescent="0.3">
      <c r="B2627" s="23"/>
      <c r="C2627" s="83"/>
      <c r="D2627" s="84"/>
      <c r="E2627" s="85"/>
      <c r="F2627" s="86"/>
      <c r="G2627" s="87"/>
      <c r="H2627" s="87"/>
      <c r="I2627" s="87"/>
      <c r="J2627" s="87"/>
      <c r="K2627" s="87"/>
      <c r="L2627" s="87"/>
      <c r="M2627" s="87"/>
      <c r="N2627" s="87"/>
      <c r="O2627" s="87"/>
      <c r="P2627" s="87"/>
      <c r="Q2627" s="87"/>
      <c r="R2627" s="87"/>
      <c r="S2627" s="87"/>
      <c r="T2627" s="87"/>
      <c r="U2627" s="88"/>
      <c r="V2627" s="87"/>
      <c r="W2627" s="89"/>
      <c r="X2627" s="87"/>
      <c r="Y2627" s="89"/>
      <c r="Z2627" s="90"/>
    </row>
    <row r="2628" spans="2:26" ht="15" customHeight="1" x14ac:dyDescent="0.3">
      <c r="B2628" s="22"/>
      <c r="C2628" s="75"/>
      <c r="D2628" s="76"/>
      <c r="E2628" s="77"/>
      <c r="F2628" s="78"/>
      <c r="G2628" s="79"/>
      <c r="H2628" s="79"/>
      <c r="I2628" s="79"/>
      <c r="J2628" s="79"/>
      <c r="K2628" s="79"/>
      <c r="L2628" s="79"/>
      <c r="M2628" s="79"/>
      <c r="N2628" s="79"/>
      <c r="O2628" s="79"/>
      <c r="P2628" s="79"/>
      <c r="Q2628" s="79"/>
      <c r="R2628" s="79"/>
      <c r="S2628" s="79"/>
      <c r="T2628" s="79"/>
      <c r="U2628" s="80"/>
      <c r="V2628" s="79"/>
      <c r="W2628" s="81"/>
      <c r="X2628" s="79"/>
      <c r="Y2628" s="81"/>
      <c r="Z2628" s="82"/>
    </row>
    <row r="2629" spans="2:26" ht="15" customHeight="1" x14ac:dyDescent="0.3">
      <c r="B2629" s="23"/>
      <c r="C2629" s="83"/>
      <c r="D2629" s="84"/>
      <c r="E2629" s="85"/>
      <c r="F2629" s="86"/>
      <c r="G2629" s="87"/>
      <c r="H2629" s="87"/>
      <c r="I2629" s="87"/>
      <c r="J2629" s="87"/>
      <c r="K2629" s="87"/>
      <c r="L2629" s="87"/>
      <c r="M2629" s="87"/>
      <c r="N2629" s="87"/>
      <c r="O2629" s="87"/>
      <c r="P2629" s="87"/>
      <c r="Q2629" s="87"/>
      <c r="R2629" s="87"/>
      <c r="S2629" s="87"/>
      <c r="T2629" s="87"/>
      <c r="U2629" s="88"/>
      <c r="V2629" s="87"/>
      <c r="W2629" s="89"/>
      <c r="X2629" s="87"/>
      <c r="Y2629" s="89"/>
      <c r="Z2629" s="90"/>
    </row>
    <row r="2630" spans="2:26" ht="15" customHeight="1" x14ac:dyDescent="0.3">
      <c r="B2630" s="22"/>
      <c r="C2630" s="75"/>
      <c r="D2630" s="76"/>
      <c r="E2630" s="77"/>
      <c r="F2630" s="78"/>
      <c r="G2630" s="79"/>
      <c r="H2630" s="79"/>
      <c r="I2630" s="79"/>
      <c r="J2630" s="79"/>
      <c r="K2630" s="79"/>
      <c r="L2630" s="79"/>
      <c r="M2630" s="79"/>
      <c r="N2630" s="79"/>
      <c r="O2630" s="79"/>
      <c r="P2630" s="79"/>
      <c r="Q2630" s="79"/>
      <c r="R2630" s="79"/>
      <c r="S2630" s="79"/>
      <c r="T2630" s="79"/>
      <c r="U2630" s="80"/>
      <c r="V2630" s="79"/>
      <c r="W2630" s="81"/>
      <c r="X2630" s="79"/>
      <c r="Y2630" s="81"/>
      <c r="Z2630" s="82"/>
    </row>
    <row r="2631" spans="2:26" ht="15" customHeight="1" x14ac:dyDescent="0.3">
      <c r="B2631" s="23"/>
      <c r="C2631" s="83"/>
      <c r="D2631" s="84"/>
      <c r="E2631" s="85"/>
      <c r="F2631" s="86"/>
      <c r="G2631" s="87"/>
      <c r="H2631" s="87"/>
      <c r="I2631" s="87"/>
      <c r="J2631" s="87"/>
      <c r="K2631" s="87"/>
      <c r="L2631" s="87"/>
      <c r="M2631" s="87"/>
      <c r="N2631" s="87"/>
      <c r="O2631" s="87"/>
      <c r="P2631" s="87"/>
      <c r="Q2631" s="87"/>
      <c r="R2631" s="87"/>
      <c r="S2631" s="87"/>
      <c r="T2631" s="87"/>
      <c r="U2631" s="88"/>
      <c r="V2631" s="87"/>
      <c r="W2631" s="89"/>
      <c r="X2631" s="87"/>
      <c r="Y2631" s="89"/>
      <c r="Z2631" s="90"/>
    </row>
    <row r="2632" spans="2:26" ht="15" customHeight="1" x14ac:dyDescent="0.3">
      <c r="B2632" s="22"/>
      <c r="C2632" s="75"/>
      <c r="D2632" s="76"/>
      <c r="E2632" s="77"/>
      <c r="F2632" s="78"/>
      <c r="G2632" s="79"/>
      <c r="H2632" s="79"/>
      <c r="I2632" s="79"/>
      <c r="J2632" s="79"/>
      <c r="K2632" s="79"/>
      <c r="L2632" s="79"/>
      <c r="M2632" s="79"/>
      <c r="N2632" s="79"/>
      <c r="O2632" s="79"/>
      <c r="P2632" s="79"/>
      <c r="Q2632" s="79"/>
      <c r="R2632" s="79"/>
      <c r="S2632" s="79"/>
      <c r="T2632" s="79"/>
      <c r="U2632" s="80"/>
      <c r="V2632" s="79"/>
      <c r="W2632" s="81"/>
      <c r="X2632" s="79"/>
      <c r="Y2632" s="81"/>
      <c r="Z2632" s="82"/>
    </row>
    <row r="2633" spans="2:26" ht="15" customHeight="1" x14ac:dyDescent="0.3">
      <c r="B2633" s="23"/>
      <c r="C2633" s="83"/>
      <c r="D2633" s="84"/>
      <c r="E2633" s="85"/>
      <c r="F2633" s="86"/>
      <c r="G2633" s="87"/>
      <c r="H2633" s="87"/>
      <c r="I2633" s="87"/>
      <c r="J2633" s="87"/>
      <c r="K2633" s="87"/>
      <c r="L2633" s="87"/>
      <c r="M2633" s="87"/>
      <c r="N2633" s="87"/>
      <c r="O2633" s="87"/>
      <c r="P2633" s="87"/>
      <c r="Q2633" s="87"/>
      <c r="R2633" s="87"/>
      <c r="S2633" s="87"/>
      <c r="T2633" s="87"/>
      <c r="U2633" s="88"/>
      <c r="V2633" s="87"/>
      <c r="W2633" s="89"/>
      <c r="X2633" s="87"/>
      <c r="Y2633" s="89"/>
      <c r="Z2633" s="90"/>
    </row>
    <row r="2634" spans="2:26" ht="15" customHeight="1" x14ac:dyDescent="0.3">
      <c r="B2634" s="22"/>
      <c r="C2634" s="75"/>
      <c r="D2634" s="76"/>
      <c r="E2634" s="77"/>
      <c r="F2634" s="78"/>
      <c r="G2634" s="79"/>
      <c r="H2634" s="79"/>
      <c r="I2634" s="79"/>
      <c r="J2634" s="79"/>
      <c r="K2634" s="79"/>
      <c r="L2634" s="79"/>
      <c r="M2634" s="79"/>
      <c r="N2634" s="79"/>
      <c r="O2634" s="79"/>
      <c r="P2634" s="79"/>
      <c r="Q2634" s="79"/>
      <c r="R2634" s="79"/>
      <c r="S2634" s="79"/>
      <c r="T2634" s="79"/>
      <c r="U2634" s="80"/>
      <c r="V2634" s="79"/>
      <c r="W2634" s="81"/>
      <c r="X2634" s="79"/>
      <c r="Y2634" s="81"/>
      <c r="Z2634" s="82"/>
    </row>
    <row r="2635" spans="2:26" ht="15" customHeight="1" x14ac:dyDescent="0.3">
      <c r="B2635" s="23"/>
      <c r="C2635" s="83"/>
      <c r="D2635" s="84"/>
      <c r="E2635" s="85"/>
      <c r="F2635" s="86"/>
      <c r="G2635" s="87"/>
      <c r="H2635" s="87"/>
      <c r="I2635" s="87"/>
      <c r="J2635" s="87"/>
      <c r="K2635" s="87"/>
      <c r="L2635" s="87"/>
      <c r="M2635" s="87"/>
      <c r="N2635" s="87"/>
      <c r="O2635" s="87"/>
      <c r="P2635" s="87"/>
      <c r="Q2635" s="87"/>
      <c r="R2635" s="87"/>
      <c r="S2635" s="87"/>
      <c r="T2635" s="87"/>
      <c r="U2635" s="88"/>
      <c r="V2635" s="87"/>
      <c r="W2635" s="89"/>
      <c r="X2635" s="87"/>
      <c r="Y2635" s="89"/>
      <c r="Z2635" s="90"/>
    </row>
    <row r="2636" spans="2:26" ht="15" customHeight="1" x14ac:dyDescent="0.3">
      <c r="B2636" s="22"/>
      <c r="C2636" s="75"/>
      <c r="D2636" s="76"/>
      <c r="E2636" s="77"/>
      <c r="F2636" s="78"/>
      <c r="G2636" s="79"/>
      <c r="H2636" s="79"/>
      <c r="I2636" s="79"/>
      <c r="J2636" s="79"/>
      <c r="K2636" s="79"/>
      <c r="L2636" s="79"/>
      <c r="M2636" s="79"/>
      <c r="N2636" s="79"/>
      <c r="O2636" s="79"/>
      <c r="P2636" s="79"/>
      <c r="Q2636" s="79"/>
      <c r="R2636" s="79"/>
      <c r="S2636" s="79"/>
      <c r="T2636" s="79"/>
      <c r="U2636" s="80"/>
      <c r="V2636" s="79"/>
      <c r="W2636" s="81"/>
      <c r="X2636" s="79"/>
      <c r="Y2636" s="81"/>
      <c r="Z2636" s="82"/>
    </row>
    <row r="2637" spans="2:26" ht="15" customHeight="1" x14ac:dyDescent="0.3">
      <c r="B2637" s="23"/>
      <c r="C2637" s="83"/>
      <c r="D2637" s="84"/>
      <c r="E2637" s="85"/>
      <c r="F2637" s="86"/>
      <c r="G2637" s="87"/>
      <c r="H2637" s="87"/>
      <c r="I2637" s="87"/>
      <c r="J2637" s="87"/>
      <c r="K2637" s="87"/>
      <c r="L2637" s="87"/>
      <c r="M2637" s="87"/>
      <c r="N2637" s="87"/>
      <c r="O2637" s="87"/>
      <c r="P2637" s="87"/>
      <c r="Q2637" s="87"/>
      <c r="R2637" s="87"/>
      <c r="S2637" s="87"/>
      <c r="T2637" s="87"/>
      <c r="U2637" s="88"/>
      <c r="V2637" s="87"/>
      <c r="W2637" s="89"/>
      <c r="X2637" s="87"/>
      <c r="Y2637" s="89"/>
      <c r="Z2637" s="90"/>
    </row>
    <row r="2638" spans="2:26" ht="15" customHeight="1" x14ac:dyDescent="0.3">
      <c r="B2638" s="22"/>
      <c r="C2638" s="75"/>
      <c r="D2638" s="76"/>
      <c r="E2638" s="77"/>
      <c r="F2638" s="78"/>
      <c r="G2638" s="79"/>
      <c r="H2638" s="79"/>
      <c r="I2638" s="79"/>
      <c r="J2638" s="79"/>
      <c r="K2638" s="79"/>
      <c r="L2638" s="79"/>
      <c r="M2638" s="79"/>
      <c r="N2638" s="79"/>
      <c r="O2638" s="79"/>
      <c r="P2638" s="79"/>
      <c r="Q2638" s="79"/>
      <c r="R2638" s="79"/>
      <c r="S2638" s="79"/>
      <c r="T2638" s="79"/>
      <c r="U2638" s="80"/>
      <c r="V2638" s="79"/>
      <c r="W2638" s="81"/>
      <c r="X2638" s="79"/>
      <c r="Y2638" s="81"/>
      <c r="Z2638" s="82"/>
    </row>
    <row r="2639" spans="2:26" ht="15" customHeight="1" x14ac:dyDescent="0.3">
      <c r="B2639" s="23"/>
      <c r="C2639" s="83"/>
      <c r="D2639" s="84"/>
      <c r="E2639" s="85"/>
      <c r="F2639" s="86"/>
      <c r="G2639" s="87"/>
      <c r="H2639" s="87"/>
      <c r="I2639" s="87"/>
      <c r="J2639" s="87"/>
      <c r="K2639" s="87"/>
      <c r="L2639" s="87"/>
      <c r="M2639" s="87"/>
      <c r="N2639" s="87"/>
      <c r="O2639" s="87"/>
      <c r="P2639" s="87"/>
      <c r="Q2639" s="87"/>
      <c r="R2639" s="87"/>
      <c r="S2639" s="87"/>
      <c r="T2639" s="87"/>
      <c r="U2639" s="88"/>
      <c r="V2639" s="87"/>
      <c r="W2639" s="89"/>
      <c r="X2639" s="87"/>
      <c r="Y2639" s="89"/>
      <c r="Z2639" s="90"/>
    </row>
    <row r="2640" spans="2:26" ht="15" customHeight="1" x14ac:dyDescent="0.3">
      <c r="B2640" s="22"/>
      <c r="C2640" s="75"/>
      <c r="D2640" s="76"/>
      <c r="E2640" s="77"/>
      <c r="F2640" s="78"/>
      <c r="G2640" s="79"/>
      <c r="H2640" s="79"/>
      <c r="I2640" s="79"/>
      <c r="J2640" s="79"/>
      <c r="K2640" s="79"/>
      <c r="L2640" s="79"/>
      <c r="M2640" s="79"/>
      <c r="N2640" s="79"/>
      <c r="O2640" s="79"/>
      <c r="P2640" s="79"/>
      <c r="Q2640" s="79"/>
      <c r="R2640" s="79"/>
      <c r="S2640" s="79"/>
      <c r="T2640" s="79"/>
      <c r="U2640" s="80"/>
      <c r="V2640" s="79"/>
      <c r="W2640" s="81"/>
      <c r="X2640" s="79"/>
      <c r="Y2640" s="81"/>
      <c r="Z2640" s="82"/>
    </row>
    <row r="2641" spans="2:26" ht="15" customHeight="1" x14ac:dyDescent="0.3">
      <c r="B2641" s="23"/>
      <c r="C2641" s="83"/>
      <c r="D2641" s="84"/>
      <c r="E2641" s="85"/>
      <c r="F2641" s="86"/>
      <c r="G2641" s="87"/>
      <c r="H2641" s="87"/>
      <c r="I2641" s="87"/>
      <c r="J2641" s="87"/>
      <c r="K2641" s="87"/>
      <c r="L2641" s="87"/>
      <c r="M2641" s="87"/>
      <c r="N2641" s="87"/>
      <c r="O2641" s="87"/>
      <c r="P2641" s="87"/>
      <c r="Q2641" s="87"/>
      <c r="R2641" s="87"/>
      <c r="S2641" s="87"/>
      <c r="T2641" s="87"/>
      <c r="U2641" s="88"/>
      <c r="V2641" s="87"/>
      <c r="W2641" s="89"/>
      <c r="X2641" s="87"/>
      <c r="Y2641" s="89"/>
      <c r="Z2641" s="90"/>
    </row>
    <row r="2642" spans="2:26" ht="15" customHeight="1" x14ac:dyDescent="0.3">
      <c r="B2642" s="22"/>
      <c r="C2642" s="75"/>
      <c r="D2642" s="76"/>
      <c r="E2642" s="77"/>
      <c r="F2642" s="78"/>
      <c r="G2642" s="79"/>
      <c r="H2642" s="79"/>
      <c r="I2642" s="79"/>
      <c r="J2642" s="79"/>
      <c r="K2642" s="79"/>
      <c r="L2642" s="79"/>
      <c r="M2642" s="79"/>
      <c r="N2642" s="79"/>
      <c r="O2642" s="79"/>
      <c r="P2642" s="79"/>
      <c r="Q2642" s="79"/>
      <c r="R2642" s="79"/>
      <c r="S2642" s="79"/>
      <c r="T2642" s="79"/>
      <c r="U2642" s="80"/>
      <c r="V2642" s="79"/>
      <c r="W2642" s="81"/>
      <c r="X2642" s="79"/>
      <c r="Y2642" s="81"/>
      <c r="Z2642" s="82"/>
    </row>
    <row r="2643" spans="2:26" ht="15" customHeight="1" x14ac:dyDescent="0.3">
      <c r="B2643" s="23"/>
      <c r="C2643" s="83"/>
      <c r="D2643" s="84"/>
      <c r="E2643" s="85"/>
      <c r="F2643" s="86"/>
      <c r="G2643" s="87"/>
      <c r="H2643" s="87"/>
      <c r="I2643" s="87"/>
      <c r="J2643" s="87"/>
      <c r="K2643" s="87"/>
      <c r="L2643" s="87"/>
      <c r="M2643" s="87"/>
      <c r="N2643" s="87"/>
      <c r="O2643" s="87"/>
      <c r="P2643" s="87"/>
      <c r="Q2643" s="87"/>
      <c r="R2643" s="87"/>
      <c r="S2643" s="87"/>
      <c r="T2643" s="87"/>
      <c r="U2643" s="88"/>
      <c r="V2643" s="87"/>
      <c r="W2643" s="89"/>
      <c r="X2643" s="87"/>
      <c r="Y2643" s="89"/>
      <c r="Z2643" s="90"/>
    </row>
    <row r="2644" spans="2:26" ht="15" customHeight="1" x14ac:dyDescent="0.3">
      <c r="B2644" s="22"/>
      <c r="C2644" s="75"/>
      <c r="D2644" s="76"/>
      <c r="E2644" s="77"/>
      <c r="F2644" s="78"/>
      <c r="G2644" s="79"/>
      <c r="H2644" s="79"/>
      <c r="I2644" s="79"/>
      <c r="J2644" s="79"/>
      <c r="K2644" s="79"/>
      <c r="L2644" s="79"/>
      <c r="M2644" s="79"/>
      <c r="N2644" s="79"/>
      <c r="O2644" s="79"/>
      <c r="P2644" s="79"/>
      <c r="Q2644" s="79"/>
      <c r="R2644" s="79"/>
      <c r="S2644" s="79"/>
      <c r="T2644" s="79"/>
      <c r="U2644" s="80"/>
      <c r="V2644" s="79"/>
      <c r="W2644" s="81"/>
      <c r="X2644" s="79"/>
      <c r="Y2644" s="81"/>
      <c r="Z2644" s="82"/>
    </row>
    <row r="2645" spans="2:26" ht="15" customHeight="1" x14ac:dyDescent="0.3">
      <c r="B2645" s="23"/>
      <c r="C2645" s="83"/>
      <c r="D2645" s="84"/>
      <c r="E2645" s="85"/>
      <c r="F2645" s="86"/>
      <c r="G2645" s="87"/>
      <c r="H2645" s="87"/>
      <c r="I2645" s="87"/>
      <c r="J2645" s="87"/>
      <c r="K2645" s="87"/>
      <c r="L2645" s="87"/>
      <c r="M2645" s="87"/>
      <c r="N2645" s="87"/>
      <c r="O2645" s="87"/>
      <c r="P2645" s="87"/>
      <c r="Q2645" s="87"/>
      <c r="R2645" s="87"/>
      <c r="S2645" s="87"/>
      <c r="T2645" s="87"/>
      <c r="U2645" s="88"/>
      <c r="V2645" s="87"/>
      <c r="W2645" s="89"/>
      <c r="X2645" s="87"/>
      <c r="Y2645" s="89"/>
      <c r="Z2645" s="90"/>
    </row>
    <row r="2646" spans="2:26" ht="15" customHeight="1" x14ac:dyDescent="0.3">
      <c r="B2646" s="22"/>
      <c r="C2646" s="75"/>
      <c r="D2646" s="76"/>
      <c r="E2646" s="77"/>
      <c r="F2646" s="78"/>
      <c r="G2646" s="79"/>
      <c r="H2646" s="79"/>
      <c r="I2646" s="79"/>
      <c r="J2646" s="79"/>
      <c r="K2646" s="79"/>
      <c r="L2646" s="79"/>
      <c r="M2646" s="79"/>
      <c r="N2646" s="79"/>
      <c r="O2646" s="79"/>
      <c r="P2646" s="79"/>
      <c r="Q2646" s="79"/>
      <c r="R2646" s="79"/>
      <c r="S2646" s="79"/>
      <c r="T2646" s="79"/>
      <c r="U2646" s="80"/>
      <c r="V2646" s="79"/>
      <c r="W2646" s="81"/>
      <c r="X2646" s="79"/>
      <c r="Y2646" s="81"/>
      <c r="Z2646" s="82"/>
    </row>
    <row r="2647" spans="2:26" ht="15" customHeight="1" x14ac:dyDescent="0.3">
      <c r="B2647" s="23"/>
      <c r="C2647" s="83"/>
      <c r="D2647" s="84"/>
      <c r="E2647" s="85"/>
      <c r="F2647" s="86"/>
      <c r="G2647" s="87"/>
      <c r="H2647" s="87"/>
      <c r="I2647" s="87"/>
      <c r="J2647" s="87"/>
      <c r="K2647" s="87"/>
      <c r="L2647" s="87"/>
      <c r="M2647" s="87"/>
      <c r="N2647" s="87"/>
      <c r="O2647" s="87"/>
      <c r="P2647" s="87"/>
      <c r="Q2647" s="87"/>
      <c r="R2647" s="87"/>
      <c r="S2647" s="87"/>
      <c r="T2647" s="87"/>
      <c r="U2647" s="88"/>
      <c r="V2647" s="87"/>
      <c r="W2647" s="89"/>
      <c r="X2647" s="87"/>
      <c r="Y2647" s="89"/>
      <c r="Z2647" s="90"/>
    </row>
    <row r="2648" spans="2:26" ht="15" customHeight="1" x14ac:dyDescent="0.3">
      <c r="B2648" s="22"/>
      <c r="C2648" s="75"/>
      <c r="D2648" s="76"/>
      <c r="E2648" s="77"/>
      <c r="F2648" s="78"/>
      <c r="G2648" s="79"/>
      <c r="H2648" s="79"/>
      <c r="I2648" s="79"/>
      <c r="J2648" s="79"/>
      <c r="K2648" s="79"/>
      <c r="L2648" s="79"/>
      <c r="M2648" s="79"/>
      <c r="N2648" s="79"/>
      <c r="O2648" s="79"/>
      <c r="P2648" s="79"/>
      <c r="Q2648" s="79"/>
      <c r="R2648" s="79"/>
      <c r="S2648" s="79"/>
      <c r="T2648" s="79"/>
      <c r="U2648" s="80"/>
      <c r="V2648" s="79"/>
      <c r="W2648" s="81"/>
      <c r="X2648" s="79"/>
      <c r="Y2648" s="81"/>
      <c r="Z2648" s="82"/>
    </row>
    <row r="2649" spans="2:26" ht="15" customHeight="1" x14ac:dyDescent="0.3">
      <c r="B2649" s="23"/>
      <c r="C2649" s="83"/>
      <c r="D2649" s="84"/>
      <c r="E2649" s="85"/>
      <c r="F2649" s="86"/>
      <c r="G2649" s="87"/>
      <c r="H2649" s="87"/>
      <c r="I2649" s="87"/>
      <c r="J2649" s="87"/>
      <c r="K2649" s="87"/>
      <c r="L2649" s="87"/>
      <c r="M2649" s="87"/>
      <c r="N2649" s="87"/>
      <c r="O2649" s="87"/>
      <c r="P2649" s="87"/>
      <c r="Q2649" s="87"/>
      <c r="R2649" s="87"/>
      <c r="S2649" s="87"/>
      <c r="T2649" s="87"/>
      <c r="U2649" s="88"/>
      <c r="V2649" s="87"/>
      <c r="W2649" s="89"/>
      <c r="X2649" s="87"/>
      <c r="Y2649" s="89"/>
      <c r="Z2649" s="90"/>
    </row>
    <row r="2650" spans="2:26" ht="15" customHeight="1" x14ac:dyDescent="0.3">
      <c r="B2650" s="22"/>
      <c r="C2650" s="75"/>
      <c r="D2650" s="76"/>
      <c r="E2650" s="77"/>
      <c r="F2650" s="78"/>
      <c r="G2650" s="79"/>
      <c r="H2650" s="79"/>
      <c r="I2650" s="79"/>
      <c r="J2650" s="79"/>
      <c r="K2650" s="79"/>
      <c r="L2650" s="79"/>
      <c r="M2650" s="79"/>
      <c r="N2650" s="79"/>
      <c r="O2650" s="79"/>
      <c r="P2650" s="79"/>
      <c r="Q2650" s="79"/>
      <c r="R2650" s="79"/>
      <c r="S2650" s="79"/>
      <c r="T2650" s="79"/>
      <c r="U2650" s="80"/>
      <c r="V2650" s="79"/>
      <c r="W2650" s="81"/>
      <c r="X2650" s="79"/>
      <c r="Y2650" s="81"/>
      <c r="Z2650" s="82"/>
    </row>
    <row r="2651" spans="2:26" ht="15" customHeight="1" x14ac:dyDescent="0.3">
      <c r="B2651" s="23"/>
      <c r="C2651" s="83"/>
      <c r="D2651" s="84"/>
      <c r="E2651" s="85"/>
      <c r="F2651" s="86"/>
      <c r="G2651" s="87"/>
      <c r="H2651" s="87"/>
      <c r="I2651" s="87"/>
      <c r="J2651" s="87"/>
      <c r="K2651" s="87"/>
      <c r="L2651" s="87"/>
      <c r="M2651" s="87"/>
      <c r="N2651" s="87"/>
      <c r="O2651" s="87"/>
      <c r="P2651" s="87"/>
      <c r="Q2651" s="87"/>
      <c r="R2651" s="87"/>
      <c r="S2651" s="87"/>
      <c r="T2651" s="87"/>
      <c r="U2651" s="88"/>
      <c r="V2651" s="87"/>
      <c r="W2651" s="89"/>
      <c r="X2651" s="87"/>
      <c r="Y2651" s="89"/>
      <c r="Z2651" s="90"/>
    </row>
    <row r="2652" spans="2:26" ht="15" customHeight="1" x14ac:dyDescent="0.3">
      <c r="B2652" s="22"/>
      <c r="C2652" s="75"/>
      <c r="D2652" s="76"/>
      <c r="E2652" s="77"/>
      <c r="F2652" s="78"/>
      <c r="G2652" s="79"/>
      <c r="H2652" s="79"/>
      <c r="I2652" s="79"/>
      <c r="J2652" s="79"/>
      <c r="K2652" s="79"/>
      <c r="L2652" s="79"/>
      <c r="M2652" s="79"/>
      <c r="N2652" s="79"/>
      <c r="O2652" s="79"/>
      <c r="P2652" s="79"/>
      <c r="Q2652" s="79"/>
      <c r="R2652" s="79"/>
      <c r="S2652" s="79"/>
      <c r="T2652" s="79"/>
      <c r="U2652" s="80"/>
      <c r="V2652" s="79"/>
      <c r="W2652" s="81"/>
      <c r="X2652" s="79"/>
      <c r="Y2652" s="81"/>
      <c r="Z2652" s="82"/>
    </row>
    <row r="2653" spans="2:26" ht="15" customHeight="1" x14ac:dyDescent="0.3">
      <c r="B2653" s="23"/>
      <c r="C2653" s="83"/>
      <c r="D2653" s="84"/>
      <c r="E2653" s="85"/>
      <c r="F2653" s="86"/>
      <c r="G2653" s="87"/>
      <c r="H2653" s="87"/>
      <c r="I2653" s="87"/>
      <c r="J2653" s="87"/>
      <c r="K2653" s="87"/>
      <c r="L2653" s="87"/>
      <c r="M2653" s="87"/>
      <c r="N2653" s="87"/>
      <c r="O2653" s="87"/>
      <c r="P2653" s="87"/>
      <c r="Q2653" s="87"/>
      <c r="R2653" s="87"/>
      <c r="S2653" s="87"/>
      <c r="T2653" s="87"/>
      <c r="U2653" s="88"/>
      <c r="V2653" s="87"/>
      <c r="W2653" s="89"/>
      <c r="X2653" s="87"/>
      <c r="Y2653" s="89"/>
      <c r="Z2653" s="90"/>
    </row>
    <row r="2654" spans="2:26" ht="15" customHeight="1" x14ac:dyDescent="0.3">
      <c r="B2654" s="22"/>
      <c r="C2654" s="75"/>
      <c r="D2654" s="76"/>
      <c r="E2654" s="77"/>
      <c r="F2654" s="78"/>
      <c r="G2654" s="79"/>
      <c r="H2654" s="79"/>
      <c r="I2654" s="79"/>
      <c r="J2654" s="79"/>
      <c r="K2654" s="79"/>
      <c r="L2654" s="79"/>
      <c r="M2654" s="79"/>
      <c r="N2654" s="79"/>
      <c r="O2654" s="79"/>
      <c r="P2654" s="79"/>
      <c r="Q2654" s="79"/>
      <c r="R2654" s="79"/>
      <c r="S2654" s="79"/>
      <c r="T2654" s="79"/>
      <c r="U2654" s="80"/>
      <c r="V2654" s="79"/>
      <c r="W2654" s="81"/>
      <c r="X2654" s="79"/>
      <c r="Y2654" s="81"/>
      <c r="Z2654" s="82"/>
    </row>
    <row r="2655" spans="2:26" ht="15" customHeight="1" x14ac:dyDescent="0.3">
      <c r="B2655" s="23"/>
      <c r="C2655" s="83"/>
      <c r="D2655" s="84"/>
      <c r="E2655" s="85"/>
      <c r="F2655" s="86"/>
      <c r="G2655" s="87"/>
      <c r="H2655" s="87"/>
      <c r="I2655" s="87"/>
      <c r="J2655" s="87"/>
      <c r="K2655" s="87"/>
      <c r="L2655" s="87"/>
      <c r="M2655" s="87"/>
      <c r="N2655" s="87"/>
      <c r="O2655" s="87"/>
      <c r="P2655" s="87"/>
      <c r="Q2655" s="87"/>
      <c r="R2655" s="87"/>
      <c r="S2655" s="87"/>
      <c r="T2655" s="87"/>
      <c r="U2655" s="88"/>
      <c r="V2655" s="87"/>
      <c r="W2655" s="89"/>
      <c r="X2655" s="87"/>
      <c r="Y2655" s="89"/>
      <c r="Z2655" s="90"/>
    </row>
    <row r="2656" spans="2:26" ht="15" customHeight="1" x14ac:dyDescent="0.3">
      <c r="B2656" s="22"/>
      <c r="C2656" s="75"/>
      <c r="D2656" s="76"/>
      <c r="E2656" s="77"/>
      <c r="F2656" s="78"/>
      <c r="G2656" s="79"/>
      <c r="H2656" s="79"/>
      <c r="I2656" s="79"/>
      <c r="J2656" s="79"/>
      <c r="K2656" s="79"/>
      <c r="L2656" s="79"/>
      <c r="M2656" s="79"/>
      <c r="N2656" s="79"/>
      <c r="O2656" s="79"/>
      <c r="P2656" s="79"/>
      <c r="Q2656" s="79"/>
      <c r="R2656" s="79"/>
      <c r="S2656" s="79"/>
      <c r="T2656" s="79"/>
      <c r="U2656" s="80"/>
      <c r="V2656" s="79"/>
      <c r="W2656" s="81"/>
      <c r="X2656" s="79"/>
      <c r="Y2656" s="81"/>
      <c r="Z2656" s="82"/>
    </row>
    <row r="2657" spans="2:26" ht="15" customHeight="1" x14ac:dyDescent="0.3">
      <c r="B2657" s="23"/>
      <c r="C2657" s="83"/>
      <c r="D2657" s="84"/>
      <c r="E2657" s="85"/>
      <c r="F2657" s="86"/>
      <c r="G2657" s="87"/>
      <c r="H2657" s="87"/>
      <c r="I2657" s="87"/>
      <c r="J2657" s="87"/>
      <c r="K2657" s="87"/>
      <c r="L2657" s="87"/>
      <c r="M2657" s="87"/>
      <c r="N2657" s="87"/>
      <c r="O2657" s="87"/>
      <c r="P2657" s="87"/>
      <c r="Q2657" s="87"/>
      <c r="R2657" s="87"/>
      <c r="S2657" s="87"/>
      <c r="T2657" s="87"/>
      <c r="U2657" s="88"/>
      <c r="V2657" s="87"/>
      <c r="W2657" s="89"/>
      <c r="X2657" s="87"/>
      <c r="Y2657" s="89"/>
      <c r="Z2657" s="90"/>
    </row>
    <row r="2658" spans="2:26" ht="15" customHeight="1" x14ac:dyDescent="0.3">
      <c r="B2658" s="22"/>
      <c r="C2658" s="75"/>
      <c r="D2658" s="76"/>
      <c r="E2658" s="77"/>
      <c r="F2658" s="78"/>
      <c r="G2658" s="79"/>
      <c r="H2658" s="79"/>
      <c r="I2658" s="79"/>
      <c r="J2658" s="79"/>
      <c r="K2658" s="79"/>
      <c r="L2658" s="79"/>
      <c r="M2658" s="79"/>
      <c r="N2658" s="79"/>
      <c r="O2658" s="79"/>
      <c r="P2658" s="79"/>
      <c r="Q2658" s="79"/>
      <c r="R2658" s="79"/>
      <c r="S2658" s="79"/>
      <c r="T2658" s="79"/>
      <c r="U2658" s="80"/>
      <c r="V2658" s="79"/>
      <c r="W2658" s="81"/>
      <c r="X2658" s="79"/>
      <c r="Y2658" s="81"/>
      <c r="Z2658" s="82"/>
    </row>
    <row r="2659" spans="2:26" ht="15" customHeight="1" x14ac:dyDescent="0.3">
      <c r="B2659" s="23"/>
      <c r="C2659" s="83"/>
      <c r="D2659" s="84"/>
      <c r="E2659" s="85"/>
      <c r="F2659" s="86"/>
      <c r="G2659" s="87"/>
      <c r="H2659" s="87"/>
      <c r="I2659" s="87"/>
      <c r="J2659" s="87"/>
      <c r="K2659" s="87"/>
      <c r="L2659" s="87"/>
      <c r="M2659" s="87"/>
      <c r="N2659" s="87"/>
      <c r="O2659" s="87"/>
      <c r="P2659" s="87"/>
      <c r="Q2659" s="87"/>
      <c r="R2659" s="87"/>
      <c r="S2659" s="87"/>
      <c r="T2659" s="87"/>
      <c r="U2659" s="88"/>
      <c r="V2659" s="87"/>
      <c r="W2659" s="89"/>
      <c r="X2659" s="87"/>
      <c r="Y2659" s="89"/>
      <c r="Z2659" s="90"/>
    </row>
    <row r="2660" spans="2:26" ht="15" customHeight="1" x14ac:dyDescent="0.3">
      <c r="B2660" s="22"/>
      <c r="C2660" s="75"/>
      <c r="D2660" s="76"/>
      <c r="E2660" s="77"/>
      <c r="F2660" s="78"/>
      <c r="G2660" s="79"/>
      <c r="H2660" s="79"/>
      <c r="I2660" s="79"/>
      <c r="J2660" s="79"/>
      <c r="K2660" s="79"/>
      <c r="L2660" s="79"/>
      <c r="M2660" s="79"/>
      <c r="N2660" s="79"/>
      <c r="O2660" s="79"/>
      <c r="P2660" s="79"/>
      <c r="Q2660" s="79"/>
      <c r="R2660" s="79"/>
      <c r="S2660" s="79"/>
      <c r="T2660" s="79"/>
      <c r="U2660" s="80"/>
      <c r="V2660" s="79"/>
      <c r="W2660" s="81"/>
      <c r="X2660" s="79"/>
      <c r="Y2660" s="81"/>
      <c r="Z2660" s="82"/>
    </row>
    <row r="2661" spans="2:26" ht="15" customHeight="1" x14ac:dyDescent="0.3">
      <c r="B2661" s="23"/>
      <c r="C2661" s="83"/>
      <c r="D2661" s="84"/>
      <c r="E2661" s="85"/>
      <c r="F2661" s="86"/>
      <c r="G2661" s="87"/>
      <c r="H2661" s="87"/>
      <c r="I2661" s="87"/>
      <c r="J2661" s="87"/>
      <c r="K2661" s="87"/>
      <c r="L2661" s="87"/>
      <c r="M2661" s="87"/>
      <c r="N2661" s="87"/>
      <c r="O2661" s="87"/>
      <c r="P2661" s="87"/>
      <c r="Q2661" s="87"/>
      <c r="R2661" s="87"/>
      <c r="S2661" s="87"/>
      <c r="T2661" s="87"/>
      <c r="U2661" s="88"/>
      <c r="V2661" s="87"/>
      <c r="W2661" s="89"/>
      <c r="X2661" s="87"/>
      <c r="Y2661" s="89"/>
      <c r="Z2661" s="90"/>
    </row>
    <row r="2662" spans="2:26" ht="15" customHeight="1" x14ac:dyDescent="0.3">
      <c r="B2662" s="22"/>
      <c r="C2662" s="75"/>
      <c r="D2662" s="76"/>
      <c r="E2662" s="77"/>
      <c r="F2662" s="78"/>
      <c r="G2662" s="79"/>
      <c r="H2662" s="79"/>
      <c r="I2662" s="79"/>
      <c r="J2662" s="79"/>
      <c r="K2662" s="79"/>
      <c r="L2662" s="79"/>
      <c r="M2662" s="79"/>
      <c r="N2662" s="79"/>
      <c r="O2662" s="79"/>
      <c r="P2662" s="79"/>
      <c r="Q2662" s="79"/>
      <c r="R2662" s="79"/>
      <c r="S2662" s="79"/>
      <c r="T2662" s="79"/>
      <c r="U2662" s="80"/>
      <c r="V2662" s="79"/>
      <c r="W2662" s="81"/>
      <c r="X2662" s="79"/>
      <c r="Y2662" s="81"/>
      <c r="Z2662" s="82"/>
    </row>
    <row r="2663" spans="2:26" ht="15" customHeight="1" x14ac:dyDescent="0.3">
      <c r="B2663" s="23"/>
      <c r="C2663" s="83"/>
      <c r="D2663" s="84"/>
      <c r="E2663" s="85"/>
      <c r="F2663" s="86"/>
      <c r="G2663" s="87"/>
      <c r="H2663" s="87"/>
      <c r="I2663" s="87"/>
      <c r="J2663" s="87"/>
      <c r="K2663" s="87"/>
      <c r="L2663" s="87"/>
      <c r="M2663" s="87"/>
      <c r="N2663" s="87"/>
      <c r="O2663" s="87"/>
      <c r="P2663" s="87"/>
      <c r="Q2663" s="87"/>
      <c r="R2663" s="87"/>
      <c r="S2663" s="87"/>
      <c r="T2663" s="87"/>
      <c r="U2663" s="88"/>
      <c r="V2663" s="87"/>
      <c r="W2663" s="89"/>
      <c r="X2663" s="87"/>
      <c r="Y2663" s="89"/>
      <c r="Z2663" s="90"/>
    </row>
    <row r="2664" spans="2:26" ht="15" customHeight="1" x14ac:dyDescent="0.3">
      <c r="B2664" s="22"/>
      <c r="C2664" s="75"/>
      <c r="D2664" s="76"/>
      <c r="E2664" s="77"/>
      <c r="F2664" s="78"/>
      <c r="G2664" s="79"/>
      <c r="H2664" s="79"/>
      <c r="I2664" s="79"/>
      <c r="J2664" s="79"/>
      <c r="K2664" s="79"/>
      <c r="L2664" s="79"/>
      <c r="M2664" s="79"/>
      <c r="N2664" s="79"/>
      <c r="O2664" s="79"/>
      <c r="P2664" s="79"/>
      <c r="Q2664" s="79"/>
      <c r="R2664" s="79"/>
      <c r="S2664" s="79"/>
      <c r="T2664" s="79"/>
      <c r="U2664" s="80"/>
      <c r="V2664" s="79"/>
      <c r="W2664" s="81"/>
      <c r="X2664" s="79"/>
      <c r="Y2664" s="81"/>
      <c r="Z2664" s="82"/>
    </row>
    <row r="2665" spans="2:26" ht="15" customHeight="1" x14ac:dyDescent="0.3">
      <c r="B2665" s="23"/>
      <c r="C2665" s="83"/>
      <c r="D2665" s="84"/>
      <c r="E2665" s="85"/>
      <c r="F2665" s="86"/>
      <c r="G2665" s="87"/>
      <c r="H2665" s="87"/>
      <c r="I2665" s="87"/>
      <c r="J2665" s="87"/>
      <c r="K2665" s="87"/>
      <c r="L2665" s="87"/>
      <c r="M2665" s="87"/>
      <c r="N2665" s="87"/>
      <c r="O2665" s="87"/>
      <c r="P2665" s="87"/>
      <c r="Q2665" s="87"/>
      <c r="R2665" s="87"/>
      <c r="S2665" s="87"/>
      <c r="T2665" s="87"/>
      <c r="U2665" s="88"/>
      <c r="V2665" s="87"/>
      <c r="W2665" s="89"/>
      <c r="X2665" s="87"/>
      <c r="Y2665" s="89"/>
      <c r="Z2665" s="90"/>
    </row>
    <row r="2666" spans="2:26" ht="15" customHeight="1" x14ac:dyDescent="0.3">
      <c r="B2666" s="22"/>
      <c r="C2666" s="75"/>
      <c r="D2666" s="76"/>
      <c r="E2666" s="77"/>
      <c r="F2666" s="78"/>
      <c r="G2666" s="79"/>
      <c r="H2666" s="79"/>
      <c r="I2666" s="79"/>
      <c r="J2666" s="79"/>
      <c r="K2666" s="79"/>
      <c r="L2666" s="79"/>
      <c r="M2666" s="79"/>
      <c r="N2666" s="79"/>
      <c r="O2666" s="79"/>
      <c r="P2666" s="79"/>
      <c r="Q2666" s="79"/>
      <c r="R2666" s="79"/>
      <c r="S2666" s="79"/>
      <c r="T2666" s="79"/>
      <c r="U2666" s="80"/>
      <c r="V2666" s="79"/>
      <c r="W2666" s="81"/>
      <c r="X2666" s="79"/>
      <c r="Y2666" s="81"/>
      <c r="Z2666" s="82"/>
    </row>
    <row r="2667" spans="2:26" ht="15" customHeight="1" x14ac:dyDescent="0.3">
      <c r="B2667" s="23"/>
      <c r="C2667" s="83"/>
      <c r="D2667" s="84"/>
      <c r="E2667" s="85"/>
      <c r="F2667" s="86"/>
      <c r="G2667" s="87"/>
      <c r="H2667" s="87"/>
      <c r="I2667" s="87"/>
      <c r="J2667" s="87"/>
      <c r="K2667" s="87"/>
      <c r="L2667" s="87"/>
      <c r="M2667" s="87"/>
      <c r="N2667" s="87"/>
      <c r="O2667" s="87"/>
      <c r="P2667" s="87"/>
      <c r="Q2667" s="87"/>
      <c r="R2667" s="87"/>
      <c r="S2667" s="87"/>
      <c r="T2667" s="87"/>
      <c r="U2667" s="88"/>
      <c r="V2667" s="87"/>
      <c r="W2667" s="89"/>
      <c r="X2667" s="87"/>
      <c r="Y2667" s="89"/>
      <c r="Z2667" s="90"/>
    </row>
    <row r="2668" spans="2:26" ht="15" customHeight="1" x14ac:dyDescent="0.3">
      <c r="B2668" s="22"/>
      <c r="C2668" s="75"/>
      <c r="D2668" s="76"/>
      <c r="E2668" s="77"/>
      <c r="F2668" s="78"/>
      <c r="G2668" s="79"/>
      <c r="H2668" s="79"/>
      <c r="I2668" s="79"/>
      <c r="J2668" s="79"/>
      <c r="K2668" s="79"/>
      <c r="L2668" s="79"/>
      <c r="M2668" s="79"/>
      <c r="N2668" s="79"/>
      <c r="O2668" s="79"/>
      <c r="P2668" s="79"/>
      <c r="Q2668" s="79"/>
      <c r="R2668" s="79"/>
      <c r="S2668" s="79"/>
      <c r="T2668" s="79"/>
      <c r="U2668" s="80"/>
      <c r="V2668" s="79"/>
      <c r="W2668" s="81"/>
      <c r="X2668" s="79"/>
      <c r="Y2668" s="81"/>
      <c r="Z2668" s="82"/>
    </row>
    <row r="2669" spans="2:26" ht="15" customHeight="1" x14ac:dyDescent="0.3">
      <c r="B2669" s="23"/>
      <c r="C2669" s="83"/>
      <c r="D2669" s="84"/>
      <c r="E2669" s="85"/>
      <c r="F2669" s="86"/>
      <c r="G2669" s="87"/>
      <c r="H2669" s="87"/>
      <c r="I2669" s="87"/>
      <c r="J2669" s="87"/>
      <c r="K2669" s="87"/>
      <c r="L2669" s="87"/>
      <c r="M2669" s="87"/>
      <c r="N2669" s="87"/>
      <c r="O2669" s="87"/>
      <c r="P2669" s="87"/>
      <c r="Q2669" s="87"/>
      <c r="R2669" s="87"/>
      <c r="S2669" s="87"/>
      <c r="T2669" s="87"/>
      <c r="U2669" s="88"/>
      <c r="V2669" s="87"/>
      <c r="W2669" s="89"/>
      <c r="X2669" s="87"/>
      <c r="Y2669" s="89"/>
      <c r="Z2669" s="90"/>
    </row>
    <row r="2670" spans="2:26" ht="15" customHeight="1" x14ac:dyDescent="0.3">
      <c r="B2670" s="22"/>
      <c r="C2670" s="75"/>
      <c r="D2670" s="76"/>
      <c r="E2670" s="77"/>
      <c r="F2670" s="78"/>
      <c r="G2670" s="79"/>
      <c r="H2670" s="79"/>
      <c r="I2670" s="79"/>
      <c r="J2670" s="79"/>
      <c r="K2670" s="79"/>
      <c r="L2670" s="79"/>
      <c r="M2670" s="79"/>
      <c r="N2670" s="79"/>
      <c r="O2670" s="79"/>
      <c r="P2670" s="79"/>
      <c r="Q2670" s="79"/>
      <c r="R2670" s="79"/>
      <c r="S2670" s="79"/>
      <c r="T2670" s="79"/>
      <c r="U2670" s="80"/>
      <c r="V2670" s="79"/>
      <c r="W2670" s="81"/>
      <c r="X2670" s="79"/>
      <c r="Y2670" s="81"/>
      <c r="Z2670" s="82"/>
    </row>
    <row r="2671" spans="2:26" ht="15" customHeight="1" x14ac:dyDescent="0.3">
      <c r="B2671" s="23"/>
      <c r="C2671" s="83"/>
      <c r="D2671" s="84"/>
      <c r="E2671" s="85"/>
      <c r="F2671" s="86"/>
      <c r="G2671" s="87"/>
      <c r="H2671" s="87"/>
      <c r="I2671" s="87"/>
      <c r="J2671" s="87"/>
      <c r="K2671" s="87"/>
      <c r="L2671" s="87"/>
      <c r="M2671" s="87"/>
      <c r="N2671" s="87"/>
      <c r="O2671" s="87"/>
      <c r="P2671" s="87"/>
      <c r="Q2671" s="87"/>
      <c r="R2671" s="87"/>
      <c r="S2671" s="87"/>
      <c r="T2671" s="87"/>
      <c r="U2671" s="88"/>
      <c r="V2671" s="87"/>
      <c r="W2671" s="89"/>
      <c r="X2671" s="87"/>
      <c r="Y2671" s="89"/>
      <c r="Z2671" s="90"/>
    </row>
    <row r="2672" spans="2:26" ht="15" customHeight="1" x14ac:dyDescent="0.3">
      <c r="B2672" s="22"/>
      <c r="C2672" s="75"/>
      <c r="D2672" s="76"/>
      <c r="E2672" s="77"/>
      <c r="F2672" s="78"/>
      <c r="G2672" s="79"/>
      <c r="H2672" s="79"/>
      <c r="I2672" s="79"/>
      <c r="J2672" s="79"/>
      <c r="K2672" s="79"/>
      <c r="L2672" s="79"/>
      <c r="M2672" s="79"/>
      <c r="N2672" s="79"/>
      <c r="O2672" s="79"/>
      <c r="P2672" s="79"/>
      <c r="Q2672" s="79"/>
      <c r="R2672" s="79"/>
      <c r="S2672" s="79"/>
      <c r="T2672" s="79"/>
      <c r="U2672" s="80"/>
      <c r="V2672" s="79"/>
      <c r="W2672" s="81"/>
      <c r="X2672" s="79"/>
      <c r="Y2672" s="81"/>
      <c r="Z2672" s="82"/>
    </row>
    <row r="2673" spans="2:26" ht="15" customHeight="1" x14ac:dyDescent="0.3">
      <c r="B2673" s="23"/>
      <c r="C2673" s="83"/>
      <c r="D2673" s="84"/>
      <c r="E2673" s="85"/>
      <c r="F2673" s="86"/>
      <c r="G2673" s="87"/>
      <c r="H2673" s="87"/>
      <c r="I2673" s="87"/>
      <c r="J2673" s="87"/>
      <c r="K2673" s="87"/>
      <c r="L2673" s="87"/>
      <c r="M2673" s="87"/>
      <c r="N2673" s="87"/>
      <c r="O2673" s="87"/>
      <c r="P2673" s="87"/>
      <c r="Q2673" s="87"/>
      <c r="R2673" s="87"/>
      <c r="S2673" s="87"/>
      <c r="T2673" s="87"/>
      <c r="U2673" s="88"/>
      <c r="V2673" s="87"/>
      <c r="W2673" s="89"/>
      <c r="X2673" s="87"/>
      <c r="Y2673" s="89"/>
      <c r="Z2673" s="90"/>
    </row>
    <row r="2674" spans="2:26" ht="15" customHeight="1" x14ac:dyDescent="0.3">
      <c r="B2674" s="22"/>
      <c r="C2674" s="75"/>
      <c r="D2674" s="76"/>
      <c r="E2674" s="77"/>
      <c r="F2674" s="78"/>
      <c r="G2674" s="79"/>
      <c r="H2674" s="79"/>
      <c r="I2674" s="79"/>
      <c r="J2674" s="79"/>
      <c r="K2674" s="79"/>
      <c r="L2674" s="79"/>
      <c r="M2674" s="79"/>
      <c r="N2674" s="79"/>
      <c r="O2674" s="79"/>
      <c r="P2674" s="79"/>
      <c r="Q2674" s="79"/>
      <c r="R2674" s="79"/>
      <c r="S2674" s="79"/>
      <c r="T2674" s="79"/>
      <c r="U2674" s="80"/>
      <c r="V2674" s="79"/>
      <c r="W2674" s="81"/>
      <c r="X2674" s="79"/>
      <c r="Y2674" s="81"/>
      <c r="Z2674" s="82"/>
    </row>
    <row r="2675" spans="2:26" ht="15" customHeight="1" x14ac:dyDescent="0.3">
      <c r="B2675" s="23"/>
      <c r="C2675" s="83"/>
      <c r="D2675" s="84"/>
      <c r="E2675" s="85"/>
      <c r="F2675" s="86"/>
      <c r="G2675" s="87"/>
      <c r="H2675" s="87"/>
      <c r="I2675" s="87"/>
      <c r="J2675" s="87"/>
      <c r="K2675" s="87"/>
      <c r="L2675" s="87"/>
      <c r="M2675" s="87"/>
      <c r="N2675" s="87"/>
      <c r="O2675" s="87"/>
      <c r="P2675" s="87"/>
      <c r="Q2675" s="87"/>
      <c r="R2675" s="87"/>
      <c r="S2675" s="87"/>
      <c r="T2675" s="87"/>
      <c r="U2675" s="88"/>
      <c r="V2675" s="87"/>
      <c r="W2675" s="89"/>
      <c r="X2675" s="87"/>
      <c r="Y2675" s="89"/>
      <c r="Z2675" s="90"/>
    </row>
    <row r="2676" spans="2:26" ht="15" customHeight="1" x14ac:dyDescent="0.3">
      <c r="B2676" s="22"/>
      <c r="C2676" s="75"/>
      <c r="D2676" s="76"/>
      <c r="E2676" s="77"/>
      <c r="F2676" s="78"/>
      <c r="G2676" s="79"/>
      <c r="H2676" s="79"/>
      <c r="I2676" s="79"/>
      <c r="J2676" s="79"/>
      <c r="K2676" s="79"/>
      <c r="L2676" s="79"/>
      <c r="M2676" s="79"/>
      <c r="N2676" s="79"/>
      <c r="O2676" s="79"/>
      <c r="P2676" s="79"/>
      <c r="Q2676" s="79"/>
      <c r="R2676" s="79"/>
      <c r="S2676" s="79"/>
      <c r="T2676" s="79"/>
      <c r="U2676" s="80"/>
      <c r="V2676" s="79"/>
      <c r="W2676" s="81"/>
      <c r="X2676" s="79"/>
      <c r="Y2676" s="81"/>
      <c r="Z2676" s="82"/>
    </row>
    <row r="2677" spans="2:26" ht="15" customHeight="1" x14ac:dyDescent="0.3">
      <c r="B2677" s="23"/>
      <c r="C2677" s="83"/>
      <c r="D2677" s="84"/>
      <c r="E2677" s="85"/>
      <c r="F2677" s="86"/>
      <c r="G2677" s="87"/>
      <c r="H2677" s="87"/>
      <c r="I2677" s="87"/>
      <c r="J2677" s="87"/>
      <c r="K2677" s="87"/>
      <c r="L2677" s="87"/>
      <c r="M2677" s="87"/>
      <c r="N2677" s="87"/>
      <c r="O2677" s="87"/>
      <c r="P2677" s="87"/>
      <c r="Q2677" s="87"/>
      <c r="R2677" s="87"/>
      <c r="S2677" s="87"/>
      <c r="T2677" s="87"/>
      <c r="U2677" s="88"/>
      <c r="V2677" s="87"/>
      <c r="W2677" s="89"/>
      <c r="X2677" s="87"/>
      <c r="Y2677" s="89"/>
      <c r="Z2677" s="90"/>
    </row>
    <row r="2678" spans="2:26" ht="15" customHeight="1" x14ac:dyDescent="0.3">
      <c r="B2678" s="22"/>
      <c r="C2678" s="75"/>
      <c r="D2678" s="76"/>
      <c r="E2678" s="77"/>
      <c r="F2678" s="78"/>
      <c r="G2678" s="79"/>
      <c r="H2678" s="79"/>
      <c r="I2678" s="79"/>
      <c r="J2678" s="79"/>
      <c r="K2678" s="79"/>
      <c r="L2678" s="79"/>
      <c r="M2678" s="79"/>
      <c r="N2678" s="79"/>
      <c r="O2678" s="79"/>
      <c r="P2678" s="79"/>
      <c r="Q2678" s="79"/>
      <c r="R2678" s="79"/>
      <c r="S2678" s="79"/>
      <c r="T2678" s="79"/>
      <c r="U2678" s="80"/>
      <c r="V2678" s="79"/>
      <c r="W2678" s="81"/>
      <c r="X2678" s="79"/>
      <c r="Y2678" s="81"/>
      <c r="Z2678" s="82"/>
    </row>
    <row r="2679" spans="2:26" ht="15" customHeight="1" x14ac:dyDescent="0.3">
      <c r="B2679" s="23"/>
      <c r="C2679" s="83"/>
      <c r="D2679" s="84"/>
      <c r="E2679" s="85"/>
      <c r="F2679" s="86"/>
      <c r="G2679" s="87"/>
      <c r="H2679" s="87"/>
      <c r="I2679" s="87"/>
      <c r="J2679" s="87"/>
      <c r="K2679" s="87"/>
      <c r="L2679" s="87"/>
      <c r="M2679" s="87"/>
      <c r="N2679" s="87"/>
      <c r="O2679" s="87"/>
      <c r="P2679" s="87"/>
      <c r="Q2679" s="87"/>
      <c r="R2679" s="87"/>
      <c r="S2679" s="87"/>
      <c r="T2679" s="87"/>
      <c r="U2679" s="88"/>
      <c r="V2679" s="87"/>
      <c r="W2679" s="89"/>
      <c r="X2679" s="87"/>
      <c r="Y2679" s="89"/>
      <c r="Z2679" s="90"/>
    </row>
    <row r="2680" spans="2:26" ht="15" customHeight="1" x14ac:dyDescent="0.3">
      <c r="B2680" s="22"/>
      <c r="C2680" s="75"/>
      <c r="D2680" s="76"/>
      <c r="E2680" s="77"/>
      <c r="F2680" s="78"/>
      <c r="G2680" s="79"/>
      <c r="H2680" s="79"/>
      <c r="I2680" s="79"/>
      <c r="J2680" s="79"/>
      <c r="K2680" s="79"/>
      <c r="L2680" s="79"/>
      <c r="M2680" s="79"/>
      <c r="N2680" s="79"/>
      <c r="O2680" s="79"/>
      <c r="P2680" s="79"/>
      <c r="Q2680" s="79"/>
      <c r="R2680" s="79"/>
      <c r="S2680" s="79"/>
      <c r="T2680" s="79"/>
      <c r="U2680" s="80"/>
      <c r="V2680" s="79"/>
      <c r="W2680" s="81"/>
      <c r="X2680" s="79"/>
      <c r="Y2680" s="81"/>
      <c r="Z2680" s="82"/>
    </row>
    <row r="2681" spans="2:26" ht="15" customHeight="1" x14ac:dyDescent="0.3">
      <c r="B2681" s="23"/>
      <c r="C2681" s="83"/>
      <c r="D2681" s="84"/>
      <c r="E2681" s="85"/>
      <c r="F2681" s="86"/>
      <c r="G2681" s="87"/>
      <c r="H2681" s="87"/>
      <c r="I2681" s="87"/>
      <c r="J2681" s="87"/>
      <c r="K2681" s="87"/>
      <c r="L2681" s="87"/>
      <c r="M2681" s="87"/>
      <c r="N2681" s="87"/>
      <c r="O2681" s="87"/>
      <c r="P2681" s="87"/>
      <c r="Q2681" s="87"/>
      <c r="R2681" s="87"/>
      <c r="S2681" s="87"/>
      <c r="T2681" s="87"/>
      <c r="U2681" s="88"/>
      <c r="V2681" s="87"/>
      <c r="W2681" s="89"/>
      <c r="X2681" s="87"/>
      <c r="Y2681" s="89"/>
      <c r="Z2681" s="90"/>
    </row>
    <row r="2682" spans="2:26" ht="15" customHeight="1" x14ac:dyDescent="0.3">
      <c r="B2682" s="22"/>
      <c r="C2682" s="75"/>
      <c r="D2682" s="76"/>
      <c r="E2682" s="77"/>
      <c r="F2682" s="78"/>
      <c r="G2682" s="79"/>
      <c r="H2682" s="79"/>
      <c r="I2682" s="79"/>
      <c r="J2682" s="79"/>
      <c r="K2682" s="79"/>
      <c r="L2682" s="79"/>
      <c r="M2682" s="79"/>
      <c r="N2682" s="79"/>
      <c r="O2682" s="79"/>
      <c r="P2682" s="79"/>
      <c r="Q2682" s="79"/>
      <c r="R2682" s="79"/>
      <c r="S2682" s="79"/>
      <c r="T2682" s="79"/>
      <c r="U2682" s="80"/>
      <c r="V2682" s="79"/>
      <c r="W2682" s="81"/>
      <c r="X2682" s="79"/>
      <c r="Y2682" s="81"/>
      <c r="Z2682" s="82"/>
    </row>
    <row r="2683" spans="2:26" ht="15" customHeight="1" x14ac:dyDescent="0.3">
      <c r="B2683" s="23"/>
      <c r="C2683" s="83"/>
      <c r="D2683" s="84"/>
      <c r="E2683" s="85"/>
      <c r="F2683" s="86"/>
      <c r="G2683" s="87"/>
      <c r="H2683" s="87"/>
      <c r="I2683" s="87"/>
      <c r="J2683" s="87"/>
      <c r="K2683" s="87"/>
      <c r="L2683" s="87"/>
      <c r="M2683" s="87"/>
      <c r="N2683" s="87"/>
      <c r="O2683" s="87"/>
      <c r="P2683" s="87"/>
      <c r="Q2683" s="87"/>
      <c r="R2683" s="87"/>
      <c r="S2683" s="87"/>
      <c r="T2683" s="87"/>
      <c r="U2683" s="88"/>
      <c r="V2683" s="87"/>
      <c r="W2683" s="89"/>
      <c r="X2683" s="87"/>
      <c r="Y2683" s="89"/>
      <c r="Z2683" s="90"/>
    </row>
    <row r="2684" spans="2:26" ht="15" customHeight="1" x14ac:dyDescent="0.3">
      <c r="B2684" s="22"/>
      <c r="C2684" s="75"/>
      <c r="D2684" s="76"/>
      <c r="E2684" s="77"/>
      <c r="F2684" s="78"/>
      <c r="G2684" s="79"/>
      <c r="H2684" s="79"/>
      <c r="I2684" s="79"/>
      <c r="J2684" s="79"/>
      <c r="K2684" s="79"/>
      <c r="L2684" s="79"/>
      <c r="M2684" s="79"/>
      <c r="N2684" s="79"/>
      <c r="O2684" s="79"/>
      <c r="P2684" s="79"/>
      <c r="Q2684" s="79"/>
      <c r="R2684" s="79"/>
      <c r="S2684" s="79"/>
      <c r="T2684" s="79"/>
      <c r="U2684" s="80"/>
      <c r="V2684" s="79"/>
      <c r="W2684" s="81"/>
      <c r="X2684" s="79"/>
      <c r="Y2684" s="81"/>
      <c r="Z2684" s="82"/>
    </row>
    <row r="2685" spans="2:26" ht="15" customHeight="1" x14ac:dyDescent="0.3">
      <c r="B2685" s="23"/>
      <c r="C2685" s="83"/>
      <c r="D2685" s="84"/>
      <c r="E2685" s="85"/>
      <c r="F2685" s="86"/>
      <c r="G2685" s="87"/>
      <c r="H2685" s="87"/>
      <c r="I2685" s="87"/>
      <c r="J2685" s="87"/>
      <c r="K2685" s="87"/>
      <c r="L2685" s="87"/>
      <c r="M2685" s="87"/>
      <c r="N2685" s="87"/>
      <c r="O2685" s="87"/>
      <c r="P2685" s="87"/>
      <c r="Q2685" s="87"/>
      <c r="R2685" s="87"/>
      <c r="S2685" s="87"/>
      <c r="T2685" s="87"/>
      <c r="U2685" s="88"/>
      <c r="V2685" s="87"/>
      <c r="W2685" s="89"/>
      <c r="X2685" s="87"/>
      <c r="Y2685" s="89"/>
      <c r="Z2685" s="90"/>
    </row>
    <row r="2686" spans="2:26" ht="15" customHeight="1" x14ac:dyDescent="0.3">
      <c r="B2686" s="22"/>
      <c r="C2686" s="75"/>
      <c r="D2686" s="76"/>
      <c r="E2686" s="77"/>
      <c r="F2686" s="78"/>
      <c r="G2686" s="79"/>
      <c r="H2686" s="79"/>
      <c r="I2686" s="79"/>
      <c r="J2686" s="79"/>
      <c r="K2686" s="79"/>
      <c r="L2686" s="79"/>
      <c r="M2686" s="79"/>
      <c r="N2686" s="79"/>
      <c r="O2686" s="79"/>
      <c r="P2686" s="79"/>
      <c r="Q2686" s="79"/>
      <c r="R2686" s="79"/>
      <c r="S2686" s="79"/>
      <c r="T2686" s="79"/>
      <c r="U2686" s="80"/>
      <c r="V2686" s="79"/>
      <c r="W2686" s="81"/>
      <c r="X2686" s="79"/>
      <c r="Y2686" s="81"/>
      <c r="Z2686" s="82"/>
    </row>
    <row r="2687" spans="2:26" ht="15" customHeight="1" x14ac:dyDescent="0.3">
      <c r="B2687" s="23"/>
      <c r="C2687" s="83"/>
      <c r="D2687" s="84"/>
      <c r="E2687" s="85"/>
      <c r="F2687" s="86"/>
      <c r="G2687" s="87"/>
      <c r="H2687" s="87"/>
      <c r="I2687" s="87"/>
      <c r="J2687" s="87"/>
      <c r="K2687" s="87"/>
      <c r="L2687" s="87"/>
      <c r="M2687" s="87"/>
      <c r="N2687" s="87"/>
      <c r="O2687" s="87"/>
      <c r="P2687" s="87"/>
      <c r="Q2687" s="87"/>
      <c r="R2687" s="87"/>
      <c r="S2687" s="87"/>
      <c r="T2687" s="87"/>
      <c r="U2687" s="88"/>
      <c r="V2687" s="87"/>
      <c r="W2687" s="89"/>
      <c r="X2687" s="87"/>
      <c r="Y2687" s="89"/>
      <c r="Z2687" s="90"/>
    </row>
    <row r="2688" spans="2:26" ht="15" customHeight="1" x14ac:dyDescent="0.3">
      <c r="B2688" s="22"/>
      <c r="C2688" s="75"/>
      <c r="D2688" s="76"/>
      <c r="E2688" s="77"/>
      <c r="F2688" s="78"/>
      <c r="G2688" s="79"/>
      <c r="H2688" s="79"/>
      <c r="I2688" s="79"/>
      <c r="J2688" s="79"/>
      <c r="K2688" s="79"/>
      <c r="L2688" s="79"/>
      <c r="M2688" s="79"/>
      <c r="N2688" s="79"/>
      <c r="O2688" s="79"/>
      <c r="P2688" s="79"/>
      <c r="Q2688" s="79"/>
      <c r="R2688" s="79"/>
      <c r="S2688" s="79"/>
      <c r="T2688" s="79"/>
      <c r="U2688" s="80"/>
      <c r="V2688" s="79"/>
      <c r="W2688" s="81"/>
      <c r="X2688" s="79"/>
      <c r="Y2688" s="81"/>
      <c r="Z2688" s="82"/>
    </row>
    <row r="2689" spans="2:26" ht="15" customHeight="1" x14ac:dyDescent="0.3">
      <c r="B2689" s="23"/>
      <c r="C2689" s="83"/>
      <c r="D2689" s="84"/>
      <c r="E2689" s="85"/>
      <c r="F2689" s="86"/>
      <c r="G2689" s="87"/>
      <c r="H2689" s="87"/>
      <c r="I2689" s="87"/>
      <c r="J2689" s="87"/>
      <c r="K2689" s="87"/>
      <c r="L2689" s="87"/>
      <c r="M2689" s="87"/>
      <c r="N2689" s="87"/>
      <c r="O2689" s="87"/>
      <c r="P2689" s="87"/>
      <c r="Q2689" s="87"/>
      <c r="R2689" s="87"/>
      <c r="S2689" s="87"/>
      <c r="T2689" s="87"/>
      <c r="U2689" s="88"/>
      <c r="V2689" s="87"/>
      <c r="W2689" s="89"/>
      <c r="X2689" s="87"/>
      <c r="Y2689" s="89"/>
      <c r="Z2689" s="90"/>
    </row>
    <row r="2690" spans="2:26" ht="15" customHeight="1" x14ac:dyDescent="0.3">
      <c r="B2690" s="22"/>
      <c r="C2690" s="75"/>
      <c r="D2690" s="76"/>
      <c r="E2690" s="77"/>
      <c r="F2690" s="78"/>
      <c r="G2690" s="79"/>
      <c r="H2690" s="79"/>
      <c r="I2690" s="79"/>
      <c r="J2690" s="79"/>
      <c r="K2690" s="79"/>
      <c r="L2690" s="79"/>
      <c r="M2690" s="79"/>
      <c r="N2690" s="79"/>
      <c r="O2690" s="79"/>
      <c r="P2690" s="79"/>
      <c r="Q2690" s="79"/>
      <c r="R2690" s="79"/>
      <c r="S2690" s="79"/>
      <c r="T2690" s="79"/>
      <c r="U2690" s="80"/>
      <c r="V2690" s="79"/>
      <c r="W2690" s="81"/>
      <c r="X2690" s="79"/>
      <c r="Y2690" s="81"/>
      <c r="Z2690" s="82"/>
    </row>
    <row r="2691" spans="2:26" ht="15" customHeight="1" x14ac:dyDescent="0.3">
      <c r="B2691" s="23"/>
      <c r="C2691" s="83"/>
      <c r="D2691" s="84"/>
      <c r="E2691" s="85"/>
      <c r="F2691" s="86"/>
      <c r="G2691" s="87"/>
      <c r="H2691" s="87"/>
      <c r="I2691" s="87"/>
      <c r="J2691" s="87"/>
      <c r="K2691" s="87"/>
      <c r="L2691" s="87"/>
      <c r="M2691" s="87"/>
      <c r="N2691" s="87"/>
      <c r="O2691" s="87"/>
      <c r="P2691" s="87"/>
      <c r="Q2691" s="87"/>
      <c r="R2691" s="87"/>
      <c r="S2691" s="87"/>
      <c r="T2691" s="87"/>
      <c r="U2691" s="88"/>
      <c r="V2691" s="87"/>
      <c r="W2691" s="89"/>
      <c r="X2691" s="87"/>
      <c r="Y2691" s="89"/>
      <c r="Z2691" s="90"/>
    </row>
    <row r="2692" spans="2:26" ht="15" customHeight="1" x14ac:dyDescent="0.3">
      <c r="B2692" s="22"/>
      <c r="C2692" s="75"/>
      <c r="D2692" s="76"/>
      <c r="E2692" s="77"/>
      <c r="F2692" s="78"/>
      <c r="G2692" s="79"/>
      <c r="H2692" s="79"/>
      <c r="I2692" s="79"/>
      <c r="J2692" s="79"/>
      <c r="K2692" s="79"/>
      <c r="L2692" s="79"/>
      <c r="M2692" s="79"/>
      <c r="N2692" s="79"/>
      <c r="O2692" s="79"/>
      <c r="P2692" s="79"/>
      <c r="Q2692" s="79"/>
      <c r="R2692" s="79"/>
      <c r="S2692" s="79"/>
      <c r="T2692" s="79"/>
      <c r="U2692" s="80"/>
      <c r="V2692" s="79"/>
      <c r="W2692" s="81"/>
      <c r="X2692" s="79"/>
      <c r="Y2692" s="81"/>
      <c r="Z2692" s="82"/>
    </row>
    <row r="2693" spans="2:26" ht="15" customHeight="1" x14ac:dyDescent="0.3">
      <c r="B2693" s="23"/>
      <c r="C2693" s="83"/>
      <c r="D2693" s="84"/>
      <c r="E2693" s="85"/>
      <c r="F2693" s="86"/>
      <c r="G2693" s="87"/>
      <c r="H2693" s="87"/>
      <c r="I2693" s="87"/>
      <c r="J2693" s="87"/>
      <c r="K2693" s="87"/>
      <c r="L2693" s="87"/>
      <c r="M2693" s="87"/>
      <c r="N2693" s="87"/>
      <c r="O2693" s="87"/>
      <c r="P2693" s="87"/>
      <c r="Q2693" s="87"/>
      <c r="R2693" s="87"/>
      <c r="S2693" s="87"/>
      <c r="T2693" s="87"/>
      <c r="U2693" s="88"/>
      <c r="V2693" s="87"/>
      <c r="W2693" s="89"/>
      <c r="X2693" s="87"/>
      <c r="Y2693" s="89"/>
      <c r="Z2693" s="90"/>
    </row>
    <row r="2694" spans="2:26" ht="15" customHeight="1" x14ac:dyDescent="0.3">
      <c r="B2694" s="22"/>
      <c r="C2694" s="75"/>
      <c r="D2694" s="76"/>
      <c r="E2694" s="77"/>
      <c r="F2694" s="78"/>
      <c r="G2694" s="79"/>
      <c r="H2694" s="79"/>
      <c r="I2694" s="79"/>
      <c r="J2694" s="79"/>
      <c r="K2694" s="79"/>
      <c r="L2694" s="79"/>
      <c r="M2694" s="79"/>
      <c r="N2694" s="79"/>
      <c r="O2694" s="79"/>
      <c r="P2694" s="79"/>
      <c r="Q2694" s="79"/>
      <c r="R2694" s="79"/>
      <c r="S2694" s="79"/>
      <c r="T2694" s="79"/>
      <c r="U2694" s="80"/>
      <c r="V2694" s="79"/>
      <c r="W2694" s="81"/>
      <c r="X2694" s="79"/>
      <c r="Y2694" s="81"/>
      <c r="Z2694" s="82"/>
    </row>
    <row r="2695" spans="2:26" ht="15" customHeight="1" x14ac:dyDescent="0.3">
      <c r="B2695" s="23"/>
      <c r="C2695" s="83"/>
      <c r="D2695" s="84"/>
      <c r="E2695" s="85"/>
      <c r="F2695" s="86"/>
      <c r="G2695" s="87"/>
      <c r="H2695" s="87"/>
      <c r="I2695" s="87"/>
      <c r="J2695" s="87"/>
      <c r="K2695" s="87"/>
      <c r="L2695" s="87"/>
      <c r="M2695" s="87"/>
      <c r="N2695" s="87"/>
      <c r="O2695" s="87"/>
      <c r="P2695" s="87"/>
      <c r="Q2695" s="87"/>
      <c r="R2695" s="87"/>
      <c r="S2695" s="87"/>
      <c r="T2695" s="87"/>
      <c r="U2695" s="88"/>
      <c r="V2695" s="87"/>
      <c r="W2695" s="89"/>
      <c r="X2695" s="87"/>
      <c r="Y2695" s="89"/>
      <c r="Z2695" s="90"/>
    </row>
    <row r="2696" spans="2:26" ht="15" customHeight="1" x14ac:dyDescent="0.3">
      <c r="B2696" s="22"/>
      <c r="C2696" s="75"/>
      <c r="D2696" s="76"/>
      <c r="E2696" s="77"/>
      <c r="F2696" s="78"/>
      <c r="G2696" s="79"/>
      <c r="H2696" s="79"/>
      <c r="I2696" s="79"/>
      <c r="J2696" s="79"/>
      <c r="K2696" s="79"/>
      <c r="L2696" s="79"/>
      <c r="M2696" s="79"/>
      <c r="N2696" s="79"/>
      <c r="O2696" s="79"/>
      <c r="P2696" s="79"/>
      <c r="Q2696" s="79"/>
      <c r="R2696" s="79"/>
      <c r="S2696" s="79"/>
      <c r="T2696" s="79"/>
      <c r="U2696" s="80"/>
      <c r="V2696" s="79"/>
      <c r="W2696" s="81"/>
      <c r="X2696" s="79"/>
      <c r="Y2696" s="81"/>
      <c r="Z2696" s="82"/>
    </row>
    <row r="2697" spans="2:26" ht="15" customHeight="1" x14ac:dyDescent="0.3">
      <c r="B2697" s="23"/>
      <c r="C2697" s="83"/>
      <c r="D2697" s="84"/>
      <c r="E2697" s="85"/>
      <c r="F2697" s="86"/>
      <c r="G2697" s="87"/>
      <c r="H2697" s="87"/>
      <c r="I2697" s="87"/>
      <c r="J2697" s="87"/>
      <c r="K2697" s="87"/>
      <c r="L2697" s="87"/>
      <c r="M2697" s="87"/>
      <c r="N2697" s="87"/>
      <c r="O2697" s="87"/>
      <c r="P2697" s="87"/>
      <c r="Q2697" s="87"/>
      <c r="R2697" s="87"/>
      <c r="S2697" s="87"/>
      <c r="T2697" s="87"/>
      <c r="U2697" s="88"/>
      <c r="V2697" s="87"/>
      <c r="W2697" s="89"/>
      <c r="X2697" s="87"/>
      <c r="Y2697" s="89"/>
      <c r="Z2697" s="90"/>
    </row>
    <row r="2698" spans="2:26" ht="15" customHeight="1" x14ac:dyDescent="0.3">
      <c r="B2698" s="22"/>
      <c r="C2698" s="75"/>
      <c r="D2698" s="76"/>
      <c r="E2698" s="77"/>
      <c r="F2698" s="78"/>
      <c r="G2698" s="79"/>
      <c r="H2698" s="79"/>
      <c r="I2698" s="79"/>
      <c r="J2698" s="79"/>
      <c r="K2698" s="79"/>
      <c r="L2698" s="79"/>
      <c r="M2698" s="79"/>
      <c r="N2698" s="79"/>
      <c r="O2698" s="79"/>
      <c r="P2698" s="79"/>
      <c r="Q2698" s="79"/>
      <c r="R2698" s="79"/>
      <c r="S2698" s="79"/>
      <c r="T2698" s="79"/>
      <c r="U2698" s="80"/>
      <c r="V2698" s="79"/>
      <c r="W2698" s="81"/>
      <c r="X2698" s="79"/>
      <c r="Y2698" s="81"/>
      <c r="Z2698" s="82"/>
    </row>
    <row r="2699" spans="2:26" ht="15" customHeight="1" x14ac:dyDescent="0.3">
      <c r="B2699" s="23"/>
      <c r="C2699" s="83"/>
      <c r="D2699" s="84"/>
      <c r="E2699" s="85"/>
      <c r="F2699" s="86"/>
      <c r="G2699" s="87"/>
      <c r="H2699" s="87"/>
      <c r="I2699" s="87"/>
      <c r="J2699" s="87"/>
      <c r="K2699" s="87"/>
      <c r="L2699" s="87"/>
      <c r="M2699" s="87"/>
      <c r="N2699" s="87"/>
      <c r="O2699" s="87"/>
      <c r="P2699" s="87"/>
      <c r="Q2699" s="87"/>
      <c r="R2699" s="87"/>
      <c r="S2699" s="87"/>
      <c r="T2699" s="87"/>
      <c r="U2699" s="88"/>
      <c r="V2699" s="87"/>
      <c r="W2699" s="89"/>
      <c r="X2699" s="87"/>
      <c r="Y2699" s="89"/>
      <c r="Z2699" s="90"/>
    </row>
    <row r="2700" spans="2:26" ht="15" customHeight="1" x14ac:dyDescent="0.3">
      <c r="B2700" s="22"/>
      <c r="C2700" s="75"/>
      <c r="D2700" s="76"/>
      <c r="E2700" s="77"/>
      <c r="F2700" s="78"/>
      <c r="G2700" s="79"/>
      <c r="H2700" s="79"/>
      <c r="I2700" s="79"/>
      <c r="J2700" s="79"/>
      <c r="K2700" s="79"/>
      <c r="L2700" s="79"/>
      <c r="M2700" s="79"/>
      <c r="N2700" s="79"/>
      <c r="O2700" s="79"/>
      <c r="P2700" s="79"/>
      <c r="Q2700" s="79"/>
      <c r="R2700" s="79"/>
      <c r="S2700" s="79"/>
      <c r="T2700" s="79"/>
      <c r="U2700" s="80"/>
      <c r="V2700" s="79"/>
      <c r="W2700" s="81"/>
      <c r="X2700" s="79"/>
      <c r="Y2700" s="81"/>
      <c r="Z2700" s="82"/>
    </row>
    <row r="2701" spans="2:26" ht="15" customHeight="1" x14ac:dyDescent="0.3">
      <c r="B2701" s="23"/>
      <c r="C2701" s="83"/>
      <c r="D2701" s="84"/>
      <c r="E2701" s="85"/>
      <c r="F2701" s="86"/>
      <c r="G2701" s="87"/>
      <c r="H2701" s="87"/>
      <c r="I2701" s="87"/>
      <c r="J2701" s="87"/>
      <c r="K2701" s="87"/>
      <c r="L2701" s="87"/>
      <c r="M2701" s="87"/>
      <c r="N2701" s="87"/>
      <c r="O2701" s="87"/>
      <c r="P2701" s="87"/>
      <c r="Q2701" s="87"/>
      <c r="R2701" s="87"/>
      <c r="S2701" s="87"/>
      <c r="T2701" s="87"/>
      <c r="U2701" s="88"/>
      <c r="V2701" s="87"/>
      <c r="W2701" s="89"/>
      <c r="X2701" s="87"/>
      <c r="Y2701" s="89"/>
      <c r="Z2701" s="90"/>
    </row>
    <row r="2702" spans="2:26" ht="15" customHeight="1" x14ac:dyDescent="0.3">
      <c r="B2702" s="22"/>
      <c r="C2702" s="75"/>
      <c r="D2702" s="76"/>
      <c r="E2702" s="77"/>
      <c r="F2702" s="78"/>
      <c r="G2702" s="79"/>
      <c r="H2702" s="79"/>
      <c r="I2702" s="79"/>
      <c r="J2702" s="79"/>
      <c r="K2702" s="79"/>
      <c r="L2702" s="79"/>
      <c r="M2702" s="79"/>
      <c r="N2702" s="79"/>
      <c r="O2702" s="79"/>
      <c r="P2702" s="79"/>
      <c r="Q2702" s="79"/>
      <c r="R2702" s="79"/>
      <c r="S2702" s="79"/>
      <c r="T2702" s="79"/>
      <c r="U2702" s="80"/>
      <c r="V2702" s="79"/>
      <c r="W2702" s="81"/>
      <c r="X2702" s="79"/>
      <c r="Y2702" s="81"/>
      <c r="Z2702" s="82"/>
    </row>
    <row r="2703" spans="2:26" ht="15" customHeight="1" x14ac:dyDescent="0.3">
      <c r="B2703" s="23"/>
      <c r="C2703" s="83"/>
      <c r="D2703" s="84"/>
      <c r="E2703" s="85"/>
      <c r="F2703" s="86"/>
      <c r="G2703" s="87"/>
      <c r="H2703" s="87"/>
      <c r="I2703" s="87"/>
      <c r="J2703" s="87"/>
      <c r="K2703" s="87"/>
      <c r="L2703" s="87"/>
      <c r="M2703" s="87"/>
      <c r="N2703" s="87"/>
      <c r="O2703" s="87"/>
      <c r="P2703" s="87"/>
      <c r="Q2703" s="87"/>
      <c r="R2703" s="87"/>
      <c r="S2703" s="87"/>
      <c r="T2703" s="87"/>
      <c r="U2703" s="88"/>
      <c r="V2703" s="87"/>
      <c r="W2703" s="89"/>
      <c r="X2703" s="87"/>
      <c r="Y2703" s="89"/>
      <c r="Z2703" s="90"/>
    </row>
    <row r="2704" spans="2:26" ht="15" customHeight="1" x14ac:dyDescent="0.3">
      <c r="B2704" s="22"/>
      <c r="C2704" s="75"/>
      <c r="D2704" s="76"/>
      <c r="E2704" s="77"/>
      <c r="F2704" s="78"/>
      <c r="G2704" s="79"/>
      <c r="H2704" s="79"/>
      <c r="I2704" s="79"/>
      <c r="J2704" s="79"/>
      <c r="K2704" s="79"/>
      <c r="L2704" s="79"/>
      <c r="M2704" s="79"/>
      <c r="N2704" s="79"/>
      <c r="O2704" s="79"/>
      <c r="P2704" s="79"/>
      <c r="Q2704" s="79"/>
      <c r="R2704" s="79"/>
      <c r="S2704" s="79"/>
      <c r="T2704" s="79"/>
      <c r="U2704" s="80"/>
      <c r="V2704" s="79"/>
      <c r="W2704" s="81"/>
      <c r="X2704" s="79"/>
      <c r="Y2704" s="81"/>
      <c r="Z2704" s="82"/>
    </row>
    <row r="2705" spans="2:26" ht="15" customHeight="1" x14ac:dyDescent="0.3">
      <c r="B2705" s="23"/>
      <c r="C2705" s="83"/>
      <c r="D2705" s="84"/>
      <c r="E2705" s="85"/>
      <c r="F2705" s="86"/>
      <c r="G2705" s="87"/>
      <c r="H2705" s="87"/>
      <c r="I2705" s="87"/>
      <c r="J2705" s="87"/>
      <c r="K2705" s="87"/>
      <c r="L2705" s="87"/>
      <c r="M2705" s="87"/>
      <c r="N2705" s="87"/>
      <c r="O2705" s="87"/>
      <c r="P2705" s="87"/>
      <c r="Q2705" s="87"/>
      <c r="R2705" s="87"/>
      <c r="S2705" s="87"/>
      <c r="T2705" s="87"/>
      <c r="U2705" s="88"/>
      <c r="V2705" s="87"/>
      <c r="W2705" s="89"/>
      <c r="X2705" s="87"/>
      <c r="Y2705" s="89"/>
      <c r="Z2705" s="90"/>
    </row>
    <row r="2706" spans="2:26" ht="15" customHeight="1" x14ac:dyDescent="0.3">
      <c r="B2706" s="22"/>
      <c r="C2706" s="75"/>
      <c r="D2706" s="76"/>
      <c r="E2706" s="77"/>
      <c r="F2706" s="78"/>
      <c r="G2706" s="79"/>
      <c r="H2706" s="79"/>
      <c r="I2706" s="79"/>
      <c r="J2706" s="79"/>
      <c r="K2706" s="79"/>
      <c r="L2706" s="79"/>
      <c r="M2706" s="79"/>
      <c r="N2706" s="79"/>
      <c r="O2706" s="79"/>
      <c r="P2706" s="79"/>
      <c r="Q2706" s="79"/>
      <c r="R2706" s="79"/>
      <c r="S2706" s="79"/>
      <c r="T2706" s="79"/>
      <c r="U2706" s="80"/>
      <c r="V2706" s="79"/>
      <c r="W2706" s="81"/>
      <c r="X2706" s="79"/>
      <c r="Y2706" s="81"/>
      <c r="Z2706" s="82"/>
    </row>
    <row r="2707" spans="2:26" ht="15" customHeight="1" x14ac:dyDescent="0.3">
      <c r="B2707" s="23"/>
      <c r="C2707" s="83"/>
      <c r="D2707" s="84"/>
      <c r="E2707" s="85"/>
      <c r="F2707" s="86"/>
      <c r="G2707" s="87"/>
      <c r="H2707" s="87"/>
      <c r="I2707" s="87"/>
      <c r="J2707" s="87"/>
      <c r="K2707" s="87"/>
      <c r="L2707" s="87"/>
      <c r="M2707" s="87"/>
      <c r="N2707" s="87"/>
      <c r="O2707" s="87"/>
      <c r="P2707" s="87"/>
      <c r="Q2707" s="87"/>
      <c r="R2707" s="87"/>
      <c r="S2707" s="87"/>
      <c r="T2707" s="87"/>
      <c r="U2707" s="88"/>
      <c r="V2707" s="87"/>
      <c r="W2707" s="89"/>
      <c r="X2707" s="87"/>
      <c r="Y2707" s="89"/>
      <c r="Z2707" s="90"/>
    </row>
    <row r="2708" spans="2:26" ht="15" customHeight="1" x14ac:dyDescent="0.3">
      <c r="B2708" s="22"/>
      <c r="C2708" s="75"/>
      <c r="D2708" s="76"/>
      <c r="E2708" s="77"/>
      <c r="F2708" s="78"/>
      <c r="G2708" s="79"/>
      <c r="H2708" s="79"/>
      <c r="I2708" s="79"/>
      <c r="J2708" s="79"/>
      <c r="K2708" s="79"/>
      <c r="L2708" s="79"/>
      <c r="M2708" s="79"/>
      <c r="N2708" s="79"/>
      <c r="O2708" s="79"/>
      <c r="P2708" s="79"/>
      <c r="Q2708" s="79"/>
      <c r="R2708" s="79"/>
      <c r="S2708" s="79"/>
      <c r="T2708" s="79"/>
      <c r="U2708" s="80"/>
      <c r="V2708" s="79"/>
      <c r="W2708" s="81"/>
      <c r="X2708" s="79"/>
      <c r="Y2708" s="81"/>
      <c r="Z2708" s="82"/>
    </row>
    <row r="2709" spans="2:26" ht="15" customHeight="1" x14ac:dyDescent="0.3">
      <c r="B2709" s="23"/>
      <c r="C2709" s="83"/>
      <c r="D2709" s="84"/>
      <c r="E2709" s="85"/>
      <c r="F2709" s="86"/>
      <c r="G2709" s="87"/>
      <c r="H2709" s="87"/>
      <c r="I2709" s="87"/>
      <c r="J2709" s="87"/>
      <c r="K2709" s="87"/>
      <c r="L2709" s="87"/>
      <c r="M2709" s="87"/>
      <c r="N2709" s="87"/>
      <c r="O2709" s="87"/>
      <c r="P2709" s="87"/>
      <c r="Q2709" s="87"/>
      <c r="R2709" s="87"/>
      <c r="S2709" s="87"/>
      <c r="T2709" s="87"/>
      <c r="U2709" s="88"/>
      <c r="V2709" s="87"/>
      <c r="W2709" s="89"/>
      <c r="X2709" s="87"/>
      <c r="Y2709" s="89"/>
      <c r="Z2709" s="90"/>
    </row>
    <row r="2710" spans="2:26" ht="15" customHeight="1" x14ac:dyDescent="0.3">
      <c r="B2710" s="22"/>
      <c r="C2710" s="75"/>
      <c r="D2710" s="76"/>
      <c r="E2710" s="77"/>
      <c r="F2710" s="78"/>
      <c r="G2710" s="79"/>
      <c r="H2710" s="79"/>
      <c r="I2710" s="79"/>
      <c r="J2710" s="79"/>
      <c r="K2710" s="79"/>
      <c r="L2710" s="79"/>
      <c r="M2710" s="79"/>
      <c r="N2710" s="79"/>
      <c r="O2710" s="79"/>
      <c r="P2710" s="79"/>
      <c r="Q2710" s="79"/>
      <c r="R2710" s="79"/>
      <c r="S2710" s="79"/>
      <c r="T2710" s="79"/>
      <c r="U2710" s="80"/>
      <c r="V2710" s="79"/>
      <c r="W2710" s="81"/>
      <c r="X2710" s="79"/>
      <c r="Y2710" s="81"/>
      <c r="Z2710" s="82"/>
    </row>
    <row r="2711" spans="2:26" ht="15" customHeight="1" x14ac:dyDescent="0.3">
      <c r="B2711" s="23"/>
      <c r="C2711" s="83"/>
      <c r="D2711" s="84"/>
      <c r="E2711" s="85"/>
      <c r="F2711" s="86"/>
      <c r="G2711" s="87"/>
      <c r="H2711" s="87"/>
      <c r="I2711" s="87"/>
      <c r="J2711" s="87"/>
      <c r="K2711" s="87"/>
      <c r="L2711" s="87"/>
      <c r="M2711" s="87"/>
      <c r="N2711" s="87"/>
      <c r="O2711" s="87"/>
      <c r="P2711" s="87"/>
      <c r="Q2711" s="87"/>
      <c r="R2711" s="87"/>
      <c r="S2711" s="87"/>
      <c r="T2711" s="87"/>
      <c r="U2711" s="88"/>
      <c r="V2711" s="87"/>
      <c r="W2711" s="89"/>
      <c r="X2711" s="87"/>
      <c r="Y2711" s="89"/>
      <c r="Z2711" s="90"/>
    </row>
    <row r="2712" spans="2:26" ht="15" customHeight="1" x14ac:dyDescent="0.3">
      <c r="B2712" s="22"/>
      <c r="C2712" s="75"/>
      <c r="D2712" s="76"/>
      <c r="E2712" s="77"/>
      <c r="F2712" s="78"/>
      <c r="G2712" s="79"/>
      <c r="H2712" s="79"/>
      <c r="I2712" s="79"/>
      <c r="J2712" s="79"/>
      <c r="K2712" s="79"/>
      <c r="L2712" s="79"/>
      <c r="M2712" s="79"/>
      <c r="N2712" s="79"/>
      <c r="O2712" s="79"/>
      <c r="P2712" s="79"/>
      <c r="Q2712" s="79"/>
      <c r="R2712" s="79"/>
      <c r="S2712" s="79"/>
      <c r="T2712" s="79"/>
      <c r="U2712" s="80"/>
      <c r="V2712" s="79"/>
      <c r="W2712" s="81"/>
      <c r="X2712" s="79"/>
      <c r="Y2712" s="81"/>
      <c r="Z2712" s="82"/>
    </row>
    <row r="2713" spans="2:26" ht="15" customHeight="1" x14ac:dyDescent="0.3">
      <c r="B2713" s="23"/>
      <c r="C2713" s="83"/>
      <c r="D2713" s="84"/>
      <c r="E2713" s="85"/>
      <c r="F2713" s="86"/>
      <c r="G2713" s="87"/>
      <c r="H2713" s="87"/>
      <c r="I2713" s="87"/>
      <c r="J2713" s="87"/>
      <c r="K2713" s="87"/>
      <c r="L2713" s="87"/>
      <c r="M2713" s="87"/>
      <c r="N2713" s="87"/>
      <c r="O2713" s="87"/>
      <c r="P2713" s="87"/>
      <c r="Q2713" s="87"/>
      <c r="R2713" s="87"/>
      <c r="S2713" s="87"/>
      <c r="T2713" s="87"/>
      <c r="U2713" s="88"/>
      <c r="V2713" s="87"/>
      <c r="W2713" s="89"/>
      <c r="X2713" s="87"/>
      <c r="Y2713" s="89"/>
      <c r="Z2713" s="90"/>
    </row>
    <row r="2714" spans="2:26" ht="15" customHeight="1" x14ac:dyDescent="0.3">
      <c r="B2714" s="22"/>
      <c r="C2714" s="75"/>
      <c r="D2714" s="76"/>
      <c r="E2714" s="77"/>
      <c r="F2714" s="78"/>
      <c r="G2714" s="79"/>
      <c r="H2714" s="79"/>
      <c r="I2714" s="79"/>
      <c r="J2714" s="79"/>
      <c r="K2714" s="79"/>
      <c r="L2714" s="79"/>
      <c r="M2714" s="79"/>
      <c r="N2714" s="79"/>
      <c r="O2714" s="79"/>
      <c r="P2714" s="79"/>
      <c r="Q2714" s="79"/>
      <c r="R2714" s="79"/>
      <c r="S2714" s="79"/>
      <c r="T2714" s="79"/>
      <c r="U2714" s="80"/>
      <c r="V2714" s="79"/>
      <c r="W2714" s="81"/>
      <c r="X2714" s="79"/>
      <c r="Y2714" s="81"/>
      <c r="Z2714" s="82"/>
    </row>
    <row r="2715" spans="2:26" ht="15" customHeight="1" x14ac:dyDescent="0.3">
      <c r="B2715" s="23"/>
      <c r="C2715" s="83"/>
      <c r="D2715" s="84"/>
      <c r="E2715" s="85"/>
      <c r="F2715" s="86"/>
      <c r="G2715" s="87"/>
      <c r="H2715" s="87"/>
      <c r="I2715" s="87"/>
      <c r="J2715" s="87"/>
      <c r="K2715" s="87"/>
      <c r="L2715" s="87"/>
      <c r="M2715" s="87"/>
      <c r="N2715" s="87"/>
      <c r="O2715" s="87"/>
      <c r="P2715" s="87"/>
      <c r="Q2715" s="87"/>
      <c r="R2715" s="87"/>
      <c r="S2715" s="87"/>
      <c r="T2715" s="87"/>
      <c r="U2715" s="88"/>
      <c r="V2715" s="87"/>
      <c r="W2715" s="89"/>
      <c r="X2715" s="87"/>
      <c r="Y2715" s="89"/>
      <c r="Z2715" s="90"/>
    </row>
    <row r="2716" spans="2:26" ht="15" customHeight="1" x14ac:dyDescent="0.3">
      <c r="B2716" s="22"/>
      <c r="C2716" s="75"/>
      <c r="D2716" s="76"/>
      <c r="E2716" s="77"/>
      <c r="F2716" s="78"/>
      <c r="G2716" s="79"/>
      <c r="H2716" s="79"/>
      <c r="I2716" s="79"/>
      <c r="J2716" s="79"/>
      <c r="K2716" s="79"/>
      <c r="L2716" s="79"/>
      <c r="M2716" s="79"/>
      <c r="N2716" s="79"/>
      <c r="O2716" s="79"/>
      <c r="P2716" s="79"/>
      <c r="Q2716" s="79"/>
      <c r="R2716" s="79"/>
      <c r="S2716" s="79"/>
      <c r="T2716" s="79"/>
      <c r="U2716" s="80"/>
      <c r="V2716" s="79"/>
      <c r="W2716" s="81"/>
      <c r="X2716" s="79"/>
      <c r="Y2716" s="81"/>
      <c r="Z2716" s="82"/>
    </row>
    <row r="2717" spans="2:26" ht="15" customHeight="1" x14ac:dyDescent="0.3">
      <c r="B2717" s="23"/>
      <c r="C2717" s="83"/>
      <c r="D2717" s="84"/>
      <c r="E2717" s="85"/>
      <c r="F2717" s="86"/>
      <c r="G2717" s="87"/>
      <c r="H2717" s="87"/>
      <c r="I2717" s="87"/>
      <c r="J2717" s="87"/>
      <c r="K2717" s="87"/>
      <c r="L2717" s="87"/>
      <c r="M2717" s="87"/>
      <c r="N2717" s="87"/>
      <c r="O2717" s="87"/>
      <c r="P2717" s="87"/>
      <c r="Q2717" s="87"/>
      <c r="R2717" s="87"/>
      <c r="S2717" s="87"/>
      <c r="T2717" s="87"/>
      <c r="U2717" s="88"/>
      <c r="V2717" s="87"/>
      <c r="W2717" s="89"/>
      <c r="X2717" s="87"/>
      <c r="Y2717" s="89"/>
      <c r="Z2717" s="90"/>
    </row>
    <row r="2718" spans="2:26" ht="15" customHeight="1" x14ac:dyDescent="0.3">
      <c r="B2718" s="22"/>
      <c r="C2718" s="75"/>
      <c r="D2718" s="76"/>
      <c r="E2718" s="77"/>
      <c r="F2718" s="78"/>
      <c r="G2718" s="79"/>
      <c r="H2718" s="79"/>
      <c r="I2718" s="79"/>
      <c r="J2718" s="79"/>
      <c r="K2718" s="79"/>
      <c r="L2718" s="79"/>
      <c r="M2718" s="79"/>
      <c r="N2718" s="79"/>
      <c r="O2718" s="79"/>
      <c r="P2718" s="79"/>
      <c r="Q2718" s="79"/>
      <c r="R2718" s="79"/>
      <c r="S2718" s="79"/>
      <c r="T2718" s="79"/>
      <c r="U2718" s="80"/>
      <c r="V2718" s="79"/>
      <c r="W2718" s="81"/>
      <c r="X2718" s="79"/>
      <c r="Y2718" s="81"/>
      <c r="Z2718" s="82"/>
    </row>
    <row r="2719" spans="2:26" ht="15" customHeight="1" x14ac:dyDescent="0.3">
      <c r="B2719" s="23"/>
      <c r="C2719" s="83"/>
      <c r="D2719" s="84"/>
      <c r="E2719" s="85"/>
      <c r="F2719" s="86"/>
      <c r="G2719" s="87"/>
      <c r="H2719" s="87"/>
      <c r="I2719" s="87"/>
      <c r="J2719" s="87"/>
      <c r="K2719" s="87"/>
      <c r="L2719" s="87"/>
      <c r="M2719" s="87"/>
      <c r="N2719" s="87"/>
      <c r="O2719" s="87"/>
      <c r="P2719" s="87"/>
      <c r="Q2719" s="87"/>
      <c r="R2719" s="87"/>
      <c r="S2719" s="87"/>
      <c r="T2719" s="87"/>
      <c r="U2719" s="88"/>
      <c r="V2719" s="87"/>
      <c r="W2719" s="89"/>
      <c r="X2719" s="87"/>
      <c r="Y2719" s="89"/>
      <c r="Z2719" s="90"/>
    </row>
    <row r="2720" spans="2:26" ht="15" customHeight="1" x14ac:dyDescent="0.3">
      <c r="B2720" s="22"/>
      <c r="C2720" s="75"/>
      <c r="D2720" s="76"/>
      <c r="E2720" s="77"/>
      <c r="F2720" s="78"/>
      <c r="G2720" s="79"/>
      <c r="H2720" s="79"/>
      <c r="I2720" s="79"/>
      <c r="J2720" s="79"/>
      <c r="K2720" s="79"/>
      <c r="L2720" s="79"/>
      <c r="M2720" s="79"/>
      <c r="N2720" s="79"/>
      <c r="O2720" s="79"/>
      <c r="P2720" s="79"/>
      <c r="Q2720" s="79"/>
      <c r="R2720" s="79"/>
      <c r="S2720" s="79"/>
      <c r="T2720" s="79"/>
      <c r="U2720" s="80"/>
      <c r="V2720" s="79"/>
      <c r="W2720" s="81"/>
      <c r="X2720" s="79"/>
      <c r="Y2720" s="81"/>
      <c r="Z2720" s="82"/>
    </row>
    <row r="2721" spans="2:26" ht="15" customHeight="1" x14ac:dyDescent="0.3">
      <c r="B2721" s="23"/>
      <c r="C2721" s="83"/>
      <c r="D2721" s="84"/>
      <c r="E2721" s="85"/>
      <c r="F2721" s="86"/>
      <c r="G2721" s="87"/>
      <c r="H2721" s="87"/>
      <c r="I2721" s="87"/>
      <c r="J2721" s="87"/>
      <c r="K2721" s="87"/>
      <c r="L2721" s="87"/>
      <c r="M2721" s="87"/>
      <c r="N2721" s="87"/>
      <c r="O2721" s="87"/>
      <c r="P2721" s="87"/>
      <c r="Q2721" s="87"/>
      <c r="R2721" s="87"/>
      <c r="S2721" s="87"/>
      <c r="T2721" s="87"/>
      <c r="U2721" s="88"/>
      <c r="V2721" s="87"/>
      <c r="W2721" s="89"/>
      <c r="X2721" s="87"/>
      <c r="Y2721" s="89"/>
      <c r="Z2721" s="90"/>
    </row>
    <row r="2722" spans="2:26" ht="15" customHeight="1" x14ac:dyDescent="0.3">
      <c r="B2722" s="22"/>
      <c r="C2722" s="75"/>
      <c r="D2722" s="76"/>
      <c r="E2722" s="77"/>
      <c r="F2722" s="78"/>
      <c r="G2722" s="79"/>
      <c r="H2722" s="79"/>
      <c r="I2722" s="79"/>
      <c r="J2722" s="79"/>
      <c r="K2722" s="79"/>
      <c r="L2722" s="79"/>
      <c r="M2722" s="79"/>
      <c r="N2722" s="79"/>
      <c r="O2722" s="79"/>
      <c r="P2722" s="79"/>
      <c r="Q2722" s="79"/>
      <c r="R2722" s="79"/>
      <c r="S2722" s="79"/>
      <c r="T2722" s="79"/>
      <c r="U2722" s="80"/>
      <c r="V2722" s="79"/>
      <c r="W2722" s="81"/>
      <c r="X2722" s="79"/>
      <c r="Y2722" s="81"/>
      <c r="Z2722" s="82"/>
    </row>
    <row r="2723" spans="2:26" ht="15" customHeight="1" x14ac:dyDescent="0.3">
      <c r="B2723" s="23"/>
      <c r="C2723" s="83"/>
      <c r="D2723" s="84"/>
      <c r="E2723" s="85"/>
      <c r="F2723" s="86"/>
      <c r="G2723" s="87"/>
      <c r="H2723" s="87"/>
      <c r="I2723" s="87"/>
      <c r="J2723" s="87"/>
      <c r="K2723" s="87"/>
      <c r="L2723" s="87"/>
      <c r="M2723" s="87"/>
      <c r="N2723" s="87"/>
      <c r="O2723" s="87"/>
      <c r="P2723" s="87"/>
      <c r="Q2723" s="87"/>
      <c r="R2723" s="87"/>
      <c r="S2723" s="87"/>
      <c r="T2723" s="87"/>
      <c r="U2723" s="88"/>
      <c r="V2723" s="87"/>
      <c r="W2723" s="89"/>
      <c r="X2723" s="87"/>
      <c r="Y2723" s="89"/>
      <c r="Z2723" s="90"/>
    </row>
    <row r="2724" spans="2:26" ht="15" customHeight="1" x14ac:dyDescent="0.3">
      <c r="B2724" s="22"/>
      <c r="C2724" s="75"/>
      <c r="D2724" s="76"/>
      <c r="E2724" s="77"/>
      <c r="F2724" s="78"/>
      <c r="G2724" s="79"/>
      <c r="H2724" s="79"/>
      <c r="I2724" s="79"/>
      <c r="J2724" s="79"/>
      <c r="K2724" s="79"/>
      <c r="L2724" s="79"/>
      <c r="M2724" s="79"/>
      <c r="N2724" s="79"/>
      <c r="O2724" s="79"/>
      <c r="P2724" s="79"/>
      <c r="Q2724" s="79"/>
      <c r="R2724" s="79"/>
      <c r="S2724" s="79"/>
      <c r="T2724" s="79"/>
      <c r="U2724" s="80"/>
      <c r="V2724" s="79"/>
      <c r="W2724" s="81"/>
      <c r="X2724" s="79"/>
      <c r="Y2724" s="81"/>
      <c r="Z2724" s="82"/>
    </row>
    <row r="2725" spans="2:26" ht="15" customHeight="1" x14ac:dyDescent="0.3">
      <c r="B2725" s="23"/>
      <c r="C2725" s="83"/>
      <c r="D2725" s="84"/>
      <c r="E2725" s="85"/>
      <c r="F2725" s="86"/>
      <c r="G2725" s="87"/>
      <c r="H2725" s="87"/>
      <c r="I2725" s="87"/>
      <c r="J2725" s="87"/>
      <c r="K2725" s="87"/>
      <c r="L2725" s="87"/>
      <c r="M2725" s="87"/>
      <c r="N2725" s="87"/>
      <c r="O2725" s="87"/>
      <c r="P2725" s="87"/>
      <c r="Q2725" s="87"/>
      <c r="R2725" s="87"/>
      <c r="S2725" s="87"/>
      <c r="T2725" s="87"/>
      <c r="U2725" s="88"/>
      <c r="V2725" s="87"/>
      <c r="W2725" s="89"/>
      <c r="X2725" s="87"/>
      <c r="Y2725" s="89"/>
      <c r="Z2725" s="90"/>
    </row>
    <row r="2726" spans="2:26" ht="15" customHeight="1" x14ac:dyDescent="0.3">
      <c r="B2726" s="22"/>
      <c r="C2726" s="75"/>
      <c r="D2726" s="76"/>
      <c r="E2726" s="77"/>
      <c r="F2726" s="78"/>
      <c r="G2726" s="79"/>
      <c r="H2726" s="79"/>
      <c r="I2726" s="79"/>
      <c r="J2726" s="79"/>
      <c r="K2726" s="79"/>
      <c r="L2726" s="79"/>
      <c r="M2726" s="79"/>
      <c r="N2726" s="79"/>
      <c r="O2726" s="79"/>
      <c r="P2726" s="79"/>
      <c r="Q2726" s="79"/>
      <c r="R2726" s="79"/>
      <c r="S2726" s="79"/>
      <c r="T2726" s="79"/>
      <c r="U2726" s="80"/>
      <c r="V2726" s="79"/>
      <c r="W2726" s="81"/>
      <c r="X2726" s="79"/>
      <c r="Y2726" s="81"/>
      <c r="Z2726" s="82"/>
    </row>
    <row r="2727" spans="2:26" ht="15" customHeight="1" x14ac:dyDescent="0.3">
      <c r="B2727" s="23"/>
      <c r="C2727" s="83"/>
      <c r="D2727" s="84"/>
      <c r="E2727" s="85"/>
      <c r="F2727" s="86"/>
      <c r="G2727" s="87"/>
      <c r="H2727" s="87"/>
      <c r="I2727" s="87"/>
      <c r="J2727" s="87"/>
      <c r="K2727" s="87"/>
      <c r="L2727" s="87"/>
      <c r="M2727" s="87"/>
      <c r="N2727" s="87"/>
      <c r="O2727" s="87"/>
      <c r="P2727" s="87"/>
      <c r="Q2727" s="87"/>
      <c r="R2727" s="87"/>
      <c r="S2727" s="87"/>
      <c r="T2727" s="87"/>
      <c r="U2727" s="88"/>
      <c r="V2727" s="87"/>
      <c r="W2727" s="89"/>
      <c r="X2727" s="87"/>
      <c r="Y2727" s="89"/>
      <c r="Z2727" s="90"/>
    </row>
    <row r="2728" spans="2:26" ht="15" customHeight="1" x14ac:dyDescent="0.3">
      <c r="B2728" s="22"/>
      <c r="C2728" s="75"/>
      <c r="D2728" s="76"/>
      <c r="E2728" s="77"/>
      <c r="F2728" s="78"/>
      <c r="G2728" s="79"/>
      <c r="H2728" s="79"/>
      <c r="I2728" s="79"/>
      <c r="J2728" s="79"/>
      <c r="K2728" s="79"/>
      <c r="L2728" s="79"/>
      <c r="M2728" s="79"/>
      <c r="N2728" s="79"/>
      <c r="O2728" s="79"/>
      <c r="P2728" s="79"/>
      <c r="Q2728" s="79"/>
      <c r="R2728" s="79"/>
      <c r="S2728" s="79"/>
      <c r="T2728" s="79"/>
      <c r="U2728" s="80"/>
      <c r="V2728" s="79"/>
      <c r="W2728" s="81"/>
      <c r="X2728" s="79"/>
      <c r="Y2728" s="81"/>
      <c r="Z2728" s="82"/>
    </row>
    <row r="2729" spans="2:26" ht="15" customHeight="1" x14ac:dyDescent="0.3">
      <c r="B2729" s="23"/>
      <c r="C2729" s="83"/>
      <c r="D2729" s="84"/>
      <c r="E2729" s="85"/>
      <c r="F2729" s="86"/>
      <c r="G2729" s="87"/>
      <c r="H2729" s="87"/>
      <c r="I2729" s="87"/>
      <c r="J2729" s="87"/>
      <c r="K2729" s="87"/>
      <c r="L2729" s="87"/>
      <c r="M2729" s="87"/>
      <c r="N2729" s="87"/>
      <c r="O2729" s="87"/>
      <c r="P2729" s="87"/>
      <c r="Q2729" s="87"/>
      <c r="R2729" s="87"/>
      <c r="S2729" s="87"/>
      <c r="T2729" s="87"/>
      <c r="U2729" s="88"/>
      <c r="V2729" s="87"/>
      <c r="W2729" s="89"/>
      <c r="X2729" s="87"/>
      <c r="Y2729" s="89"/>
      <c r="Z2729" s="90"/>
    </row>
    <row r="2730" spans="2:26" ht="15" customHeight="1" x14ac:dyDescent="0.3">
      <c r="B2730" s="22"/>
      <c r="C2730" s="75"/>
      <c r="D2730" s="76"/>
      <c r="E2730" s="77"/>
      <c r="F2730" s="78"/>
      <c r="G2730" s="79"/>
      <c r="H2730" s="79"/>
      <c r="I2730" s="79"/>
      <c r="J2730" s="79"/>
      <c r="K2730" s="79"/>
      <c r="L2730" s="79"/>
      <c r="M2730" s="79"/>
      <c r="N2730" s="79"/>
      <c r="O2730" s="79"/>
      <c r="P2730" s="79"/>
      <c r="Q2730" s="79"/>
      <c r="R2730" s="79"/>
      <c r="S2730" s="79"/>
      <c r="T2730" s="79"/>
      <c r="U2730" s="80"/>
      <c r="V2730" s="79"/>
      <c r="W2730" s="81"/>
      <c r="X2730" s="79"/>
      <c r="Y2730" s="81"/>
      <c r="Z2730" s="82"/>
    </row>
    <row r="2731" spans="2:26" ht="15" customHeight="1" x14ac:dyDescent="0.3">
      <c r="B2731" s="23"/>
      <c r="C2731" s="83"/>
      <c r="D2731" s="84"/>
      <c r="E2731" s="85"/>
      <c r="F2731" s="86"/>
      <c r="G2731" s="87"/>
      <c r="H2731" s="87"/>
      <c r="I2731" s="87"/>
      <c r="J2731" s="87"/>
      <c r="K2731" s="87"/>
      <c r="L2731" s="87"/>
      <c r="M2731" s="87"/>
      <c r="N2731" s="87"/>
      <c r="O2731" s="87"/>
      <c r="P2731" s="87"/>
      <c r="Q2731" s="87"/>
      <c r="R2731" s="87"/>
      <c r="S2731" s="87"/>
      <c r="T2731" s="87"/>
      <c r="U2731" s="88"/>
      <c r="V2731" s="87"/>
      <c r="W2731" s="89"/>
      <c r="X2731" s="87"/>
      <c r="Y2731" s="89"/>
      <c r="Z2731" s="90"/>
    </row>
    <row r="2732" spans="2:26" ht="15" customHeight="1" x14ac:dyDescent="0.3">
      <c r="B2732" s="22"/>
      <c r="C2732" s="75"/>
      <c r="D2732" s="76"/>
      <c r="E2732" s="77"/>
      <c r="F2732" s="78"/>
      <c r="G2732" s="79"/>
      <c r="H2732" s="79"/>
      <c r="I2732" s="79"/>
      <c r="J2732" s="79"/>
      <c r="K2732" s="79"/>
      <c r="L2732" s="79"/>
      <c r="M2732" s="79"/>
      <c r="N2732" s="79"/>
      <c r="O2732" s="79"/>
      <c r="P2732" s="79"/>
      <c r="Q2732" s="79"/>
      <c r="R2732" s="79"/>
      <c r="S2732" s="79"/>
      <c r="T2732" s="79"/>
      <c r="U2732" s="80"/>
      <c r="V2732" s="79"/>
      <c r="W2732" s="81"/>
      <c r="X2732" s="79"/>
      <c r="Y2732" s="81"/>
      <c r="Z2732" s="82"/>
    </row>
    <row r="2733" spans="2:26" ht="15" customHeight="1" x14ac:dyDescent="0.3">
      <c r="B2733" s="23"/>
      <c r="C2733" s="83"/>
      <c r="D2733" s="84"/>
      <c r="E2733" s="85"/>
      <c r="F2733" s="86"/>
      <c r="G2733" s="87"/>
      <c r="H2733" s="87"/>
      <c r="I2733" s="87"/>
      <c r="J2733" s="87"/>
      <c r="K2733" s="87"/>
      <c r="L2733" s="87"/>
      <c r="M2733" s="87"/>
      <c r="N2733" s="87"/>
      <c r="O2733" s="87"/>
      <c r="P2733" s="87"/>
      <c r="Q2733" s="87"/>
      <c r="R2733" s="87"/>
      <c r="S2733" s="87"/>
      <c r="T2733" s="87"/>
      <c r="U2733" s="88"/>
      <c r="V2733" s="87"/>
      <c r="W2733" s="89"/>
      <c r="X2733" s="87"/>
      <c r="Y2733" s="89"/>
      <c r="Z2733" s="90"/>
    </row>
    <row r="2734" spans="2:26" ht="15" customHeight="1" x14ac:dyDescent="0.3">
      <c r="B2734" s="22"/>
      <c r="C2734" s="75"/>
      <c r="D2734" s="76"/>
      <c r="E2734" s="77"/>
      <c r="F2734" s="78"/>
      <c r="G2734" s="79"/>
      <c r="H2734" s="79"/>
      <c r="I2734" s="79"/>
      <c r="J2734" s="79"/>
      <c r="K2734" s="79"/>
      <c r="L2734" s="79"/>
      <c r="M2734" s="79"/>
      <c r="N2734" s="79"/>
      <c r="O2734" s="79"/>
      <c r="P2734" s="79"/>
      <c r="Q2734" s="79"/>
      <c r="R2734" s="79"/>
      <c r="S2734" s="79"/>
      <c r="T2734" s="79"/>
      <c r="U2734" s="80"/>
      <c r="V2734" s="79"/>
      <c r="W2734" s="81"/>
      <c r="X2734" s="79"/>
      <c r="Y2734" s="81"/>
      <c r="Z2734" s="82"/>
    </row>
    <row r="2735" spans="2:26" ht="15" customHeight="1" x14ac:dyDescent="0.3">
      <c r="B2735" s="23"/>
      <c r="C2735" s="83"/>
      <c r="D2735" s="84"/>
      <c r="E2735" s="85"/>
      <c r="F2735" s="86"/>
      <c r="G2735" s="87"/>
      <c r="H2735" s="87"/>
      <c r="I2735" s="87"/>
      <c r="J2735" s="87"/>
      <c r="K2735" s="87"/>
      <c r="L2735" s="87"/>
      <c r="M2735" s="87"/>
      <c r="N2735" s="87"/>
      <c r="O2735" s="87"/>
      <c r="P2735" s="87"/>
      <c r="Q2735" s="87"/>
      <c r="R2735" s="87"/>
      <c r="S2735" s="87"/>
      <c r="T2735" s="87"/>
      <c r="U2735" s="88"/>
      <c r="V2735" s="87"/>
      <c r="W2735" s="89"/>
      <c r="X2735" s="87"/>
      <c r="Y2735" s="89"/>
      <c r="Z2735" s="90"/>
    </row>
    <row r="2736" spans="2:26" ht="15" customHeight="1" x14ac:dyDescent="0.3">
      <c r="B2736" s="22"/>
      <c r="C2736" s="75"/>
      <c r="D2736" s="76"/>
      <c r="E2736" s="77"/>
      <c r="F2736" s="78"/>
      <c r="G2736" s="79"/>
      <c r="H2736" s="79"/>
      <c r="I2736" s="79"/>
      <c r="J2736" s="79"/>
      <c r="K2736" s="79"/>
      <c r="L2736" s="79"/>
      <c r="M2736" s="79"/>
      <c r="N2736" s="79"/>
      <c r="O2736" s="79"/>
      <c r="P2736" s="79"/>
      <c r="Q2736" s="79"/>
      <c r="R2736" s="79"/>
      <c r="S2736" s="79"/>
      <c r="T2736" s="79"/>
      <c r="U2736" s="80"/>
      <c r="V2736" s="79"/>
      <c r="W2736" s="81"/>
      <c r="X2736" s="79"/>
      <c r="Y2736" s="81"/>
      <c r="Z2736" s="82"/>
    </row>
    <row r="2737" spans="2:26" ht="15" customHeight="1" x14ac:dyDescent="0.3">
      <c r="B2737" s="23"/>
      <c r="C2737" s="83"/>
      <c r="D2737" s="84"/>
      <c r="E2737" s="85"/>
      <c r="F2737" s="86"/>
      <c r="G2737" s="87"/>
      <c r="H2737" s="87"/>
      <c r="I2737" s="87"/>
      <c r="J2737" s="87"/>
      <c r="K2737" s="87"/>
      <c r="L2737" s="87"/>
      <c r="M2737" s="87"/>
      <c r="N2737" s="87"/>
      <c r="O2737" s="87"/>
      <c r="P2737" s="87"/>
      <c r="Q2737" s="87"/>
      <c r="R2737" s="87"/>
      <c r="S2737" s="87"/>
      <c r="T2737" s="87"/>
      <c r="U2737" s="88"/>
      <c r="V2737" s="87"/>
      <c r="W2737" s="89"/>
      <c r="X2737" s="87"/>
      <c r="Y2737" s="89"/>
      <c r="Z2737" s="90"/>
    </row>
    <row r="2738" spans="2:26" ht="15" customHeight="1" x14ac:dyDescent="0.3">
      <c r="B2738" s="22"/>
      <c r="C2738" s="75"/>
      <c r="D2738" s="76"/>
      <c r="E2738" s="77"/>
      <c r="F2738" s="78"/>
      <c r="G2738" s="79"/>
      <c r="H2738" s="79"/>
      <c r="I2738" s="79"/>
      <c r="J2738" s="79"/>
      <c r="K2738" s="79"/>
      <c r="L2738" s="79"/>
      <c r="M2738" s="79"/>
      <c r="N2738" s="79"/>
      <c r="O2738" s="79"/>
      <c r="P2738" s="79"/>
      <c r="Q2738" s="79"/>
      <c r="R2738" s="79"/>
      <c r="S2738" s="79"/>
      <c r="T2738" s="79"/>
      <c r="U2738" s="80"/>
      <c r="V2738" s="79"/>
      <c r="W2738" s="81"/>
      <c r="X2738" s="79"/>
      <c r="Y2738" s="81"/>
      <c r="Z2738" s="82"/>
    </row>
    <row r="2739" spans="2:26" ht="15" customHeight="1" x14ac:dyDescent="0.3">
      <c r="B2739" s="23"/>
      <c r="C2739" s="83"/>
      <c r="D2739" s="84"/>
      <c r="E2739" s="85"/>
      <c r="F2739" s="86"/>
      <c r="G2739" s="87"/>
      <c r="H2739" s="87"/>
      <c r="I2739" s="87"/>
      <c r="J2739" s="87"/>
      <c r="K2739" s="87"/>
      <c r="L2739" s="87"/>
      <c r="M2739" s="87"/>
      <c r="N2739" s="87"/>
      <c r="O2739" s="87"/>
      <c r="P2739" s="87"/>
      <c r="Q2739" s="87"/>
      <c r="R2739" s="87"/>
      <c r="S2739" s="87"/>
      <c r="T2739" s="87"/>
      <c r="U2739" s="88"/>
      <c r="V2739" s="87"/>
      <c r="W2739" s="89"/>
      <c r="X2739" s="87"/>
      <c r="Y2739" s="89"/>
      <c r="Z2739" s="90"/>
    </row>
    <row r="2740" spans="2:26" ht="15" customHeight="1" x14ac:dyDescent="0.3">
      <c r="B2740" s="22"/>
      <c r="C2740" s="75"/>
      <c r="D2740" s="76"/>
      <c r="E2740" s="77"/>
      <c r="F2740" s="78"/>
      <c r="G2740" s="79"/>
      <c r="H2740" s="79"/>
      <c r="I2740" s="79"/>
      <c r="J2740" s="79"/>
      <c r="K2740" s="79"/>
      <c r="L2740" s="79"/>
      <c r="M2740" s="79"/>
      <c r="N2740" s="79"/>
      <c r="O2740" s="79"/>
      <c r="P2740" s="79"/>
      <c r="Q2740" s="79"/>
      <c r="R2740" s="79"/>
      <c r="S2740" s="79"/>
      <c r="T2740" s="79"/>
      <c r="U2740" s="80"/>
      <c r="V2740" s="79"/>
      <c r="W2740" s="81"/>
      <c r="X2740" s="79"/>
      <c r="Y2740" s="81"/>
      <c r="Z2740" s="82"/>
    </row>
    <row r="2741" spans="2:26" ht="15" customHeight="1" x14ac:dyDescent="0.3">
      <c r="B2741" s="23"/>
      <c r="C2741" s="83"/>
      <c r="D2741" s="84"/>
      <c r="E2741" s="85"/>
      <c r="F2741" s="86"/>
      <c r="G2741" s="87"/>
      <c r="H2741" s="87"/>
      <c r="I2741" s="87"/>
      <c r="J2741" s="87"/>
      <c r="K2741" s="87"/>
      <c r="L2741" s="87"/>
      <c r="M2741" s="87"/>
      <c r="N2741" s="87"/>
      <c r="O2741" s="87"/>
      <c r="P2741" s="87"/>
      <c r="Q2741" s="87"/>
      <c r="R2741" s="87"/>
      <c r="S2741" s="87"/>
      <c r="T2741" s="87"/>
      <c r="U2741" s="88"/>
      <c r="V2741" s="87"/>
      <c r="W2741" s="89"/>
      <c r="X2741" s="87"/>
      <c r="Y2741" s="89"/>
      <c r="Z2741" s="90"/>
    </row>
    <row r="2742" spans="2:26" ht="15" customHeight="1" x14ac:dyDescent="0.3">
      <c r="B2742" s="22"/>
      <c r="C2742" s="75"/>
      <c r="D2742" s="76"/>
      <c r="E2742" s="77"/>
      <c r="F2742" s="78"/>
      <c r="G2742" s="79"/>
      <c r="H2742" s="79"/>
      <c r="I2742" s="79"/>
      <c r="J2742" s="79"/>
      <c r="K2742" s="79"/>
      <c r="L2742" s="79"/>
      <c r="M2742" s="79"/>
      <c r="N2742" s="79"/>
      <c r="O2742" s="79"/>
      <c r="P2742" s="79"/>
      <c r="Q2742" s="79"/>
      <c r="R2742" s="79"/>
      <c r="S2742" s="79"/>
      <c r="T2742" s="79"/>
      <c r="U2742" s="80"/>
      <c r="V2742" s="79"/>
      <c r="W2742" s="81"/>
      <c r="X2742" s="79"/>
      <c r="Y2742" s="81"/>
      <c r="Z2742" s="82"/>
    </row>
    <row r="2743" spans="2:26" ht="15" customHeight="1" x14ac:dyDescent="0.3">
      <c r="B2743" s="23"/>
      <c r="C2743" s="83"/>
      <c r="D2743" s="84"/>
      <c r="E2743" s="85"/>
      <c r="F2743" s="86"/>
      <c r="G2743" s="87"/>
      <c r="H2743" s="87"/>
      <c r="I2743" s="87"/>
      <c r="J2743" s="87"/>
      <c r="K2743" s="87"/>
      <c r="L2743" s="87"/>
      <c r="M2743" s="87"/>
      <c r="N2743" s="87"/>
      <c r="O2743" s="87"/>
      <c r="P2743" s="87"/>
      <c r="Q2743" s="87"/>
      <c r="R2743" s="87"/>
      <c r="S2743" s="87"/>
      <c r="T2743" s="87"/>
      <c r="U2743" s="88"/>
      <c r="V2743" s="87"/>
      <c r="W2743" s="89"/>
      <c r="X2743" s="87"/>
      <c r="Y2743" s="89"/>
      <c r="Z2743" s="90"/>
    </row>
    <row r="2744" spans="2:26" ht="15" customHeight="1" x14ac:dyDescent="0.3">
      <c r="B2744" s="22"/>
      <c r="C2744" s="75"/>
      <c r="D2744" s="76"/>
      <c r="E2744" s="77"/>
      <c r="F2744" s="78"/>
      <c r="G2744" s="79"/>
      <c r="H2744" s="79"/>
      <c r="I2744" s="79"/>
      <c r="J2744" s="79"/>
      <c r="K2744" s="79"/>
      <c r="L2744" s="79"/>
      <c r="M2744" s="79"/>
      <c r="N2744" s="79"/>
      <c r="O2744" s="79"/>
      <c r="P2744" s="79"/>
      <c r="Q2744" s="79"/>
      <c r="R2744" s="79"/>
      <c r="S2744" s="79"/>
      <c r="T2744" s="79"/>
      <c r="U2744" s="80"/>
      <c r="V2744" s="79"/>
      <c r="W2744" s="81"/>
      <c r="X2744" s="79"/>
      <c r="Y2744" s="81"/>
      <c r="Z2744" s="82"/>
    </row>
    <row r="2745" spans="2:26" ht="15" customHeight="1" x14ac:dyDescent="0.3">
      <c r="B2745" s="23"/>
      <c r="C2745" s="83"/>
      <c r="D2745" s="84"/>
      <c r="E2745" s="85"/>
      <c r="F2745" s="86"/>
      <c r="G2745" s="87"/>
      <c r="H2745" s="87"/>
      <c r="I2745" s="87"/>
      <c r="J2745" s="87"/>
      <c r="K2745" s="87"/>
      <c r="L2745" s="87"/>
      <c r="M2745" s="87"/>
      <c r="N2745" s="87"/>
      <c r="O2745" s="87"/>
      <c r="P2745" s="87"/>
      <c r="Q2745" s="87"/>
      <c r="R2745" s="87"/>
      <c r="S2745" s="87"/>
      <c r="T2745" s="87"/>
      <c r="U2745" s="88"/>
      <c r="V2745" s="87"/>
      <c r="W2745" s="89"/>
      <c r="X2745" s="87"/>
      <c r="Y2745" s="89"/>
      <c r="Z2745" s="90"/>
    </row>
    <row r="2746" spans="2:26" ht="15" customHeight="1" x14ac:dyDescent="0.3">
      <c r="B2746" s="22"/>
      <c r="C2746" s="75"/>
      <c r="D2746" s="76"/>
      <c r="E2746" s="77"/>
      <c r="F2746" s="78"/>
      <c r="G2746" s="79"/>
      <c r="H2746" s="79"/>
      <c r="I2746" s="79"/>
      <c r="J2746" s="79"/>
      <c r="K2746" s="79"/>
      <c r="L2746" s="79"/>
      <c r="M2746" s="79"/>
      <c r="N2746" s="79"/>
      <c r="O2746" s="79"/>
      <c r="P2746" s="79"/>
      <c r="Q2746" s="79"/>
      <c r="R2746" s="79"/>
      <c r="S2746" s="79"/>
      <c r="T2746" s="79"/>
      <c r="U2746" s="80"/>
      <c r="V2746" s="79"/>
      <c r="W2746" s="81"/>
      <c r="X2746" s="79"/>
      <c r="Y2746" s="81"/>
      <c r="Z2746" s="82"/>
    </row>
    <row r="2747" spans="2:26" ht="15" customHeight="1" x14ac:dyDescent="0.3">
      <c r="B2747" s="23"/>
      <c r="C2747" s="83"/>
      <c r="D2747" s="84"/>
      <c r="E2747" s="85"/>
      <c r="F2747" s="86"/>
      <c r="G2747" s="87"/>
      <c r="H2747" s="87"/>
      <c r="I2747" s="87"/>
      <c r="J2747" s="87"/>
      <c r="K2747" s="87"/>
      <c r="L2747" s="87"/>
      <c r="M2747" s="87"/>
      <c r="N2747" s="87"/>
      <c r="O2747" s="87"/>
      <c r="P2747" s="87"/>
      <c r="Q2747" s="87"/>
      <c r="R2747" s="87"/>
      <c r="S2747" s="87"/>
      <c r="T2747" s="87"/>
      <c r="U2747" s="88"/>
      <c r="V2747" s="87"/>
      <c r="W2747" s="89"/>
      <c r="X2747" s="87"/>
      <c r="Y2747" s="89"/>
      <c r="Z2747" s="90"/>
    </row>
    <row r="2748" spans="2:26" ht="15" customHeight="1" x14ac:dyDescent="0.3">
      <c r="B2748" s="22"/>
      <c r="C2748" s="75"/>
      <c r="D2748" s="76"/>
      <c r="E2748" s="77"/>
      <c r="F2748" s="78"/>
      <c r="G2748" s="79"/>
      <c r="H2748" s="79"/>
      <c r="I2748" s="79"/>
      <c r="J2748" s="79"/>
      <c r="K2748" s="79"/>
      <c r="L2748" s="79"/>
      <c r="M2748" s="79"/>
      <c r="N2748" s="79"/>
      <c r="O2748" s="79"/>
      <c r="P2748" s="79"/>
      <c r="Q2748" s="79"/>
      <c r="R2748" s="79"/>
      <c r="S2748" s="79"/>
      <c r="T2748" s="79"/>
      <c r="U2748" s="80"/>
      <c r="V2748" s="79"/>
      <c r="W2748" s="81"/>
      <c r="X2748" s="79"/>
      <c r="Y2748" s="81"/>
      <c r="Z2748" s="82"/>
    </row>
    <row r="2749" spans="2:26" ht="15" customHeight="1" x14ac:dyDescent="0.3">
      <c r="B2749" s="23"/>
      <c r="C2749" s="83"/>
      <c r="D2749" s="84"/>
      <c r="E2749" s="85"/>
      <c r="F2749" s="86"/>
      <c r="G2749" s="87"/>
      <c r="H2749" s="87"/>
      <c r="I2749" s="87"/>
      <c r="J2749" s="87"/>
      <c r="K2749" s="87"/>
      <c r="L2749" s="87"/>
      <c r="M2749" s="87"/>
      <c r="N2749" s="87"/>
      <c r="O2749" s="87"/>
      <c r="P2749" s="87"/>
      <c r="Q2749" s="87"/>
      <c r="R2749" s="87"/>
      <c r="S2749" s="87"/>
      <c r="T2749" s="87"/>
      <c r="U2749" s="88"/>
      <c r="V2749" s="87"/>
      <c r="W2749" s="89"/>
      <c r="X2749" s="87"/>
      <c r="Y2749" s="89"/>
      <c r="Z2749" s="90"/>
    </row>
    <row r="2750" spans="2:26" ht="15" customHeight="1" x14ac:dyDescent="0.3">
      <c r="B2750" s="22"/>
      <c r="C2750" s="75"/>
      <c r="D2750" s="76"/>
      <c r="E2750" s="77"/>
      <c r="F2750" s="78"/>
      <c r="G2750" s="79"/>
      <c r="H2750" s="79"/>
      <c r="I2750" s="79"/>
      <c r="J2750" s="79"/>
      <c r="K2750" s="79"/>
      <c r="L2750" s="79"/>
      <c r="M2750" s="79"/>
      <c r="N2750" s="79"/>
      <c r="O2750" s="79"/>
      <c r="P2750" s="79"/>
      <c r="Q2750" s="79"/>
      <c r="R2750" s="79"/>
      <c r="S2750" s="79"/>
      <c r="T2750" s="79"/>
      <c r="U2750" s="80"/>
      <c r="V2750" s="79"/>
      <c r="W2750" s="81"/>
      <c r="X2750" s="79"/>
      <c r="Y2750" s="81"/>
      <c r="Z2750" s="82"/>
    </row>
    <row r="2751" spans="2:26" ht="15" customHeight="1" x14ac:dyDescent="0.3">
      <c r="B2751" s="23"/>
      <c r="C2751" s="83"/>
      <c r="D2751" s="84"/>
      <c r="E2751" s="85"/>
      <c r="F2751" s="86"/>
      <c r="G2751" s="87"/>
      <c r="H2751" s="87"/>
      <c r="I2751" s="87"/>
      <c r="J2751" s="87"/>
      <c r="K2751" s="87"/>
      <c r="L2751" s="87"/>
      <c r="M2751" s="87"/>
      <c r="N2751" s="87"/>
      <c r="O2751" s="87"/>
      <c r="P2751" s="87"/>
      <c r="Q2751" s="87"/>
      <c r="R2751" s="87"/>
      <c r="S2751" s="87"/>
      <c r="T2751" s="87"/>
      <c r="U2751" s="88"/>
      <c r="V2751" s="87"/>
      <c r="W2751" s="89"/>
      <c r="X2751" s="87"/>
      <c r="Y2751" s="89"/>
      <c r="Z2751" s="90"/>
    </row>
    <row r="2752" spans="2:26" ht="15" customHeight="1" x14ac:dyDescent="0.3">
      <c r="B2752" s="22"/>
      <c r="C2752" s="75"/>
      <c r="D2752" s="76"/>
      <c r="E2752" s="77"/>
      <c r="F2752" s="78"/>
      <c r="G2752" s="79"/>
      <c r="H2752" s="79"/>
      <c r="I2752" s="79"/>
      <c r="J2752" s="79"/>
      <c r="K2752" s="79"/>
      <c r="L2752" s="79"/>
      <c r="M2752" s="79"/>
      <c r="N2752" s="79"/>
      <c r="O2752" s="79"/>
      <c r="P2752" s="79"/>
      <c r="Q2752" s="79"/>
      <c r="R2752" s="79"/>
      <c r="S2752" s="79"/>
      <c r="T2752" s="79"/>
      <c r="U2752" s="80"/>
      <c r="V2752" s="79"/>
      <c r="W2752" s="81"/>
      <c r="X2752" s="79"/>
      <c r="Y2752" s="81"/>
      <c r="Z2752" s="82"/>
    </row>
    <row r="2753" spans="2:26" ht="15" customHeight="1" x14ac:dyDescent="0.3">
      <c r="B2753" s="23"/>
      <c r="C2753" s="83"/>
      <c r="D2753" s="84"/>
      <c r="E2753" s="85"/>
      <c r="F2753" s="86"/>
      <c r="G2753" s="87"/>
      <c r="H2753" s="87"/>
      <c r="I2753" s="87"/>
      <c r="J2753" s="87"/>
      <c r="K2753" s="87"/>
      <c r="L2753" s="87"/>
      <c r="M2753" s="87"/>
      <c r="N2753" s="87"/>
      <c r="O2753" s="87"/>
      <c r="P2753" s="87"/>
      <c r="Q2753" s="87"/>
      <c r="R2753" s="87"/>
      <c r="S2753" s="87"/>
      <c r="T2753" s="87"/>
      <c r="U2753" s="88"/>
      <c r="V2753" s="87"/>
      <c r="W2753" s="89"/>
      <c r="X2753" s="87"/>
      <c r="Y2753" s="89"/>
      <c r="Z2753" s="90"/>
    </row>
    <row r="2754" spans="2:26" ht="15" customHeight="1" x14ac:dyDescent="0.3">
      <c r="B2754" s="22"/>
      <c r="C2754" s="75"/>
      <c r="D2754" s="76"/>
      <c r="E2754" s="77"/>
      <c r="F2754" s="78"/>
      <c r="G2754" s="79"/>
      <c r="H2754" s="79"/>
      <c r="I2754" s="79"/>
      <c r="J2754" s="79"/>
      <c r="K2754" s="79"/>
      <c r="L2754" s="79"/>
      <c r="M2754" s="79"/>
      <c r="N2754" s="79"/>
      <c r="O2754" s="79"/>
      <c r="P2754" s="79"/>
      <c r="Q2754" s="79"/>
      <c r="R2754" s="79"/>
      <c r="S2754" s="79"/>
      <c r="T2754" s="79"/>
      <c r="U2754" s="80"/>
      <c r="V2754" s="79"/>
      <c r="W2754" s="81"/>
      <c r="X2754" s="79"/>
      <c r="Y2754" s="81"/>
      <c r="Z2754" s="82"/>
    </row>
    <row r="2755" spans="2:26" ht="15" customHeight="1" x14ac:dyDescent="0.3">
      <c r="B2755" s="23"/>
      <c r="C2755" s="83"/>
      <c r="D2755" s="84"/>
      <c r="E2755" s="85"/>
      <c r="F2755" s="86"/>
      <c r="G2755" s="87"/>
      <c r="H2755" s="87"/>
      <c r="I2755" s="87"/>
      <c r="J2755" s="87"/>
      <c r="K2755" s="87"/>
      <c r="L2755" s="87"/>
      <c r="M2755" s="87"/>
      <c r="N2755" s="87"/>
      <c r="O2755" s="87"/>
      <c r="P2755" s="87"/>
      <c r="Q2755" s="87"/>
      <c r="R2755" s="87"/>
      <c r="S2755" s="87"/>
      <c r="T2755" s="87"/>
      <c r="U2755" s="88"/>
      <c r="V2755" s="87"/>
      <c r="W2755" s="89"/>
      <c r="X2755" s="87"/>
      <c r="Y2755" s="89"/>
      <c r="Z2755" s="90"/>
    </row>
    <row r="2756" spans="2:26" ht="15" customHeight="1" x14ac:dyDescent="0.3">
      <c r="B2756" s="22"/>
      <c r="C2756" s="75"/>
      <c r="D2756" s="76"/>
      <c r="E2756" s="77"/>
      <c r="F2756" s="78"/>
      <c r="G2756" s="79"/>
      <c r="H2756" s="79"/>
      <c r="I2756" s="79"/>
      <c r="J2756" s="79"/>
      <c r="K2756" s="79"/>
      <c r="L2756" s="79"/>
      <c r="M2756" s="79"/>
      <c r="N2756" s="79"/>
      <c r="O2756" s="79"/>
      <c r="P2756" s="79"/>
      <c r="Q2756" s="79"/>
      <c r="R2756" s="79"/>
      <c r="S2756" s="79"/>
      <c r="T2756" s="79"/>
      <c r="U2756" s="80"/>
      <c r="V2756" s="79"/>
      <c r="W2756" s="81"/>
      <c r="X2756" s="79"/>
      <c r="Y2756" s="81"/>
      <c r="Z2756" s="82"/>
    </row>
    <row r="2757" spans="2:26" ht="15" customHeight="1" x14ac:dyDescent="0.3">
      <c r="B2757" s="23"/>
      <c r="C2757" s="83"/>
      <c r="D2757" s="84"/>
      <c r="E2757" s="85"/>
      <c r="F2757" s="86"/>
      <c r="G2757" s="87"/>
      <c r="H2757" s="87"/>
      <c r="I2757" s="87"/>
      <c r="J2757" s="87"/>
      <c r="K2757" s="87"/>
      <c r="L2757" s="87"/>
      <c r="M2757" s="87"/>
      <c r="N2757" s="87"/>
      <c r="O2757" s="87"/>
      <c r="P2757" s="87"/>
      <c r="Q2757" s="87"/>
      <c r="R2757" s="87"/>
      <c r="S2757" s="87"/>
      <c r="T2757" s="87"/>
      <c r="U2757" s="88"/>
      <c r="V2757" s="87"/>
      <c r="W2757" s="89"/>
      <c r="X2757" s="87"/>
      <c r="Y2757" s="89"/>
      <c r="Z2757" s="90"/>
    </row>
    <row r="2758" spans="2:26" ht="15" customHeight="1" x14ac:dyDescent="0.3">
      <c r="B2758" s="22"/>
      <c r="C2758" s="75"/>
      <c r="D2758" s="76"/>
      <c r="E2758" s="77"/>
      <c r="F2758" s="78"/>
      <c r="G2758" s="79"/>
      <c r="H2758" s="79"/>
      <c r="I2758" s="79"/>
      <c r="J2758" s="79"/>
      <c r="K2758" s="79"/>
      <c r="L2758" s="79"/>
      <c r="M2758" s="79"/>
      <c r="N2758" s="79"/>
      <c r="O2758" s="79"/>
      <c r="P2758" s="79"/>
      <c r="Q2758" s="79"/>
      <c r="R2758" s="79"/>
      <c r="S2758" s="79"/>
      <c r="T2758" s="79"/>
      <c r="U2758" s="80"/>
      <c r="V2758" s="79"/>
      <c r="W2758" s="81"/>
      <c r="X2758" s="79"/>
      <c r="Y2758" s="81"/>
      <c r="Z2758" s="82"/>
    </row>
    <row r="2759" spans="2:26" ht="15" customHeight="1" x14ac:dyDescent="0.3">
      <c r="B2759" s="23"/>
      <c r="C2759" s="83"/>
      <c r="D2759" s="84"/>
      <c r="E2759" s="85"/>
      <c r="F2759" s="86"/>
      <c r="G2759" s="87"/>
      <c r="H2759" s="87"/>
      <c r="I2759" s="87"/>
      <c r="J2759" s="87"/>
      <c r="K2759" s="87"/>
      <c r="L2759" s="87"/>
      <c r="M2759" s="87"/>
      <c r="N2759" s="87"/>
      <c r="O2759" s="87"/>
      <c r="P2759" s="87"/>
      <c r="Q2759" s="87"/>
      <c r="R2759" s="87"/>
      <c r="S2759" s="87"/>
      <c r="T2759" s="87"/>
      <c r="U2759" s="88"/>
      <c r="V2759" s="87"/>
      <c r="W2759" s="89"/>
      <c r="X2759" s="87"/>
      <c r="Y2759" s="89"/>
      <c r="Z2759" s="90"/>
    </row>
    <row r="2760" spans="2:26" ht="15" customHeight="1" x14ac:dyDescent="0.3">
      <c r="B2760" s="22"/>
      <c r="C2760" s="75"/>
      <c r="D2760" s="76"/>
      <c r="E2760" s="77"/>
      <c r="F2760" s="78"/>
      <c r="G2760" s="79"/>
      <c r="H2760" s="79"/>
      <c r="I2760" s="79"/>
      <c r="J2760" s="79"/>
      <c r="K2760" s="79"/>
      <c r="L2760" s="79"/>
      <c r="M2760" s="79"/>
      <c r="N2760" s="79"/>
      <c r="O2760" s="79"/>
      <c r="P2760" s="79"/>
      <c r="Q2760" s="79"/>
      <c r="R2760" s="79"/>
      <c r="S2760" s="79"/>
      <c r="T2760" s="79"/>
      <c r="U2760" s="80"/>
      <c r="V2760" s="79"/>
      <c r="W2760" s="81"/>
      <c r="X2760" s="79"/>
      <c r="Y2760" s="81"/>
      <c r="Z2760" s="82"/>
    </row>
    <row r="2761" spans="2:26" ht="15" customHeight="1" x14ac:dyDescent="0.3">
      <c r="B2761" s="23"/>
      <c r="C2761" s="83"/>
      <c r="D2761" s="84"/>
      <c r="E2761" s="85"/>
      <c r="F2761" s="86"/>
      <c r="G2761" s="87"/>
      <c r="H2761" s="87"/>
      <c r="I2761" s="87"/>
      <c r="J2761" s="87"/>
      <c r="K2761" s="87"/>
      <c r="L2761" s="87"/>
      <c r="M2761" s="87"/>
      <c r="N2761" s="87"/>
      <c r="O2761" s="87"/>
      <c r="P2761" s="87"/>
      <c r="Q2761" s="87"/>
      <c r="R2761" s="87"/>
      <c r="S2761" s="87"/>
      <c r="T2761" s="87"/>
      <c r="U2761" s="88"/>
      <c r="V2761" s="87"/>
      <c r="W2761" s="89"/>
      <c r="X2761" s="87"/>
      <c r="Y2761" s="89"/>
      <c r="Z2761" s="90"/>
    </row>
    <row r="2762" spans="2:26" ht="15" customHeight="1" x14ac:dyDescent="0.3">
      <c r="B2762" s="22"/>
      <c r="C2762" s="75"/>
      <c r="D2762" s="76"/>
      <c r="E2762" s="77"/>
      <c r="F2762" s="78"/>
      <c r="G2762" s="79"/>
      <c r="H2762" s="79"/>
      <c r="I2762" s="79"/>
      <c r="J2762" s="79"/>
      <c r="K2762" s="79"/>
      <c r="L2762" s="79"/>
      <c r="M2762" s="79"/>
      <c r="N2762" s="79"/>
      <c r="O2762" s="79"/>
      <c r="P2762" s="79"/>
      <c r="Q2762" s="79"/>
      <c r="R2762" s="79"/>
      <c r="S2762" s="79"/>
      <c r="T2762" s="79"/>
      <c r="U2762" s="80"/>
      <c r="V2762" s="79"/>
      <c r="W2762" s="81"/>
      <c r="X2762" s="79"/>
      <c r="Y2762" s="81"/>
      <c r="Z2762" s="82"/>
    </row>
    <row r="2763" spans="2:26" ht="15" customHeight="1" x14ac:dyDescent="0.3">
      <c r="B2763" s="23"/>
      <c r="C2763" s="83"/>
      <c r="D2763" s="84"/>
      <c r="E2763" s="85"/>
      <c r="F2763" s="86"/>
      <c r="G2763" s="87"/>
      <c r="H2763" s="87"/>
      <c r="I2763" s="87"/>
      <c r="J2763" s="87"/>
      <c r="K2763" s="87"/>
      <c r="L2763" s="87"/>
      <c r="M2763" s="87"/>
      <c r="N2763" s="87"/>
      <c r="O2763" s="87"/>
      <c r="P2763" s="87"/>
      <c r="Q2763" s="87"/>
      <c r="R2763" s="87"/>
      <c r="S2763" s="87"/>
      <c r="T2763" s="87"/>
      <c r="U2763" s="88"/>
      <c r="V2763" s="87"/>
      <c r="W2763" s="89"/>
      <c r="X2763" s="87"/>
      <c r="Y2763" s="89"/>
      <c r="Z2763" s="90"/>
    </row>
    <row r="2764" spans="2:26" ht="15" customHeight="1" x14ac:dyDescent="0.3">
      <c r="B2764" s="22"/>
      <c r="C2764" s="75"/>
      <c r="D2764" s="76"/>
      <c r="E2764" s="77"/>
      <c r="F2764" s="78"/>
      <c r="G2764" s="79"/>
      <c r="H2764" s="79"/>
      <c r="I2764" s="79"/>
      <c r="J2764" s="79"/>
      <c r="K2764" s="79"/>
      <c r="L2764" s="79"/>
      <c r="M2764" s="79"/>
      <c r="N2764" s="79"/>
      <c r="O2764" s="79"/>
      <c r="P2764" s="79"/>
      <c r="Q2764" s="79"/>
      <c r="R2764" s="79"/>
      <c r="S2764" s="79"/>
      <c r="T2764" s="79"/>
      <c r="U2764" s="80"/>
      <c r="V2764" s="79"/>
      <c r="W2764" s="81"/>
      <c r="X2764" s="79"/>
      <c r="Y2764" s="81"/>
      <c r="Z2764" s="82"/>
    </row>
    <row r="2765" spans="2:26" ht="15" customHeight="1" x14ac:dyDescent="0.3">
      <c r="B2765" s="23"/>
      <c r="C2765" s="83"/>
      <c r="D2765" s="84"/>
      <c r="E2765" s="85"/>
      <c r="F2765" s="86"/>
      <c r="G2765" s="87"/>
      <c r="H2765" s="87"/>
      <c r="I2765" s="87"/>
      <c r="J2765" s="87"/>
      <c r="K2765" s="87"/>
      <c r="L2765" s="87"/>
      <c r="M2765" s="87"/>
      <c r="N2765" s="87"/>
      <c r="O2765" s="87"/>
      <c r="P2765" s="87"/>
      <c r="Q2765" s="87"/>
      <c r="R2765" s="87"/>
      <c r="S2765" s="87"/>
      <c r="T2765" s="87"/>
      <c r="U2765" s="88"/>
      <c r="V2765" s="87"/>
      <c r="W2765" s="89"/>
      <c r="X2765" s="87"/>
      <c r="Y2765" s="89"/>
      <c r="Z2765" s="90"/>
    </row>
    <row r="2766" spans="2:26" ht="15" customHeight="1" x14ac:dyDescent="0.3">
      <c r="B2766" s="22"/>
      <c r="C2766" s="75"/>
      <c r="D2766" s="76"/>
      <c r="E2766" s="77"/>
      <c r="F2766" s="78"/>
      <c r="G2766" s="79"/>
      <c r="H2766" s="79"/>
      <c r="I2766" s="79"/>
      <c r="J2766" s="79"/>
      <c r="K2766" s="79"/>
      <c r="L2766" s="79"/>
      <c r="M2766" s="79"/>
      <c r="N2766" s="79"/>
      <c r="O2766" s="79"/>
      <c r="P2766" s="79"/>
      <c r="Q2766" s="79"/>
      <c r="R2766" s="79"/>
      <c r="S2766" s="79"/>
      <c r="T2766" s="79"/>
      <c r="U2766" s="80"/>
      <c r="V2766" s="79"/>
      <c r="W2766" s="81"/>
      <c r="X2766" s="79"/>
      <c r="Y2766" s="81"/>
      <c r="Z2766" s="82"/>
    </row>
    <row r="2767" spans="2:26" ht="15" customHeight="1" x14ac:dyDescent="0.3">
      <c r="B2767" s="23"/>
      <c r="C2767" s="83"/>
      <c r="D2767" s="84"/>
      <c r="E2767" s="85"/>
      <c r="F2767" s="86"/>
      <c r="G2767" s="87"/>
      <c r="H2767" s="87"/>
      <c r="I2767" s="87"/>
      <c r="J2767" s="87"/>
      <c r="K2767" s="87"/>
      <c r="L2767" s="87"/>
      <c r="M2767" s="87"/>
      <c r="N2767" s="87"/>
      <c r="O2767" s="87"/>
      <c r="P2767" s="87"/>
      <c r="Q2767" s="87"/>
      <c r="R2767" s="87"/>
      <c r="S2767" s="87"/>
      <c r="T2767" s="87"/>
      <c r="U2767" s="88"/>
      <c r="V2767" s="87"/>
      <c r="W2767" s="89"/>
      <c r="X2767" s="87"/>
      <c r="Y2767" s="89"/>
      <c r="Z2767" s="90"/>
    </row>
    <row r="2768" spans="2:26" ht="15" customHeight="1" x14ac:dyDescent="0.3">
      <c r="B2768" s="22"/>
      <c r="C2768" s="75"/>
      <c r="D2768" s="76"/>
      <c r="E2768" s="77"/>
      <c r="F2768" s="78"/>
      <c r="G2768" s="79"/>
      <c r="H2768" s="79"/>
      <c r="I2768" s="79"/>
      <c r="J2768" s="79"/>
      <c r="K2768" s="79"/>
      <c r="L2768" s="79"/>
      <c r="M2768" s="79"/>
      <c r="N2768" s="79"/>
      <c r="O2768" s="79"/>
      <c r="P2768" s="79"/>
      <c r="Q2768" s="79"/>
      <c r="R2768" s="79"/>
      <c r="S2768" s="79"/>
      <c r="T2768" s="79"/>
      <c r="U2768" s="80"/>
      <c r="V2768" s="79"/>
      <c r="W2768" s="81"/>
      <c r="X2768" s="79"/>
      <c r="Y2768" s="81"/>
      <c r="Z2768" s="82"/>
    </row>
    <row r="2769" spans="2:26" ht="15" customHeight="1" x14ac:dyDescent="0.3">
      <c r="B2769" s="23"/>
      <c r="C2769" s="83"/>
      <c r="D2769" s="84"/>
      <c r="E2769" s="85"/>
      <c r="F2769" s="86"/>
      <c r="G2769" s="87"/>
      <c r="H2769" s="87"/>
      <c r="I2769" s="87"/>
      <c r="J2769" s="87"/>
      <c r="K2769" s="87"/>
      <c r="L2769" s="87"/>
      <c r="M2769" s="87"/>
      <c r="N2769" s="87"/>
      <c r="O2769" s="87"/>
      <c r="P2769" s="87"/>
      <c r="Q2769" s="87"/>
      <c r="R2769" s="87"/>
      <c r="S2769" s="87"/>
      <c r="T2769" s="87"/>
      <c r="U2769" s="88"/>
      <c r="V2769" s="87"/>
      <c r="W2769" s="89"/>
      <c r="X2769" s="87"/>
      <c r="Y2769" s="89"/>
      <c r="Z2769" s="90"/>
    </row>
    <row r="2770" spans="2:26" ht="15" customHeight="1" x14ac:dyDescent="0.3">
      <c r="B2770" s="22"/>
      <c r="C2770" s="75"/>
      <c r="D2770" s="76"/>
      <c r="E2770" s="77"/>
      <c r="F2770" s="78"/>
      <c r="G2770" s="79"/>
      <c r="H2770" s="79"/>
      <c r="I2770" s="79"/>
      <c r="J2770" s="79"/>
      <c r="K2770" s="79"/>
      <c r="L2770" s="79"/>
      <c r="M2770" s="79"/>
      <c r="N2770" s="79"/>
      <c r="O2770" s="79"/>
      <c r="P2770" s="79"/>
      <c r="Q2770" s="79"/>
      <c r="R2770" s="79"/>
      <c r="S2770" s="79"/>
      <c r="T2770" s="79"/>
      <c r="U2770" s="80"/>
      <c r="V2770" s="79"/>
      <c r="W2770" s="81"/>
      <c r="X2770" s="79"/>
      <c r="Y2770" s="81"/>
      <c r="Z2770" s="82"/>
    </row>
    <row r="2771" spans="2:26" ht="15" customHeight="1" x14ac:dyDescent="0.3">
      <c r="B2771" s="23"/>
      <c r="C2771" s="83"/>
      <c r="D2771" s="84"/>
      <c r="E2771" s="85"/>
      <c r="F2771" s="86"/>
      <c r="G2771" s="87"/>
      <c r="H2771" s="87"/>
      <c r="I2771" s="87"/>
      <c r="J2771" s="87"/>
      <c r="K2771" s="87"/>
      <c r="L2771" s="87"/>
      <c r="M2771" s="87"/>
      <c r="N2771" s="87"/>
      <c r="O2771" s="87"/>
      <c r="P2771" s="87"/>
      <c r="Q2771" s="87"/>
      <c r="R2771" s="87"/>
      <c r="S2771" s="87"/>
      <c r="T2771" s="87"/>
      <c r="U2771" s="88"/>
      <c r="V2771" s="87"/>
      <c r="W2771" s="89"/>
      <c r="X2771" s="87"/>
      <c r="Y2771" s="89"/>
      <c r="Z2771" s="90"/>
    </row>
    <row r="2772" spans="2:26" ht="15" customHeight="1" x14ac:dyDescent="0.3">
      <c r="B2772" s="22"/>
      <c r="C2772" s="75"/>
      <c r="D2772" s="76"/>
      <c r="E2772" s="77"/>
      <c r="F2772" s="78"/>
      <c r="G2772" s="79"/>
      <c r="H2772" s="79"/>
      <c r="I2772" s="79"/>
      <c r="J2772" s="79"/>
      <c r="K2772" s="79"/>
      <c r="L2772" s="79"/>
      <c r="M2772" s="79"/>
      <c r="N2772" s="79"/>
      <c r="O2772" s="79"/>
      <c r="P2772" s="79"/>
      <c r="Q2772" s="79"/>
      <c r="R2772" s="79"/>
      <c r="S2772" s="79"/>
      <c r="T2772" s="79"/>
      <c r="U2772" s="80"/>
      <c r="V2772" s="79"/>
      <c r="W2772" s="81"/>
      <c r="X2772" s="79"/>
      <c r="Y2772" s="81"/>
      <c r="Z2772" s="82"/>
    </row>
    <row r="2773" spans="2:26" ht="15" customHeight="1" x14ac:dyDescent="0.3">
      <c r="B2773" s="23"/>
      <c r="C2773" s="83"/>
      <c r="D2773" s="84"/>
      <c r="E2773" s="85"/>
      <c r="F2773" s="86"/>
      <c r="G2773" s="87"/>
      <c r="H2773" s="87"/>
      <c r="I2773" s="87"/>
      <c r="J2773" s="87"/>
      <c r="K2773" s="87"/>
      <c r="L2773" s="87"/>
      <c r="M2773" s="87"/>
      <c r="N2773" s="87"/>
      <c r="O2773" s="87"/>
      <c r="P2773" s="87"/>
      <c r="Q2773" s="87"/>
      <c r="R2773" s="87"/>
      <c r="S2773" s="87"/>
      <c r="T2773" s="87"/>
      <c r="U2773" s="88"/>
      <c r="V2773" s="87"/>
      <c r="W2773" s="89"/>
      <c r="X2773" s="87"/>
      <c r="Y2773" s="89"/>
      <c r="Z2773" s="90"/>
    </row>
    <row r="2774" spans="2:26" ht="15" customHeight="1" x14ac:dyDescent="0.3">
      <c r="B2774" s="22"/>
      <c r="C2774" s="75"/>
      <c r="D2774" s="76"/>
      <c r="E2774" s="77"/>
      <c r="F2774" s="78"/>
      <c r="G2774" s="79"/>
      <c r="H2774" s="79"/>
      <c r="I2774" s="79"/>
      <c r="J2774" s="79"/>
      <c r="K2774" s="79"/>
      <c r="L2774" s="79"/>
      <c r="M2774" s="79"/>
      <c r="N2774" s="79"/>
      <c r="O2774" s="79"/>
      <c r="P2774" s="79"/>
      <c r="Q2774" s="79"/>
      <c r="R2774" s="79"/>
      <c r="S2774" s="79"/>
      <c r="T2774" s="79"/>
      <c r="U2774" s="80"/>
      <c r="V2774" s="79"/>
      <c r="W2774" s="81"/>
      <c r="X2774" s="79"/>
      <c r="Y2774" s="81"/>
      <c r="Z2774" s="82"/>
    </row>
    <row r="2775" spans="2:26" ht="15" customHeight="1" x14ac:dyDescent="0.3">
      <c r="B2775" s="23"/>
      <c r="C2775" s="83"/>
      <c r="D2775" s="84"/>
      <c r="E2775" s="85"/>
      <c r="F2775" s="86"/>
      <c r="G2775" s="87"/>
      <c r="H2775" s="87"/>
      <c r="I2775" s="87"/>
      <c r="J2775" s="87"/>
      <c r="K2775" s="87"/>
      <c r="L2775" s="87"/>
      <c r="M2775" s="87"/>
      <c r="N2775" s="87"/>
      <c r="O2775" s="87"/>
      <c r="P2775" s="87"/>
      <c r="Q2775" s="87"/>
      <c r="R2775" s="87"/>
      <c r="S2775" s="87"/>
      <c r="T2775" s="87"/>
      <c r="U2775" s="88"/>
      <c r="V2775" s="87"/>
      <c r="W2775" s="89"/>
      <c r="X2775" s="87"/>
      <c r="Y2775" s="89"/>
      <c r="Z2775" s="90"/>
    </row>
    <row r="2776" spans="2:26" ht="15" customHeight="1" x14ac:dyDescent="0.3">
      <c r="B2776" s="22"/>
      <c r="C2776" s="75"/>
      <c r="D2776" s="76"/>
      <c r="E2776" s="77"/>
      <c r="F2776" s="78"/>
      <c r="G2776" s="79"/>
      <c r="H2776" s="79"/>
      <c r="I2776" s="79"/>
      <c r="J2776" s="79"/>
      <c r="K2776" s="79"/>
      <c r="L2776" s="79"/>
      <c r="M2776" s="79"/>
      <c r="N2776" s="79"/>
      <c r="O2776" s="79"/>
      <c r="P2776" s="79"/>
      <c r="Q2776" s="79"/>
      <c r="R2776" s="79"/>
      <c r="S2776" s="79"/>
      <c r="T2776" s="79"/>
      <c r="U2776" s="80"/>
      <c r="V2776" s="79"/>
      <c r="W2776" s="81"/>
      <c r="X2776" s="79"/>
      <c r="Y2776" s="81"/>
      <c r="Z2776" s="82"/>
    </row>
    <row r="2777" spans="2:26" ht="15" customHeight="1" x14ac:dyDescent="0.3">
      <c r="B2777" s="23"/>
      <c r="C2777" s="83"/>
      <c r="D2777" s="84"/>
      <c r="E2777" s="85"/>
      <c r="F2777" s="86"/>
      <c r="G2777" s="87"/>
      <c r="H2777" s="87"/>
      <c r="I2777" s="87"/>
      <c r="J2777" s="87"/>
      <c r="K2777" s="87"/>
      <c r="L2777" s="87"/>
      <c r="M2777" s="87"/>
      <c r="N2777" s="87"/>
      <c r="O2777" s="87"/>
      <c r="P2777" s="87"/>
      <c r="Q2777" s="87"/>
      <c r="R2777" s="87"/>
      <c r="S2777" s="87"/>
      <c r="T2777" s="87"/>
      <c r="U2777" s="88"/>
      <c r="V2777" s="87"/>
      <c r="W2777" s="89"/>
      <c r="X2777" s="87"/>
      <c r="Y2777" s="89"/>
      <c r="Z2777" s="90"/>
    </row>
    <row r="2778" spans="2:26" ht="15" customHeight="1" x14ac:dyDescent="0.3">
      <c r="B2778" s="22"/>
      <c r="C2778" s="75"/>
      <c r="D2778" s="76"/>
      <c r="E2778" s="77"/>
      <c r="F2778" s="78"/>
      <c r="G2778" s="79"/>
      <c r="H2778" s="79"/>
      <c r="I2778" s="79"/>
      <c r="J2778" s="79"/>
      <c r="K2778" s="79"/>
      <c r="L2778" s="79"/>
      <c r="M2778" s="79"/>
      <c r="N2778" s="79"/>
      <c r="O2778" s="79"/>
      <c r="P2778" s="79"/>
      <c r="Q2778" s="79"/>
      <c r="R2778" s="79"/>
      <c r="S2778" s="79"/>
      <c r="T2778" s="79"/>
      <c r="U2778" s="80"/>
      <c r="V2778" s="79"/>
      <c r="W2778" s="81"/>
      <c r="X2778" s="79"/>
      <c r="Y2778" s="81"/>
      <c r="Z2778" s="82"/>
    </row>
    <row r="2779" spans="2:26" ht="15" customHeight="1" x14ac:dyDescent="0.3">
      <c r="B2779" s="23"/>
      <c r="C2779" s="83"/>
      <c r="D2779" s="84"/>
      <c r="E2779" s="85"/>
      <c r="F2779" s="86"/>
      <c r="G2779" s="87"/>
      <c r="H2779" s="87"/>
      <c r="I2779" s="87"/>
      <c r="J2779" s="87"/>
      <c r="K2779" s="87"/>
      <c r="L2779" s="87"/>
      <c r="M2779" s="87"/>
      <c r="N2779" s="87"/>
      <c r="O2779" s="87"/>
      <c r="P2779" s="87"/>
      <c r="Q2779" s="87"/>
      <c r="R2779" s="87"/>
      <c r="S2779" s="87"/>
      <c r="T2779" s="87"/>
      <c r="U2779" s="88"/>
      <c r="V2779" s="87"/>
      <c r="W2779" s="89"/>
      <c r="X2779" s="87"/>
      <c r="Y2779" s="89"/>
      <c r="Z2779" s="90"/>
    </row>
    <row r="2780" spans="2:26" ht="15" customHeight="1" x14ac:dyDescent="0.3">
      <c r="B2780" s="22"/>
      <c r="C2780" s="75"/>
      <c r="D2780" s="76"/>
      <c r="E2780" s="77"/>
      <c r="F2780" s="78"/>
      <c r="G2780" s="79"/>
      <c r="H2780" s="79"/>
      <c r="I2780" s="79"/>
      <c r="J2780" s="79"/>
      <c r="K2780" s="79"/>
      <c r="L2780" s="79"/>
      <c r="M2780" s="79"/>
      <c r="N2780" s="79"/>
      <c r="O2780" s="79"/>
      <c r="P2780" s="79"/>
      <c r="Q2780" s="79"/>
      <c r="R2780" s="79"/>
      <c r="S2780" s="79"/>
      <c r="T2780" s="79"/>
      <c r="U2780" s="80"/>
      <c r="V2780" s="79"/>
      <c r="W2780" s="81"/>
      <c r="X2780" s="79"/>
      <c r="Y2780" s="81"/>
      <c r="Z2780" s="82"/>
    </row>
    <row r="2781" spans="2:26" ht="15" customHeight="1" x14ac:dyDescent="0.3">
      <c r="B2781" s="23"/>
      <c r="C2781" s="83"/>
      <c r="D2781" s="84"/>
      <c r="E2781" s="85"/>
      <c r="F2781" s="86"/>
      <c r="G2781" s="87"/>
      <c r="H2781" s="87"/>
      <c r="I2781" s="87"/>
      <c r="J2781" s="87"/>
      <c r="K2781" s="87"/>
      <c r="L2781" s="87"/>
      <c r="M2781" s="87"/>
      <c r="N2781" s="87"/>
      <c r="O2781" s="87"/>
      <c r="P2781" s="87"/>
      <c r="Q2781" s="87"/>
      <c r="R2781" s="87"/>
      <c r="S2781" s="87"/>
      <c r="T2781" s="87"/>
      <c r="U2781" s="88"/>
      <c r="V2781" s="87"/>
      <c r="W2781" s="89"/>
      <c r="X2781" s="87"/>
      <c r="Y2781" s="89"/>
      <c r="Z2781" s="90"/>
    </row>
    <row r="2782" spans="2:26" ht="15" customHeight="1" x14ac:dyDescent="0.3">
      <c r="B2782" s="22"/>
      <c r="C2782" s="75"/>
      <c r="D2782" s="76"/>
      <c r="E2782" s="77"/>
      <c r="F2782" s="78"/>
      <c r="G2782" s="79"/>
      <c r="H2782" s="79"/>
      <c r="I2782" s="79"/>
      <c r="J2782" s="79"/>
      <c r="K2782" s="79"/>
      <c r="L2782" s="79"/>
      <c r="M2782" s="79"/>
      <c r="N2782" s="79"/>
      <c r="O2782" s="79"/>
      <c r="P2782" s="79"/>
      <c r="Q2782" s="79"/>
      <c r="R2782" s="79"/>
      <c r="S2782" s="79"/>
      <c r="T2782" s="79"/>
      <c r="U2782" s="80"/>
      <c r="V2782" s="79"/>
      <c r="W2782" s="81"/>
      <c r="X2782" s="79"/>
      <c r="Y2782" s="81"/>
      <c r="Z2782" s="82"/>
    </row>
    <row r="2783" spans="2:26" ht="15" customHeight="1" x14ac:dyDescent="0.3">
      <c r="B2783" s="23"/>
      <c r="C2783" s="83"/>
      <c r="D2783" s="84"/>
      <c r="E2783" s="85"/>
      <c r="F2783" s="86"/>
      <c r="G2783" s="87"/>
      <c r="H2783" s="87"/>
      <c r="I2783" s="87"/>
      <c r="J2783" s="87"/>
      <c r="K2783" s="87"/>
      <c r="L2783" s="87"/>
      <c r="M2783" s="87"/>
      <c r="N2783" s="87"/>
      <c r="O2783" s="87"/>
      <c r="P2783" s="87"/>
      <c r="Q2783" s="87"/>
      <c r="R2783" s="87"/>
      <c r="S2783" s="87"/>
      <c r="T2783" s="87"/>
      <c r="U2783" s="88"/>
      <c r="V2783" s="87"/>
      <c r="W2783" s="89"/>
      <c r="X2783" s="87"/>
      <c r="Y2783" s="89"/>
      <c r="Z2783" s="90"/>
    </row>
    <row r="2784" spans="2:26" ht="15" customHeight="1" x14ac:dyDescent="0.3">
      <c r="B2784" s="22"/>
      <c r="C2784" s="75"/>
      <c r="D2784" s="76"/>
      <c r="E2784" s="77"/>
      <c r="F2784" s="78"/>
      <c r="G2784" s="79"/>
      <c r="H2784" s="79"/>
      <c r="I2784" s="79"/>
      <c r="J2784" s="79"/>
      <c r="K2784" s="79"/>
      <c r="L2784" s="79"/>
      <c r="M2784" s="79"/>
      <c r="N2784" s="79"/>
      <c r="O2784" s="79"/>
      <c r="P2784" s="79"/>
      <c r="Q2784" s="79"/>
      <c r="R2784" s="79"/>
      <c r="S2784" s="79"/>
      <c r="T2784" s="79"/>
      <c r="U2784" s="80"/>
      <c r="V2784" s="79"/>
      <c r="W2784" s="81"/>
      <c r="X2784" s="79"/>
      <c r="Y2784" s="81"/>
      <c r="Z2784" s="82"/>
    </row>
    <row r="2785" spans="2:26" ht="15" customHeight="1" x14ac:dyDescent="0.3">
      <c r="B2785" s="23"/>
      <c r="C2785" s="83"/>
      <c r="D2785" s="84"/>
      <c r="E2785" s="85"/>
      <c r="F2785" s="86"/>
      <c r="G2785" s="87"/>
      <c r="H2785" s="87"/>
      <c r="I2785" s="87"/>
      <c r="J2785" s="87"/>
      <c r="K2785" s="87"/>
      <c r="L2785" s="87"/>
      <c r="M2785" s="87"/>
      <c r="N2785" s="87"/>
      <c r="O2785" s="87"/>
      <c r="P2785" s="87"/>
      <c r="Q2785" s="87"/>
      <c r="R2785" s="87"/>
      <c r="S2785" s="87"/>
      <c r="T2785" s="87"/>
      <c r="U2785" s="88"/>
      <c r="V2785" s="87"/>
      <c r="W2785" s="89"/>
      <c r="X2785" s="87"/>
      <c r="Y2785" s="89"/>
      <c r="Z2785" s="90"/>
    </row>
    <row r="2786" spans="2:26" ht="15" customHeight="1" x14ac:dyDescent="0.3">
      <c r="B2786" s="22"/>
      <c r="C2786" s="75"/>
      <c r="D2786" s="76"/>
      <c r="E2786" s="77"/>
      <c r="F2786" s="78"/>
      <c r="G2786" s="79"/>
      <c r="H2786" s="79"/>
      <c r="I2786" s="79"/>
      <c r="J2786" s="79"/>
      <c r="K2786" s="79"/>
      <c r="L2786" s="79"/>
      <c r="M2786" s="79"/>
      <c r="N2786" s="79"/>
      <c r="O2786" s="79"/>
      <c r="P2786" s="79"/>
      <c r="Q2786" s="79"/>
      <c r="R2786" s="79"/>
      <c r="S2786" s="79"/>
      <c r="T2786" s="79"/>
      <c r="U2786" s="80"/>
      <c r="V2786" s="79"/>
      <c r="W2786" s="81"/>
      <c r="X2786" s="79"/>
      <c r="Y2786" s="81"/>
      <c r="Z2786" s="82"/>
    </row>
    <row r="2787" spans="2:26" ht="15" customHeight="1" x14ac:dyDescent="0.3">
      <c r="B2787" s="23"/>
      <c r="C2787" s="83"/>
      <c r="D2787" s="84"/>
      <c r="E2787" s="85"/>
      <c r="F2787" s="86"/>
      <c r="G2787" s="87"/>
      <c r="H2787" s="87"/>
      <c r="I2787" s="87"/>
      <c r="J2787" s="87"/>
      <c r="K2787" s="87"/>
      <c r="L2787" s="87"/>
      <c r="M2787" s="87"/>
      <c r="N2787" s="87"/>
      <c r="O2787" s="87"/>
      <c r="P2787" s="87"/>
      <c r="Q2787" s="87"/>
      <c r="R2787" s="87"/>
      <c r="S2787" s="87"/>
      <c r="T2787" s="87"/>
      <c r="U2787" s="88"/>
      <c r="V2787" s="87"/>
      <c r="W2787" s="89"/>
      <c r="X2787" s="87"/>
      <c r="Y2787" s="89"/>
      <c r="Z2787" s="90"/>
    </row>
    <row r="2788" spans="2:26" ht="15" customHeight="1" x14ac:dyDescent="0.3">
      <c r="B2788" s="22"/>
      <c r="C2788" s="75"/>
      <c r="D2788" s="76"/>
      <c r="E2788" s="77"/>
      <c r="F2788" s="78"/>
      <c r="G2788" s="79"/>
      <c r="H2788" s="79"/>
      <c r="I2788" s="79"/>
      <c r="J2788" s="79"/>
      <c r="K2788" s="79"/>
      <c r="L2788" s="79"/>
      <c r="M2788" s="79"/>
      <c r="N2788" s="79"/>
      <c r="O2788" s="79"/>
      <c r="P2788" s="79"/>
      <c r="Q2788" s="79"/>
      <c r="R2788" s="79"/>
      <c r="S2788" s="79"/>
      <c r="T2788" s="79"/>
      <c r="U2788" s="80"/>
      <c r="V2788" s="79"/>
      <c r="W2788" s="81"/>
      <c r="X2788" s="79"/>
      <c r="Y2788" s="81"/>
      <c r="Z2788" s="82"/>
    </row>
    <row r="2789" spans="2:26" ht="15" customHeight="1" x14ac:dyDescent="0.3">
      <c r="B2789" s="23"/>
      <c r="C2789" s="83"/>
      <c r="D2789" s="84"/>
      <c r="E2789" s="85"/>
      <c r="F2789" s="86"/>
      <c r="G2789" s="87"/>
      <c r="H2789" s="87"/>
      <c r="I2789" s="87"/>
      <c r="J2789" s="87"/>
      <c r="K2789" s="87"/>
      <c r="L2789" s="87"/>
      <c r="M2789" s="87"/>
      <c r="N2789" s="87"/>
      <c r="O2789" s="87"/>
      <c r="P2789" s="87"/>
      <c r="Q2789" s="87"/>
      <c r="R2789" s="87"/>
      <c r="S2789" s="87"/>
      <c r="T2789" s="87"/>
      <c r="U2789" s="88"/>
      <c r="V2789" s="87"/>
      <c r="W2789" s="89"/>
      <c r="X2789" s="87"/>
      <c r="Y2789" s="89"/>
      <c r="Z2789" s="90"/>
    </row>
    <row r="2790" spans="2:26" ht="15" customHeight="1" x14ac:dyDescent="0.3">
      <c r="B2790" s="22"/>
      <c r="C2790" s="75"/>
      <c r="D2790" s="76"/>
      <c r="E2790" s="77"/>
      <c r="F2790" s="78"/>
      <c r="G2790" s="79"/>
      <c r="H2790" s="79"/>
      <c r="I2790" s="79"/>
      <c r="J2790" s="79"/>
      <c r="K2790" s="79"/>
      <c r="L2790" s="79"/>
      <c r="M2790" s="79"/>
      <c r="N2790" s="79"/>
      <c r="O2790" s="79"/>
      <c r="P2790" s="79"/>
      <c r="Q2790" s="79"/>
      <c r="R2790" s="79"/>
      <c r="S2790" s="79"/>
      <c r="T2790" s="79"/>
      <c r="U2790" s="80"/>
      <c r="V2790" s="79"/>
      <c r="W2790" s="81"/>
      <c r="X2790" s="79"/>
      <c r="Y2790" s="81"/>
      <c r="Z2790" s="82"/>
    </row>
    <row r="2791" spans="2:26" ht="15" customHeight="1" x14ac:dyDescent="0.3">
      <c r="B2791" s="23"/>
      <c r="C2791" s="83"/>
      <c r="D2791" s="84"/>
      <c r="E2791" s="85"/>
      <c r="F2791" s="86"/>
      <c r="G2791" s="87"/>
      <c r="H2791" s="87"/>
      <c r="I2791" s="87"/>
      <c r="J2791" s="87"/>
      <c r="K2791" s="87"/>
      <c r="L2791" s="87"/>
      <c r="M2791" s="87"/>
      <c r="N2791" s="87"/>
      <c r="O2791" s="87"/>
      <c r="P2791" s="87"/>
      <c r="Q2791" s="87"/>
      <c r="R2791" s="87"/>
      <c r="S2791" s="87"/>
      <c r="T2791" s="87"/>
      <c r="U2791" s="88"/>
      <c r="V2791" s="87"/>
      <c r="W2791" s="89"/>
      <c r="X2791" s="87"/>
      <c r="Y2791" s="89"/>
      <c r="Z2791" s="90"/>
    </row>
    <row r="2792" spans="2:26" ht="15" customHeight="1" x14ac:dyDescent="0.3">
      <c r="B2792" s="22"/>
      <c r="C2792" s="75"/>
      <c r="D2792" s="76"/>
      <c r="E2792" s="77"/>
      <c r="F2792" s="78"/>
      <c r="G2792" s="79"/>
      <c r="H2792" s="79"/>
      <c r="I2792" s="79"/>
      <c r="J2792" s="79"/>
      <c r="K2792" s="79"/>
      <c r="L2792" s="79"/>
      <c r="M2792" s="79"/>
      <c r="N2792" s="79"/>
      <c r="O2792" s="79"/>
      <c r="P2792" s="79"/>
      <c r="Q2792" s="79"/>
      <c r="R2792" s="79"/>
      <c r="S2792" s="79"/>
      <c r="T2792" s="79"/>
      <c r="U2792" s="80"/>
      <c r="V2792" s="79"/>
      <c r="W2792" s="81"/>
      <c r="X2792" s="79"/>
      <c r="Y2792" s="81"/>
      <c r="Z2792" s="82"/>
    </row>
    <row r="2793" spans="2:26" ht="15" customHeight="1" x14ac:dyDescent="0.3">
      <c r="B2793" s="23"/>
      <c r="C2793" s="83"/>
      <c r="D2793" s="84"/>
      <c r="E2793" s="85"/>
      <c r="F2793" s="86"/>
      <c r="G2793" s="87"/>
      <c r="H2793" s="87"/>
      <c r="I2793" s="87"/>
      <c r="J2793" s="87"/>
      <c r="K2793" s="87"/>
      <c r="L2793" s="87"/>
      <c r="M2793" s="87"/>
      <c r="N2793" s="87"/>
      <c r="O2793" s="87"/>
      <c r="P2793" s="87"/>
      <c r="Q2793" s="87"/>
      <c r="R2793" s="87"/>
      <c r="S2793" s="87"/>
      <c r="T2793" s="87"/>
      <c r="U2793" s="88"/>
      <c r="V2793" s="87"/>
      <c r="W2793" s="89"/>
      <c r="X2793" s="87"/>
      <c r="Y2793" s="89"/>
      <c r="Z2793" s="90"/>
    </row>
    <row r="2794" spans="2:26" ht="15" customHeight="1" x14ac:dyDescent="0.3">
      <c r="B2794" s="22"/>
      <c r="C2794" s="75"/>
      <c r="D2794" s="76"/>
      <c r="E2794" s="77"/>
      <c r="F2794" s="78"/>
      <c r="G2794" s="79"/>
      <c r="H2794" s="79"/>
      <c r="I2794" s="79"/>
      <c r="J2794" s="79"/>
      <c r="K2794" s="79"/>
      <c r="L2794" s="79"/>
      <c r="M2794" s="79"/>
      <c r="N2794" s="79"/>
      <c r="O2794" s="79"/>
      <c r="P2794" s="79"/>
      <c r="Q2794" s="79"/>
      <c r="R2794" s="79"/>
      <c r="S2794" s="79"/>
      <c r="T2794" s="79"/>
      <c r="U2794" s="80"/>
      <c r="V2794" s="79"/>
      <c r="W2794" s="81"/>
      <c r="X2794" s="79"/>
      <c r="Y2794" s="81"/>
      <c r="Z2794" s="82"/>
    </row>
    <row r="2795" spans="2:26" ht="15" customHeight="1" x14ac:dyDescent="0.3">
      <c r="B2795" s="23"/>
      <c r="C2795" s="83"/>
      <c r="D2795" s="84"/>
      <c r="E2795" s="85"/>
      <c r="F2795" s="86"/>
      <c r="G2795" s="87"/>
      <c r="H2795" s="87"/>
      <c r="I2795" s="87"/>
      <c r="J2795" s="87"/>
      <c r="K2795" s="87"/>
      <c r="L2795" s="87"/>
      <c r="M2795" s="87"/>
      <c r="N2795" s="87"/>
      <c r="O2795" s="87"/>
      <c r="P2795" s="87"/>
      <c r="Q2795" s="87"/>
      <c r="R2795" s="87"/>
      <c r="S2795" s="87"/>
      <c r="T2795" s="87"/>
      <c r="U2795" s="88"/>
      <c r="V2795" s="87"/>
      <c r="W2795" s="89"/>
      <c r="X2795" s="87"/>
      <c r="Y2795" s="89"/>
      <c r="Z2795" s="90"/>
    </row>
    <row r="2796" spans="2:26" ht="15" customHeight="1" x14ac:dyDescent="0.3">
      <c r="B2796" s="22"/>
      <c r="C2796" s="75"/>
      <c r="D2796" s="76"/>
      <c r="E2796" s="77"/>
      <c r="F2796" s="78"/>
      <c r="G2796" s="79"/>
      <c r="H2796" s="79"/>
      <c r="I2796" s="79"/>
      <c r="J2796" s="79"/>
      <c r="K2796" s="79"/>
      <c r="L2796" s="79"/>
      <c r="M2796" s="79"/>
      <c r="N2796" s="79"/>
      <c r="O2796" s="79"/>
      <c r="P2796" s="79"/>
      <c r="Q2796" s="79"/>
      <c r="R2796" s="79"/>
      <c r="S2796" s="79"/>
      <c r="T2796" s="79"/>
      <c r="U2796" s="80"/>
      <c r="V2796" s="79"/>
      <c r="W2796" s="81"/>
      <c r="X2796" s="79"/>
      <c r="Y2796" s="81"/>
      <c r="Z2796" s="82"/>
    </row>
    <row r="2797" spans="2:26" ht="15" customHeight="1" x14ac:dyDescent="0.3">
      <c r="B2797" s="23"/>
      <c r="C2797" s="83"/>
      <c r="D2797" s="84"/>
      <c r="E2797" s="85"/>
      <c r="F2797" s="86"/>
      <c r="G2797" s="87"/>
      <c r="H2797" s="87"/>
      <c r="I2797" s="87"/>
      <c r="J2797" s="87"/>
      <c r="K2797" s="87"/>
      <c r="L2797" s="87"/>
      <c r="M2797" s="87"/>
      <c r="N2797" s="87"/>
      <c r="O2797" s="87"/>
      <c r="P2797" s="87"/>
      <c r="Q2797" s="87"/>
      <c r="R2797" s="87"/>
      <c r="S2797" s="87"/>
      <c r="T2797" s="87"/>
      <c r="U2797" s="88"/>
      <c r="V2797" s="87"/>
      <c r="W2797" s="89"/>
      <c r="X2797" s="87"/>
      <c r="Y2797" s="89"/>
      <c r="Z2797" s="90"/>
    </row>
    <row r="2798" spans="2:26" ht="15" customHeight="1" x14ac:dyDescent="0.3">
      <c r="B2798" s="22"/>
      <c r="C2798" s="75"/>
      <c r="D2798" s="76"/>
      <c r="E2798" s="77"/>
      <c r="F2798" s="78"/>
      <c r="G2798" s="79"/>
      <c r="H2798" s="79"/>
      <c r="I2798" s="79"/>
      <c r="J2798" s="79"/>
      <c r="K2798" s="79"/>
      <c r="L2798" s="79"/>
      <c r="M2798" s="79"/>
      <c r="N2798" s="79"/>
      <c r="O2798" s="79"/>
      <c r="P2798" s="79"/>
      <c r="Q2798" s="79"/>
      <c r="R2798" s="79"/>
      <c r="S2798" s="79"/>
      <c r="T2798" s="79"/>
      <c r="U2798" s="80"/>
      <c r="V2798" s="79"/>
      <c r="W2798" s="81"/>
      <c r="X2798" s="79"/>
      <c r="Y2798" s="81"/>
      <c r="Z2798" s="82"/>
    </row>
    <row r="2799" spans="2:26" ht="15" customHeight="1" x14ac:dyDescent="0.3">
      <c r="B2799" s="23"/>
      <c r="C2799" s="83"/>
      <c r="D2799" s="84"/>
      <c r="E2799" s="85"/>
      <c r="F2799" s="86"/>
      <c r="G2799" s="87"/>
      <c r="H2799" s="87"/>
      <c r="I2799" s="87"/>
      <c r="J2799" s="87"/>
      <c r="K2799" s="87"/>
      <c r="L2799" s="87"/>
      <c r="M2799" s="87"/>
      <c r="N2799" s="87"/>
      <c r="O2799" s="87"/>
      <c r="P2799" s="87"/>
      <c r="Q2799" s="87"/>
      <c r="R2799" s="87"/>
      <c r="S2799" s="87"/>
      <c r="T2799" s="87"/>
      <c r="U2799" s="88"/>
      <c r="V2799" s="87"/>
      <c r="W2799" s="89"/>
      <c r="X2799" s="87"/>
      <c r="Y2799" s="89"/>
      <c r="Z2799" s="90"/>
    </row>
    <row r="2800" spans="2:26" ht="15" customHeight="1" x14ac:dyDescent="0.3">
      <c r="B2800" s="22"/>
      <c r="C2800" s="75"/>
      <c r="D2800" s="76"/>
      <c r="E2800" s="77"/>
      <c r="F2800" s="78"/>
      <c r="G2800" s="79"/>
      <c r="H2800" s="79"/>
      <c r="I2800" s="79"/>
      <c r="J2800" s="79"/>
      <c r="K2800" s="79"/>
      <c r="L2800" s="79"/>
      <c r="M2800" s="79"/>
      <c r="N2800" s="79"/>
      <c r="O2800" s="79"/>
      <c r="P2800" s="79"/>
      <c r="Q2800" s="79"/>
      <c r="R2800" s="79"/>
      <c r="S2800" s="79"/>
      <c r="T2800" s="79"/>
      <c r="U2800" s="80"/>
      <c r="V2800" s="79"/>
      <c r="W2800" s="81"/>
      <c r="X2800" s="79"/>
      <c r="Y2800" s="81"/>
      <c r="Z2800" s="82"/>
    </row>
    <row r="2801" spans="2:26" ht="15" customHeight="1" x14ac:dyDescent="0.3">
      <c r="B2801" s="23"/>
      <c r="C2801" s="83"/>
      <c r="D2801" s="84"/>
      <c r="E2801" s="85"/>
      <c r="F2801" s="86"/>
      <c r="G2801" s="87"/>
      <c r="H2801" s="87"/>
      <c r="I2801" s="87"/>
      <c r="J2801" s="87"/>
      <c r="K2801" s="87"/>
      <c r="L2801" s="87"/>
      <c r="M2801" s="87"/>
      <c r="N2801" s="87"/>
      <c r="O2801" s="87"/>
      <c r="P2801" s="87"/>
      <c r="Q2801" s="87"/>
      <c r="R2801" s="87"/>
      <c r="S2801" s="87"/>
      <c r="T2801" s="87"/>
      <c r="U2801" s="88"/>
      <c r="V2801" s="87"/>
      <c r="W2801" s="89"/>
      <c r="X2801" s="87"/>
      <c r="Y2801" s="89"/>
      <c r="Z2801" s="90"/>
    </row>
    <row r="2802" spans="2:26" ht="15" customHeight="1" x14ac:dyDescent="0.3">
      <c r="B2802" s="22"/>
      <c r="C2802" s="75"/>
      <c r="D2802" s="76"/>
      <c r="E2802" s="77"/>
      <c r="F2802" s="78"/>
      <c r="G2802" s="79"/>
      <c r="H2802" s="79"/>
      <c r="I2802" s="79"/>
      <c r="J2802" s="79"/>
      <c r="K2802" s="79"/>
      <c r="L2802" s="79"/>
      <c r="M2802" s="79"/>
      <c r="N2802" s="79"/>
      <c r="O2802" s="79"/>
      <c r="P2802" s="79"/>
      <c r="Q2802" s="79"/>
      <c r="R2802" s="79"/>
      <c r="S2802" s="79"/>
      <c r="T2802" s="79"/>
      <c r="U2802" s="80"/>
      <c r="V2802" s="79"/>
      <c r="W2802" s="81"/>
      <c r="X2802" s="79"/>
      <c r="Y2802" s="81"/>
      <c r="Z2802" s="82"/>
    </row>
    <row r="2803" spans="2:26" ht="15" customHeight="1" x14ac:dyDescent="0.3">
      <c r="B2803" s="23"/>
      <c r="C2803" s="83"/>
      <c r="D2803" s="84"/>
      <c r="E2803" s="85"/>
      <c r="F2803" s="86"/>
      <c r="G2803" s="87"/>
      <c r="H2803" s="87"/>
      <c r="I2803" s="87"/>
      <c r="J2803" s="87"/>
      <c r="K2803" s="87"/>
      <c r="L2803" s="87"/>
      <c r="M2803" s="87"/>
      <c r="N2803" s="87"/>
      <c r="O2803" s="87"/>
      <c r="P2803" s="87"/>
      <c r="Q2803" s="87"/>
      <c r="R2803" s="87"/>
      <c r="S2803" s="87"/>
      <c r="T2803" s="87"/>
      <c r="U2803" s="88"/>
      <c r="V2803" s="87"/>
      <c r="W2803" s="89"/>
      <c r="X2803" s="87"/>
      <c r="Y2803" s="89"/>
      <c r="Z2803" s="90"/>
    </row>
    <row r="2804" spans="2:26" ht="15" customHeight="1" x14ac:dyDescent="0.3">
      <c r="B2804" s="22"/>
      <c r="C2804" s="75"/>
      <c r="D2804" s="76"/>
      <c r="E2804" s="77"/>
      <c r="F2804" s="78"/>
      <c r="G2804" s="79"/>
      <c r="H2804" s="79"/>
      <c r="I2804" s="79"/>
      <c r="J2804" s="79"/>
      <c r="K2804" s="79"/>
      <c r="L2804" s="79"/>
      <c r="M2804" s="79"/>
      <c r="N2804" s="79"/>
      <c r="O2804" s="79"/>
      <c r="P2804" s="79"/>
      <c r="Q2804" s="79"/>
      <c r="R2804" s="79"/>
      <c r="S2804" s="79"/>
      <c r="T2804" s="79"/>
      <c r="U2804" s="80"/>
      <c r="V2804" s="79"/>
      <c r="W2804" s="81"/>
      <c r="X2804" s="79"/>
      <c r="Y2804" s="81"/>
      <c r="Z2804" s="82"/>
    </row>
    <row r="2805" spans="2:26" ht="15" customHeight="1" x14ac:dyDescent="0.3">
      <c r="B2805" s="23"/>
      <c r="C2805" s="83"/>
      <c r="D2805" s="84"/>
      <c r="E2805" s="85"/>
      <c r="F2805" s="86"/>
      <c r="G2805" s="87"/>
      <c r="H2805" s="87"/>
      <c r="I2805" s="87"/>
      <c r="J2805" s="87"/>
      <c r="K2805" s="87"/>
      <c r="L2805" s="87"/>
      <c r="M2805" s="87"/>
      <c r="N2805" s="87"/>
      <c r="O2805" s="87"/>
      <c r="P2805" s="87"/>
      <c r="Q2805" s="87"/>
      <c r="R2805" s="87"/>
      <c r="S2805" s="87"/>
      <c r="T2805" s="87"/>
      <c r="U2805" s="88"/>
      <c r="V2805" s="87"/>
      <c r="W2805" s="89"/>
      <c r="X2805" s="87"/>
      <c r="Y2805" s="89"/>
      <c r="Z2805" s="90"/>
    </row>
    <row r="2806" spans="2:26" ht="15" customHeight="1" x14ac:dyDescent="0.3">
      <c r="B2806" s="22"/>
      <c r="C2806" s="75"/>
      <c r="D2806" s="76"/>
      <c r="E2806" s="77"/>
      <c r="F2806" s="78"/>
      <c r="G2806" s="79"/>
      <c r="H2806" s="79"/>
      <c r="I2806" s="79"/>
      <c r="J2806" s="79"/>
      <c r="K2806" s="79"/>
      <c r="L2806" s="79"/>
      <c r="M2806" s="79"/>
      <c r="N2806" s="79"/>
      <c r="O2806" s="79"/>
      <c r="P2806" s="79"/>
      <c r="Q2806" s="79"/>
      <c r="R2806" s="79"/>
      <c r="S2806" s="79"/>
      <c r="T2806" s="79"/>
      <c r="U2806" s="80"/>
      <c r="V2806" s="79"/>
      <c r="W2806" s="81"/>
      <c r="X2806" s="79"/>
      <c r="Y2806" s="81"/>
      <c r="Z2806" s="82"/>
    </row>
    <row r="2807" spans="2:26" ht="15" customHeight="1" x14ac:dyDescent="0.3">
      <c r="B2807" s="23"/>
      <c r="C2807" s="83"/>
      <c r="D2807" s="84"/>
      <c r="E2807" s="85"/>
      <c r="F2807" s="86"/>
      <c r="G2807" s="87"/>
      <c r="H2807" s="87"/>
      <c r="I2807" s="87"/>
      <c r="J2807" s="87"/>
      <c r="K2807" s="87"/>
      <c r="L2807" s="87"/>
      <c r="M2807" s="87"/>
      <c r="N2807" s="87"/>
      <c r="O2807" s="87"/>
      <c r="P2807" s="87"/>
      <c r="Q2807" s="87"/>
      <c r="R2807" s="87"/>
      <c r="S2807" s="87"/>
      <c r="T2807" s="87"/>
      <c r="U2807" s="88"/>
      <c r="V2807" s="87"/>
      <c r="W2807" s="89"/>
      <c r="X2807" s="87"/>
      <c r="Y2807" s="89"/>
      <c r="Z2807" s="90"/>
    </row>
    <row r="2808" spans="2:26" ht="15" customHeight="1" x14ac:dyDescent="0.3">
      <c r="B2808" s="22"/>
      <c r="C2808" s="75"/>
      <c r="D2808" s="76"/>
      <c r="E2808" s="77"/>
      <c r="F2808" s="78"/>
      <c r="G2808" s="79"/>
      <c r="H2808" s="79"/>
      <c r="I2808" s="79"/>
      <c r="J2808" s="79"/>
      <c r="K2808" s="79"/>
      <c r="L2808" s="79"/>
      <c r="M2808" s="79"/>
      <c r="N2808" s="79"/>
      <c r="O2808" s="79"/>
      <c r="P2808" s="79"/>
      <c r="Q2808" s="79"/>
      <c r="R2808" s="79"/>
      <c r="S2808" s="79"/>
      <c r="T2808" s="79"/>
      <c r="U2808" s="80"/>
      <c r="V2808" s="79"/>
      <c r="W2808" s="81"/>
      <c r="X2808" s="79"/>
      <c r="Y2808" s="81"/>
      <c r="Z2808" s="82"/>
    </row>
    <row r="2809" spans="2:26" ht="15" customHeight="1" x14ac:dyDescent="0.3">
      <c r="B2809" s="23"/>
      <c r="C2809" s="83"/>
      <c r="D2809" s="84"/>
      <c r="E2809" s="85"/>
      <c r="F2809" s="86"/>
      <c r="G2809" s="87"/>
      <c r="H2809" s="87"/>
      <c r="I2809" s="87"/>
      <c r="J2809" s="87"/>
      <c r="K2809" s="87"/>
      <c r="L2809" s="87"/>
      <c r="M2809" s="87"/>
      <c r="N2809" s="87"/>
      <c r="O2809" s="87"/>
      <c r="P2809" s="87"/>
      <c r="Q2809" s="87"/>
      <c r="R2809" s="87"/>
      <c r="S2809" s="87"/>
      <c r="T2809" s="87"/>
      <c r="U2809" s="88"/>
      <c r="V2809" s="87"/>
      <c r="W2809" s="89"/>
      <c r="X2809" s="87"/>
      <c r="Y2809" s="89"/>
      <c r="Z2809" s="90"/>
    </row>
    <row r="2810" spans="2:26" ht="15" customHeight="1" x14ac:dyDescent="0.3">
      <c r="B2810" s="22"/>
      <c r="C2810" s="75"/>
      <c r="D2810" s="76"/>
      <c r="E2810" s="77"/>
      <c r="F2810" s="78"/>
      <c r="G2810" s="79"/>
      <c r="H2810" s="79"/>
      <c r="I2810" s="79"/>
      <c r="J2810" s="79"/>
      <c r="K2810" s="79"/>
      <c r="L2810" s="79"/>
      <c r="M2810" s="79"/>
      <c r="N2810" s="79"/>
      <c r="O2810" s="79"/>
      <c r="P2810" s="79"/>
      <c r="Q2810" s="79"/>
      <c r="R2810" s="79"/>
      <c r="S2810" s="79"/>
      <c r="T2810" s="79"/>
      <c r="U2810" s="80"/>
      <c r="V2810" s="79"/>
      <c r="W2810" s="81"/>
      <c r="X2810" s="79"/>
      <c r="Y2810" s="81"/>
      <c r="Z2810" s="82"/>
    </row>
    <row r="2811" spans="2:26" ht="15" customHeight="1" x14ac:dyDescent="0.3">
      <c r="B2811" s="23"/>
      <c r="C2811" s="83"/>
      <c r="D2811" s="84"/>
      <c r="E2811" s="85"/>
      <c r="F2811" s="86"/>
      <c r="G2811" s="87"/>
      <c r="H2811" s="87"/>
      <c r="I2811" s="87"/>
      <c r="J2811" s="87"/>
      <c r="K2811" s="87"/>
      <c r="L2811" s="87"/>
      <c r="M2811" s="87"/>
      <c r="N2811" s="87"/>
      <c r="O2811" s="87"/>
      <c r="P2811" s="87"/>
      <c r="Q2811" s="87"/>
      <c r="R2811" s="87"/>
      <c r="S2811" s="87"/>
      <c r="T2811" s="87"/>
      <c r="U2811" s="88"/>
      <c r="V2811" s="87"/>
      <c r="W2811" s="89"/>
      <c r="X2811" s="87"/>
      <c r="Y2811" s="89"/>
      <c r="Z2811" s="90"/>
    </row>
    <row r="2812" spans="2:26" ht="15" customHeight="1" x14ac:dyDescent="0.3">
      <c r="B2812" s="22"/>
      <c r="C2812" s="75"/>
      <c r="D2812" s="76"/>
      <c r="E2812" s="77"/>
      <c r="F2812" s="78"/>
      <c r="G2812" s="79"/>
      <c r="H2812" s="79"/>
      <c r="I2812" s="79"/>
      <c r="J2812" s="79"/>
      <c r="K2812" s="79"/>
      <c r="L2812" s="79"/>
      <c r="M2812" s="79"/>
      <c r="N2812" s="79"/>
      <c r="O2812" s="79"/>
      <c r="P2812" s="79"/>
      <c r="Q2812" s="79"/>
      <c r="R2812" s="79"/>
      <c r="S2812" s="79"/>
      <c r="T2812" s="79"/>
      <c r="U2812" s="80"/>
      <c r="V2812" s="79"/>
      <c r="W2812" s="81"/>
      <c r="X2812" s="79"/>
      <c r="Y2812" s="81"/>
      <c r="Z2812" s="82"/>
    </row>
    <row r="2813" spans="2:26" ht="15" customHeight="1" x14ac:dyDescent="0.3">
      <c r="B2813" s="23"/>
      <c r="C2813" s="83"/>
      <c r="D2813" s="84"/>
      <c r="E2813" s="85"/>
      <c r="F2813" s="86"/>
      <c r="G2813" s="87"/>
      <c r="H2813" s="87"/>
      <c r="I2813" s="87"/>
      <c r="J2813" s="87"/>
      <c r="K2813" s="87"/>
      <c r="L2813" s="87"/>
      <c r="M2813" s="87"/>
      <c r="N2813" s="87"/>
      <c r="O2813" s="87"/>
      <c r="P2813" s="87"/>
      <c r="Q2813" s="87"/>
      <c r="R2813" s="87"/>
      <c r="S2813" s="87"/>
      <c r="T2813" s="87"/>
      <c r="U2813" s="88"/>
      <c r="V2813" s="87"/>
      <c r="W2813" s="89"/>
      <c r="X2813" s="87"/>
      <c r="Y2813" s="89"/>
      <c r="Z2813" s="90"/>
    </row>
    <row r="2814" spans="2:26" ht="15" customHeight="1" x14ac:dyDescent="0.3">
      <c r="B2814" s="22"/>
      <c r="C2814" s="75"/>
      <c r="D2814" s="76"/>
      <c r="E2814" s="77"/>
      <c r="F2814" s="78"/>
      <c r="G2814" s="79"/>
      <c r="H2814" s="79"/>
      <c r="I2814" s="79"/>
      <c r="J2814" s="79"/>
      <c r="K2814" s="79"/>
      <c r="L2814" s="79"/>
      <c r="M2814" s="79"/>
      <c r="N2814" s="79"/>
      <c r="O2814" s="79"/>
      <c r="P2814" s="79"/>
      <c r="Q2814" s="79"/>
      <c r="R2814" s="79"/>
      <c r="S2814" s="79"/>
      <c r="T2814" s="79"/>
      <c r="U2814" s="80"/>
      <c r="V2814" s="79"/>
      <c r="W2814" s="81"/>
      <c r="X2814" s="79"/>
      <c r="Y2814" s="81"/>
      <c r="Z2814" s="82"/>
    </row>
    <row r="2815" spans="2:26" ht="15" customHeight="1" x14ac:dyDescent="0.3">
      <c r="B2815" s="23"/>
      <c r="C2815" s="83"/>
      <c r="D2815" s="84"/>
      <c r="E2815" s="85"/>
      <c r="F2815" s="86"/>
      <c r="G2815" s="87"/>
      <c r="H2815" s="87"/>
      <c r="I2815" s="87"/>
      <c r="J2815" s="87"/>
      <c r="K2815" s="87"/>
      <c r="L2815" s="87"/>
      <c r="M2815" s="87"/>
      <c r="N2815" s="87"/>
      <c r="O2815" s="87"/>
      <c r="P2815" s="87"/>
      <c r="Q2815" s="87"/>
      <c r="R2815" s="87"/>
      <c r="S2815" s="87"/>
      <c r="T2815" s="87"/>
      <c r="U2815" s="88"/>
      <c r="V2815" s="87"/>
      <c r="W2815" s="89"/>
      <c r="X2815" s="87"/>
      <c r="Y2815" s="89"/>
      <c r="Z2815" s="90"/>
    </row>
    <row r="2816" spans="2:26" ht="15" customHeight="1" x14ac:dyDescent="0.3">
      <c r="B2816" s="22"/>
      <c r="C2816" s="75"/>
      <c r="D2816" s="76"/>
      <c r="E2816" s="77"/>
      <c r="F2816" s="78"/>
      <c r="G2816" s="79"/>
      <c r="H2816" s="79"/>
      <c r="I2816" s="79"/>
      <c r="J2816" s="79"/>
      <c r="K2816" s="79"/>
      <c r="L2816" s="79"/>
      <c r="M2816" s="79"/>
      <c r="N2816" s="79"/>
      <c r="O2816" s="79"/>
      <c r="P2816" s="79"/>
      <c r="Q2816" s="79"/>
      <c r="R2816" s="79"/>
      <c r="S2816" s="79"/>
      <c r="T2816" s="79"/>
      <c r="U2816" s="80"/>
      <c r="V2816" s="79"/>
      <c r="W2816" s="81"/>
      <c r="X2816" s="79"/>
      <c r="Y2816" s="81"/>
      <c r="Z2816" s="82"/>
    </row>
    <row r="2817" spans="2:26" ht="15" customHeight="1" x14ac:dyDescent="0.3">
      <c r="B2817" s="23"/>
      <c r="C2817" s="83"/>
      <c r="D2817" s="84"/>
      <c r="E2817" s="85"/>
      <c r="F2817" s="86"/>
      <c r="G2817" s="87"/>
      <c r="H2817" s="87"/>
      <c r="I2817" s="87"/>
      <c r="J2817" s="87"/>
      <c r="K2817" s="87"/>
      <c r="L2817" s="87"/>
      <c r="M2817" s="87"/>
      <c r="N2817" s="87"/>
      <c r="O2817" s="87"/>
      <c r="P2817" s="87"/>
      <c r="Q2817" s="87"/>
      <c r="R2817" s="87"/>
      <c r="S2817" s="87"/>
      <c r="T2817" s="87"/>
      <c r="U2817" s="88"/>
      <c r="V2817" s="87"/>
      <c r="W2817" s="89"/>
      <c r="X2817" s="87"/>
      <c r="Y2817" s="89"/>
      <c r="Z2817" s="90"/>
    </row>
    <row r="2818" spans="2:26" ht="15" customHeight="1" x14ac:dyDescent="0.3">
      <c r="B2818" s="22"/>
      <c r="C2818" s="75"/>
      <c r="D2818" s="76"/>
      <c r="E2818" s="77"/>
      <c r="F2818" s="78"/>
      <c r="G2818" s="79"/>
      <c r="H2818" s="79"/>
      <c r="I2818" s="79"/>
      <c r="J2818" s="79"/>
      <c r="K2818" s="79"/>
      <c r="L2818" s="79"/>
      <c r="M2818" s="79"/>
      <c r="N2818" s="79"/>
      <c r="O2818" s="79"/>
      <c r="P2818" s="79"/>
      <c r="Q2818" s="79"/>
      <c r="R2818" s="79"/>
      <c r="S2818" s="79"/>
      <c r="T2818" s="79"/>
      <c r="U2818" s="80"/>
      <c r="V2818" s="79"/>
      <c r="W2818" s="81"/>
      <c r="X2818" s="79"/>
      <c r="Y2818" s="81"/>
      <c r="Z2818" s="82"/>
    </row>
    <row r="2819" spans="2:26" ht="15" customHeight="1" x14ac:dyDescent="0.3">
      <c r="B2819" s="23"/>
      <c r="C2819" s="83"/>
      <c r="D2819" s="84"/>
      <c r="E2819" s="85"/>
      <c r="F2819" s="86"/>
      <c r="G2819" s="87"/>
      <c r="H2819" s="87"/>
      <c r="I2819" s="87"/>
      <c r="J2819" s="87"/>
      <c r="K2819" s="87"/>
      <c r="L2819" s="87"/>
      <c r="M2819" s="87"/>
      <c r="N2819" s="87"/>
      <c r="O2819" s="87"/>
      <c r="P2819" s="87"/>
      <c r="Q2819" s="87"/>
      <c r="R2819" s="87"/>
      <c r="S2819" s="87"/>
      <c r="T2819" s="87"/>
      <c r="U2819" s="88"/>
      <c r="V2819" s="87"/>
      <c r="W2819" s="89"/>
      <c r="X2819" s="87"/>
      <c r="Y2819" s="89"/>
      <c r="Z2819" s="90"/>
    </row>
    <row r="2820" spans="2:26" ht="15" customHeight="1" x14ac:dyDescent="0.3">
      <c r="B2820" s="22"/>
      <c r="C2820" s="75"/>
      <c r="D2820" s="76"/>
      <c r="E2820" s="77"/>
      <c r="F2820" s="78"/>
      <c r="G2820" s="79"/>
      <c r="H2820" s="79"/>
      <c r="I2820" s="79"/>
      <c r="J2820" s="79"/>
      <c r="K2820" s="79"/>
      <c r="L2820" s="79"/>
      <c r="M2820" s="79"/>
      <c r="N2820" s="79"/>
      <c r="O2820" s="79"/>
      <c r="P2820" s="79"/>
      <c r="Q2820" s="79"/>
      <c r="R2820" s="79"/>
      <c r="S2820" s="79"/>
      <c r="T2820" s="79"/>
      <c r="U2820" s="80"/>
      <c r="V2820" s="79"/>
      <c r="W2820" s="81"/>
      <c r="X2820" s="79"/>
      <c r="Y2820" s="81"/>
      <c r="Z2820" s="82"/>
    </row>
    <row r="2821" spans="2:26" ht="15" customHeight="1" x14ac:dyDescent="0.3">
      <c r="B2821" s="23"/>
      <c r="C2821" s="83"/>
      <c r="D2821" s="84"/>
      <c r="E2821" s="85"/>
      <c r="F2821" s="86"/>
      <c r="G2821" s="87"/>
      <c r="H2821" s="87"/>
      <c r="I2821" s="87"/>
      <c r="J2821" s="87"/>
      <c r="K2821" s="87"/>
      <c r="L2821" s="87"/>
      <c r="M2821" s="87"/>
      <c r="N2821" s="87"/>
      <c r="O2821" s="87"/>
      <c r="P2821" s="87"/>
      <c r="Q2821" s="87"/>
      <c r="R2821" s="87"/>
      <c r="S2821" s="87"/>
      <c r="T2821" s="87"/>
      <c r="U2821" s="88"/>
      <c r="V2821" s="87"/>
      <c r="W2821" s="89"/>
      <c r="X2821" s="87"/>
      <c r="Y2821" s="89"/>
      <c r="Z2821" s="90"/>
    </row>
    <row r="2822" spans="2:26" ht="15" customHeight="1" x14ac:dyDescent="0.3">
      <c r="B2822" s="22"/>
      <c r="C2822" s="75"/>
      <c r="D2822" s="76"/>
      <c r="E2822" s="77"/>
      <c r="F2822" s="78"/>
      <c r="G2822" s="79"/>
      <c r="H2822" s="79"/>
      <c r="I2822" s="79"/>
      <c r="J2822" s="79"/>
      <c r="K2822" s="79"/>
      <c r="L2822" s="79"/>
      <c r="M2822" s="79"/>
      <c r="N2822" s="79"/>
      <c r="O2822" s="79"/>
      <c r="P2822" s="79"/>
      <c r="Q2822" s="79"/>
      <c r="R2822" s="79"/>
      <c r="S2822" s="79"/>
      <c r="T2822" s="79"/>
      <c r="U2822" s="80"/>
      <c r="V2822" s="79"/>
      <c r="W2822" s="81"/>
      <c r="X2822" s="79"/>
      <c r="Y2822" s="81"/>
      <c r="Z2822" s="82"/>
    </row>
    <row r="2823" spans="2:26" ht="15" customHeight="1" x14ac:dyDescent="0.3">
      <c r="B2823" s="23"/>
      <c r="C2823" s="83"/>
      <c r="D2823" s="84"/>
      <c r="E2823" s="85"/>
      <c r="F2823" s="86"/>
      <c r="G2823" s="87"/>
      <c r="H2823" s="87"/>
      <c r="I2823" s="87"/>
      <c r="J2823" s="87"/>
      <c r="K2823" s="87"/>
      <c r="L2823" s="87"/>
      <c r="M2823" s="87"/>
      <c r="N2823" s="87"/>
      <c r="O2823" s="87"/>
      <c r="P2823" s="87"/>
      <c r="Q2823" s="87"/>
      <c r="R2823" s="87"/>
      <c r="S2823" s="87"/>
      <c r="T2823" s="87"/>
      <c r="U2823" s="88"/>
      <c r="V2823" s="87"/>
      <c r="W2823" s="89"/>
      <c r="X2823" s="87"/>
      <c r="Y2823" s="89"/>
      <c r="Z2823" s="90"/>
    </row>
    <row r="2824" spans="2:26" ht="15" customHeight="1" x14ac:dyDescent="0.3">
      <c r="B2824" s="22"/>
      <c r="C2824" s="75"/>
      <c r="D2824" s="76"/>
      <c r="E2824" s="77"/>
      <c r="F2824" s="78"/>
      <c r="G2824" s="79"/>
      <c r="H2824" s="79"/>
      <c r="I2824" s="79"/>
      <c r="J2824" s="79"/>
      <c r="K2824" s="79"/>
      <c r="L2824" s="79"/>
      <c r="M2824" s="79"/>
      <c r="N2824" s="79"/>
      <c r="O2824" s="79"/>
      <c r="P2824" s="79"/>
      <c r="Q2824" s="79"/>
      <c r="R2824" s="79"/>
      <c r="S2824" s="79"/>
      <c r="T2824" s="79"/>
      <c r="U2824" s="80"/>
      <c r="V2824" s="79"/>
      <c r="W2824" s="81"/>
      <c r="X2824" s="79"/>
      <c r="Y2824" s="81"/>
      <c r="Z2824" s="82"/>
    </row>
    <row r="2825" spans="2:26" ht="15" customHeight="1" x14ac:dyDescent="0.3">
      <c r="B2825" s="23"/>
      <c r="C2825" s="83"/>
      <c r="D2825" s="84"/>
      <c r="E2825" s="85"/>
      <c r="F2825" s="86"/>
      <c r="G2825" s="87"/>
      <c r="H2825" s="87"/>
      <c r="I2825" s="87"/>
      <c r="J2825" s="87"/>
      <c r="K2825" s="87"/>
      <c r="L2825" s="87"/>
      <c r="M2825" s="87"/>
      <c r="N2825" s="87"/>
      <c r="O2825" s="87"/>
      <c r="P2825" s="87"/>
      <c r="Q2825" s="87"/>
      <c r="R2825" s="87"/>
      <c r="S2825" s="87"/>
      <c r="T2825" s="87"/>
      <c r="U2825" s="88"/>
      <c r="V2825" s="87"/>
      <c r="W2825" s="89"/>
      <c r="X2825" s="87"/>
      <c r="Y2825" s="89"/>
      <c r="Z2825" s="90"/>
    </row>
    <row r="2826" spans="2:26" ht="15" customHeight="1" x14ac:dyDescent="0.3">
      <c r="B2826" s="22"/>
      <c r="C2826" s="75"/>
      <c r="D2826" s="76"/>
      <c r="E2826" s="77"/>
      <c r="F2826" s="78"/>
      <c r="G2826" s="79"/>
      <c r="H2826" s="79"/>
      <c r="I2826" s="79"/>
      <c r="J2826" s="79"/>
      <c r="K2826" s="79"/>
      <c r="L2826" s="79"/>
      <c r="M2826" s="79"/>
      <c r="N2826" s="79"/>
      <c r="O2826" s="79"/>
      <c r="P2826" s="79"/>
      <c r="Q2826" s="79"/>
      <c r="R2826" s="79"/>
      <c r="S2826" s="79"/>
      <c r="T2826" s="79"/>
      <c r="U2826" s="80"/>
      <c r="V2826" s="79"/>
      <c r="W2826" s="81"/>
      <c r="X2826" s="79"/>
      <c r="Y2826" s="81"/>
      <c r="Z2826" s="82"/>
    </row>
    <row r="2827" spans="2:26" ht="15" customHeight="1" x14ac:dyDescent="0.3">
      <c r="B2827" s="23"/>
      <c r="C2827" s="83"/>
      <c r="D2827" s="84"/>
      <c r="E2827" s="85"/>
      <c r="F2827" s="86"/>
      <c r="G2827" s="87"/>
      <c r="H2827" s="87"/>
      <c r="I2827" s="87"/>
      <c r="J2827" s="87"/>
      <c r="K2827" s="87"/>
      <c r="L2827" s="87"/>
      <c r="M2827" s="87"/>
      <c r="N2827" s="87"/>
      <c r="O2827" s="87"/>
      <c r="P2827" s="87"/>
      <c r="Q2827" s="87"/>
      <c r="R2827" s="87"/>
      <c r="S2827" s="87"/>
      <c r="T2827" s="87"/>
      <c r="U2827" s="88"/>
      <c r="V2827" s="87"/>
      <c r="W2827" s="89"/>
      <c r="X2827" s="87"/>
      <c r="Y2827" s="89"/>
      <c r="Z2827" s="90"/>
    </row>
    <row r="2828" spans="2:26" ht="15" customHeight="1" x14ac:dyDescent="0.3">
      <c r="B2828" s="22"/>
      <c r="C2828" s="75"/>
      <c r="D2828" s="76"/>
      <c r="E2828" s="77"/>
      <c r="F2828" s="78"/>
      <c r="G2828" s="79"/>
      <c r="H2828" s="79"/>
      <c r="I2828" s="79"/>
      <c r="J2828" s="79"/>
      <c r="K2828" s="79"/>
      <c r="L2828" s="79"/>
      <c r="M2828" s="79"/>
      <c r="N2828" s="79"/>
      <c r="O2828" s="79"/>
      <c r="P2828" s="79"/>
      <c r="Q2828" s="79"/>
      <c r="R2828" s="79"/>
      <c r="S2828" s="79"/>
      <c r="T2828" s="79"/>
      <c r="U2828" s="80"/>
      <c r="V2828" s="79"/>
      <c r="W2828" s="81"/>
      <c r="X2828" s="79"/>
      <c r="Y2828" s="81"/>
      <c r="Z2828" s="82"/>
    </row>
    <row r="2829" spans="2:26" ht="15" customHeight="1" x14ac:dyDescent="0.3">
      <c r="B2829" s="23"/>
      <c r="C2829" s="83"/>
      <c r="D2829" s="84"/>
      <c r="E2829" s="85"/>
      <c r="F2829" s="86"/>
      <c r="G2829" s="87"/>
      <c r="H2829" s="87"/>
      <c r="I2829" s="87"/>
      <c r="J2829" s="87"/>
      <c r="K2829" s="87"/>
      <c r="L2829" s="87"/>
      <c r="M2829" s="87"/>
      <c r="N2829" s="87"/>
      <c r="O2829" s="87"/>
      <c r="P2829" s="87"/>
      <c r="Q2829" s="87"/>
      <c r="R2829" s="87"/>
      <c r="S2829" s="87"/>
      <c r="T2829" s="87"/>
      <c r="U2829" s="88"/>
      <c r="V2829" s="87"/>
      <c r="W2829" s="89"/>
      <c r="X2829" s="87"/>
      <c r="Y2829" s="89"/>
      <c r="Z2829" s="90"/>
    </row>
    <row r="2830" spans="2:26" ht="15" customHeight="1" x14ac:dyDescent="0.3">
      <c r="B2830" s="22"/>
      <c r="C2830" s="75"/>
      <c r="D2830" s="76"/>
      <c r="E2830" s="77"/>
      <c r="F2830" s="78"/>
      <c r="G2830" s="79"/>
      <c r="H2830" s="79"/>
      <c r="I2830" s="79"/>
      <c r="J2830" s="79"/>
      <c r="K2830" s="79"/>
      <c r="L2830" s="79"/>
      <c r="M2830" s="79"/>
      <c r="N2830" s="79"/>
      <c r="O2830" s="79"/>
      <c r="P2830" s="79"/>
      <c r="Q2830" s="79"/>
      <c r="R2830" s="79"/>
      <c r="S2830" s="79"/>
      <c r="T2830" s="79"/>
      <c r="U2830" s="80"/>
      <c r="V2830" s="79"/>
      <c r="W2830" s="81"/>
      <c r="X2830" s="79"/>
      <c r="Y2830" s="81"/>
      <c r="Z2830" s="82"/>
    </row>
    <row r="2831" spans="2:26" ht="15" customHeight="1" x14ac:dyDescent="0.3">
      <c r="B2831" s="23"/>
      <c r="C2831" s="83"/>
      <c r="D2831" s="84"/>
      <c r="E2831" s="85"/>
      <c r="F2831" s="86"/>
      <c r="G2831" s="87"/>
      <c r="H2831" s="87"/>
      <c r="I2831" s="87"/>
      <c r="J2831" s="87"/>
      <c r="K2831" s="87"/>
      <c r="L2831" s="87"/>
      <c r="M2831" s="87"/>
      <c r="N2831" s="87"/>
      <c r="O2831" s="87"/>
      <c r="P2831" s="87"/>
      <c r="Q2831" s="87"/>
      <c r="R2831" s="87"/>
      <c r="S2831" s="87"/>
      <c r="T2831" s="87"/>
      <c r="U2831" s="88"/>
      <c r="V2831" s="87"/>
      <c r="W2831" s="89"/>
      <c r="X2831" s="87"/>
      <c r="Y2831" s="89"/>
      <c r="Z2831" s="90"/>
    </row>
    <row r="2832" spans="2:26" ht="15" customHeight="1" x14ac:dyDescent="0.3">
      <c r="B2832" s="22"/>
      <c r="C2832" s="75"/>
      <c r="D2832" s="76"/>
      <c r="E2832" s="77"/>
      <c r="F2832" s="78"/>
      <c r="G2832" s="79"/>
      <c r="H2832" s="79"/>
      <c r="I2832" s="79"/>
      <c r="J2832" s="79"/>
      <c r="K2832" s="79"/>
      <c r="L2832" s="79"/>
      <c r="M2832" s="79"/>
      <c r="N2832" s="79"/>
      <c r="O2832" s="79"/>
      <c r="P2832" s="79"/>
      <c r="Q2832" s="79"/>
      <c r="R2832" s="79"/>
      <c r="S2832" s="79"/>
      <c r="T2832" s="79"/>
      <c r="U2832" s="80"/>
      <c r="V2832" s="79"/>
      <c r="W2832" s="81"/>
      <c r="X2832" s="79"/>
      <c r="Y2832" s="81"/>
      <c r="Z2832" s="82"/>
    </row>
    <row r="2833" spans="2:26" ht="15" customHeight="1" x14ac:dyDescent="0.3">
      <c r="B2833" s="23"/>
      <c r="C2833" s="83"/>
      <c r="D2833" s="84"/>
      <c r="E2833" s="85"/>
      <c r="F2833" s="86"/>
      <c r="G2833" s="87"/>
      <c r="H2833" s="87"/>
      <c r="I2833" s="87"/>
      <c r="J2833" s="87"/>
      <c r="K2833" s="87"/>
      <c r="L2833" s="87"/>
      <c r="M2833" s="87"/>
      <c r="N2833" s="87"/>
      <c r="O2833" s="87"/>
      <c r="P2833" s="87"/>
      <c r="Q2833" s="87"/>
      <c r="R2833" s="87"/>
      <c r="S2833" s="87"/>
      <c r="T2833" s="87"/>
      <c r="U2833" s="88"/>
      <c r="V2833" s="87"/>
      <c r="W2833" s="89"/>
      <c r="X2833" s="87"/>
      <c r="Y2833" s="89"/>
      <c r="Z2833" s="90"/>
    </row>
    <row r="2834" spans="2:26" ht="15" customHeight="1" x14ac:dyDescent="0.3">
      <c r="B2834" s="22"/>
      <c r="C2834" s="75"/>
      <c r="D2834" s="76"/>
      <c r="E2834" s="77"/>
      <c r="F2834" s="78"/>
      <c r="G2834" s="79"/>
      <c r="H2834" s="79"/>
      <c r="I2834" s="79"/>
      <c r="J2834" s="79"/>
      <c r="K2834" s="79"/>
      <c r="L2834" s="79"/>
      <c r="M2834" s="79"/>
      <c r="N2834" s="79"/>
      <c r="O2834" s="79"/>
      <c r="P2834" s="79"/>
      <c r="Q2834" s="79"/>
      <c r="R2834" s="79"/>
      <c r="S2834" s="79"/>
      <c r="T2834" s="79"/>
      <c r="U2834" s="80"/>
      <c r="V2834" s="79"/>
      <c r="W2834" s="81"/>
      <c r="X2834" s="79"/>
      <c r="Y2834" s="81"/>
      <c r="Z2834" s="82"/>
    </row>
    <row r="2835" spans="2:26" ht="15" customHeight="1" x14ac:dyDescent="0.3">
      <c r="B2835" s="23"/>
      <c r="C2835" s="83"/>
      <c r="D2835" s="84"/>
      <c r="E2835" s="85"/>
      <c r="F2835" s="86"/>
      <c r="G2835" s="87"/>
      <c r="H2835" s="87"/>
      <c r="I2835" s="87"/>
      <c r="J2835" s="87"/>
      <c r="K2835" s="87"/>
      <c r="L2835" s="87"/>
      <c r="M2835" s="87"/>
      <c r="N2835" s="87"/>
      <c r="O2835" s="87"/>
      <c r="P2835" s="87"/>
      <c r="Q2835" s="87"/>
      <c r="R2835" s="87"/>
      <c r="S2835" s="87"/>
      <c r="T2835" s="87"/>
      <c r="U2835" s="88"/>
      <c r="V2835" s="87"/>
      <c r="W2835" s="89"/>
      <c r="X2835" s="87"/>
      <c r="Y2835" s="89"/>
      <c r="Z2835" s="90"/>
    </row>
    <row r="2836" spans="2:26" ht="15" customHeight="1" x14ac:dyDescent="0.3">
      <c r="B2836" s="22"/>
      <c r="C2836" s="75"/>
      <c r="D2836" s="76"/>
      <c r="E2836" s="77"/>
      <c r="F2836" s="78"/>
      <c r="G2836" s="79"/>
      <c r="H2836" s="79"/>
      <c r="I2836" s="79"/>
      <c r="J2836" s="79"/>
      <c r="K2836" s="79"/>
      <c r="L2836" s="79"/>
      <c r="M2836" s="79"/>
      <c r="N2836" s="79"/>
      <c r="O2836" s="79"/>
      <c r="P2836" s="79"/>
      <c r="Q2836" s="79"/>
      <c r="R2836" s="79"/>
      <c r="S2836" s="79"/>
      <c r="T2836" s="79"/>
      <c r="U2836" s="80"/>
      <c r="V2836" s="79"/>
      <c r="W2836" s="81"/>
      <c r="X2836" s="79"/>
      <c r="Y2836" s="81"/>
      <c r="Z2836" s="82"/>
    </row>
    <row r="2837" spans="2:26" ht="15" customHeight="1" x14ac:dyDescent="0.3">
      <c r="B2837" s="23"/>
      <c r="C2837" s="83"/>
      <c r="D2837" s="84"/>
      <c r="E2837" s="85"/>
      <c r="F2837" s="86"/>
      <c r="G2837" s="87"/>
      <c r="H2837" s="87"/>
      <c r="I2837" s="87"/>
      <c r="J2837" s="87"/>
      <c r="K2837" s="87"/>
      <c r="L2837" s="87"/>
      <c r="M2837" s="87"/>
      <c r="N2837" s="87"/>
      <c r="O2837" s="87"/>
      <c r="P2837" s="87"/>
      <c r="Q2837" s="87"/>
      <c r="R2837" s="87"/>
      <c r="S2837" s="87"/>
      <c r="T2837" s="87"/>
      <c r="U2837" s="88"/>
      <c r="V2837" s="87"/>
      <c r="W2837" s="89"/>
      <c r="X2837" s="87"/>
      <c r="Y2837" s="89"/>
      <c r="Z2837" s="90"/>
    </row>
    <row r="2838" spans="2:26" ht="15" customHeight="1" x14ac:dyDescent="0.3">
      <c r="B2838" s="22"/>
      <c r="C2838" s="75"/>
      <c r="D2838" s="76"/>
      <c r="E2838" s="77"/>
      <c r="F2838" s="78"/>
      <c r="G2838" s="79"/>
      <c r="H2838" s="79"/>
      <c r="I2838" s="79"/>
      <c r="J2838" s="79"/>
      <c r="K2838" s="79"/>
      <c r="L2838" s="79"/>
      <c r="M2838" s="79"/>
      <c r="N2838" s="79"/>
      <c r="O2838" s="79"/>
      <c r="P2838" s="79"/>
      <c r="Q2838" s="79"/>
      <c r="R2838" s="79"/>
      <c r="S2838" s="79"/>
      <c r="T2838" s="79"/>
      <c r="U2838" s="80"/>
      <c r="V2838" s="79"/>
      <c r="W2838" s="81"/>
      <c r="X2838" s="79"/>
      <c r="Y2838" s="81"/>
      <c r="Z2838" s="82"/>
    </row>
    <row r="2839" spans="2:26" ht="15" customHeight="1" x14ac:dyDescent="0.3">
      <c r="B2839" s="23"/>
      <c r="C2839" s="83"/>
      <c r="D2839" s="84"/>
      <c r="E2839" s="85"/>
      <c r="F2839" s="86"/>
      <c r="G2839" s="87"/>
      <c r="H2839" s="87"/>
      <c r="I2839" s="87"/>
      <c r="J2839" s="87"/>
      <c r="K2839" s="87"/>
      <c r="L2839" s="87"/>
      <c r="M2839" s="87"/>
      <c r="N2839" s="87"/>
      <c r="O2839" s="87"/>
      <c r="P2839" s="87"/>
      <c r="Q2839" s="87"/>
      <c r="R2839" s="87"/>
      <c r="S2839" s="87"/>
      <c r="T2839" s="87"/>
      <c r="U2839" s="88"/>
      <c r="V2839" s="87"/>
      <c r="W2839" s="89"/>
      <c r="X2839" s="87"/>
      <c r="Y2839" s="89"/>
      <c r="Z2839" s="90"/>
    </row>
    <row r="2840" spans="2:26" ht="15" customHeight="1" x14ac:dyDescent="0.3">
      <c r="B2840" s="22"/>
      <c r="C2840" s="75"/>
      <c r="D2840" s="76"/>
      <c r="E2840" s="77"/>
      <c r="F2840" s="78"/>
      <c r="G2840" s="79"/>
      <c r="H2840" s="79"/>
      <c r="I2840" s="79"/>
      <c r="J2840" s="79"/>
      <c r="K2840" s="79"/>
      <c r="L2840" s="79"/>
      <c r="M2840" s="79"/>
      <c r="N2840" s="79"/>
      <c r="O2840" s="79"/>
      <c r="P2840" s="79"/>
      <c r="Q2840" s="79"/>
      <c r="R2840" s="79"/>
      <c r="S2840" s="79"/>
      <c r="T2840" s="79"/>
      <c r="U2840" s="80"/>
      <c r="V2840" s="79"/>
      <c r="W2840" s="81"/>
      <c r="X2840" s="79"/>
      <c r="Y2840" s="81"/>
      <c r="Z2840" s="82"/>
    </row>
    <row r="2841" spans="2:26" ht="15" customHeight="1" x14ac:dyDescent="0.3">
      <c r="B2841" s="23"/>
      <c r="C2841" s="83"/>
      <c r="D2841" s="84"/>
      <c r="E2841" s="85"/>
      <c r="F2841" s="86"/>
      <c r="G2841" s="87"/>
      <c r="H2841" s="87"/>
      <c r="I2841" s="87"/>
      <c r="J2841" s="87"/>
      <c r="K2841" s="87"/>
      <c r="L2841" s="87"/>
      <c r="M2841" s="87"/>
      <c r="N2841" s="87"/>
      <c r="O2841" s="87"/>
      <c r="P2841" s="87"/>
      <c r="Q2841" s="87"/>
      <c r="R2841" s="87"/>
      <c r="S2841" s="87"/>
      <c r="T2841" s="87"/>
      <c r="U2841" s="88"/>
      <c r="V2841" s="87"/>
      <c r="W2841" s="89"/>
      <c r="X2841" s="87"/>
      <c r="Y2841" s="89"/>
      <c r="Z2841" s="90"/>
    </row>
    <row r="2842" spans="2:26" ht="15" customHeight="1" x14ac:dyDescent="0.3">
      <c r="B2842" s="22"/>
      <c r="C2842" s="75"/>
      <c r="D2842" s="76"/>
      <c r="E2842" s="77"/>
      <c r="F2842" s="78"/>
      <c r="G2842" s="79"/>
      <c r="H2842" s="79"/>
      <c r="I2842" s="79"/>
      <c r="J2842" s="79"/>
      <c r="K2842" s="79"/>
      <c r="L2842" s="79"/>
      <c r="M2842" s="79"/>
      <c r="N2842" s="79"/>
      <c r="O2842" s="79"/>
      <c r="P2842" s="79"/>
      <c r="Q2842" s="79"/>
      <c r="R2842" s="79"/>
      <c r="S2842" s="79"/>
      <c r="T2842" s="79"/>
      <c r="U2842" s="80"/>
      <c r="V2842" s="79"/>
      <c r="W2842" s="81"/>
      <c r="X2842" s="79"/>
      <c r="Y2842" s="81"/>
      <c r="Z2842" s="82"/>
    </row>
    <row r="2843" spans="2:26" ht="15" customHeight="1" x14ac:dyDescent="0.3">
      <c r="B2843" s="23"/>
      <c r="C2843" s="83"/>
      <c r="D2843" s="84"/>
      <c r="E2843" s="85"/>
      <c r="F2843" s="86"/>
      <c r="G2843" s="87"/>
      <c r="H2843" s="87"/>
      <c r="I2843" s="87"/>
      <c r="J2843" s="87"/>
      <c r="K2843" s="87"/>
      <c r="L2843" s="87"/>
      <c r="M2843" s="87"/>
      <c r="N2843" s="87"/>
      <c r="O2843" s="87"/>
      <c r="P2843" s="87"/>
      <c r="Q2843" s="87"/>
      <c r="R2843" s="87"/>
      <c r="S2843" s="87"/>
      <c r="T2843" s="87"/>
      <c r="U2843" s="88"/>
      <c r="V2843" s="87"/>
      <c r="W2843" s="89"/>
      <c r="X2843" s="87"/>
      <c r="Y2843" s="89"/>
      <c r="Z2843" s="90"/>
    </row>
    <row r="2844" spans="2:26" ht="15" customHeight="1" x14ac:dyDescent="0.3">
      <c r="B2844" s="22"/>
      <c r="C2844" s="75"/>
      <c r="D2844" s="76"/>
      <c r="E2844" s="77"/>
      <c r="F2844" s="78"/>
      <c r="G2844" s="79"/>
      <c r="H2844" s="79"/>
      <c r="I2844" s="79"/>
      <c r="J2844" s="79"/>
      <c r="K2844" s="79"/>
      <c r="L2844" s="79"/>
      <c r="M2844" s="79"/>
      <c r="N2844" s="79"/>
      <c r="O2844" s="79"/>
      <c r="P2844" s="79"/>
      <c r="Q2844" s="79"/>
      <c r="R2844" s="79"/>
      <c r="S2844" s="79"/>
      <c r="T2844" s="79"/>
      <c r="U2844" s="80"/>
      <c r="V2844" s="79"/>
      <c r="W2844" s="81"/>
      <c r="X2844" s="79"/>
      <c r="Y2844" s="81"/>
      <c r="Z2844" s="82"/>
    </row>
    <row r="2845" spans="2:26" ht="15" customHeight="1" x14ac:dyDescent="0.3">
      <c r="B2845" s="23"/>
      <c r="C2845" s="83"/>
      <c r="D2845" s="84"/>
      <c r="E2845" s="85"/>
      <c r="F2845" s="86"/>
      <c r="G2845" s="87"/>
      <c r="H2845" s="87"/>
      <c r="I2845" s="87"/>
      <c r="J2845" s="87"/>
      <c r="K2845" s="87"/>
      <c r="L2845" s="87"/>
      <c r="M2845" s="87"/>
      <c r="N2845" s="87"/>
      <c r="O2845" s="87"/>
      <c r="P2845" s="87"/>
      <c r="Q2845" s="87"/>
      <c r="R2845" s="87"/>
      <c r="S2845" s="87"/>
      <c r="T2845" s="87"/>
      <c r="U2845" s="88"/>
      <c r="V2845" s="87"/>
      <c r="W2845" s="89"/>
      <c r="X2845" s="87"/>
      <c r="Y2845" s="89"/>
      <c r="Z2845" s="90"/>
    </row>
    <row r="2846" spans="2:26" ht="15" customHeight="1" x14ac:dyDescent="0.3">
      <c r="B2846" s="22"/>
      <c r="C2846" s="75"/>
      <c r="D2846" s="76"/>
      <c r="E2846" s="77"/>
      <c r="F2846" s="78"/>
      <c r="G2846" s="79"/>
      <c r="H2846" s="79"/>
      <c r="I2846" s="79"/>
      <c r="J2846" s="79"/>
      <c r="K2846" s="79"/>
      <c r="L2846" s="79"/>
      <c r="M2846" s="79"/>
      <c r="N2846" s="79"/>
      <c r="O2846" s="79"/>
      <c r="P2846" s="79"/>
      <c r="Q2846" s="79"/>
      <c r="R2846" s="79"/>
      <c r="S2846" s="79"/>
      <c r="T2846" s="79"/>
      <c r="U2846" s="80"/>
      <c r="V2846" s="79"/>
      <c r="W2846" s="81"/>
      <c r="X2846" s="79"/>
      <c r="Y2846" s="81"/>
      <c r="Z2846" s="82"/>
    </row>
    <row r="2847" spans="2:26" ht="15" customHeight="1" x14ac:dyDescent="0.3">
      <c r="B2847" s="23"/>
      <c r="C2847" s="83"/>
      <c r="D2847" s="84"/>
      <c r="E2847" s="85"/>
      <c r="F2847" s="86"/>
      <c r="G2847" s="87"/>
      <c r="H2847" s="87"/>
      <c r="I2847" s="87"/>
      <c r="J2847" s="87"/>
      <c r="K2847" s="87"/>
      <c r="L2847" s="87"/>
      <c r="M2847" s="87"/>
      <c r="N2847" s="87"/>
      <c r="O2847" s="87"/>
      <c r="P2847" s="87"/>
      <c r="Q2847" s="87"/>
      <c r="R2847" s="87"/>
      <c r="S2847" s="87"/>
      <c r="T2847" s="87"/>
      <c r="U2847" s="88"/>
      <c r="V2847" s="87"/>
      <c r="W2847" s="89"/>
      <c r="X2847" s="87"/>
      <c r="Y2847" s="89"/>
      <c r="Z2847" s="90"/>
    </row>
    <row r="2848" spans="2:26" ht="15" customHeight="1" x14ac:dyDescent="0.3">
      <c r="B2848" s="22"/>
      <c r="C2848" s="75"/>
      <c r="D2848" s="76"/>
      <c r="E2848" s="77"/>
      <c r="F2848" s="78"/>
      <c r="G2848" s="79"/>
      <c r="H2848" s="79"/>
      <c r="I2848" s="79"/>
      <c r="J2848" s="79"/>
      <c r="K2848" s="79"/>
      <c r="L2848" s="79"/>
      <c r="M2848" s="79"/>
      <c r="N2848" s="79"/>
      <c r="O2848" s="79"/>
      <c r="P2848" s="79"/>
      <c r="Q2848" s="79"/>
      <c r="R2848" s="79"/>
      <c r="S2848" s="79"/>
      <c r="T2848" s="79"/>
      <c r="U2848" s="80"/>
      <c r="V2848" s="79"/>
      <c r="W2848" s="81"/>
      <c r="X2848" s="79"/>
      <c r="Y2848" s="81"/>
      <c r="Z2848" s="82"/>
    </row>
    <row r="2849" spans="2:26" ht="15" customHeight="1" x14ac:dyDescent="0.3">
      <c r="B2849" s="23"/>
      <c r="C2849" s="83"/>
      <c r="D2849" s="84"/>
      <c r="E2849" s="85"/>
      <c r="F2849" s="86"/>
      <c r="G2849" s="87"/>
      <c r="H2849" s="87"/>
      <c r="I2849" s="87"/>
      <c r="J2849" s="87"/>
      <c r="K2849" s="87"/>
      <c r="L2849" s="87"/>
      <c r="M2849" s="87"/>
      <c r="N2849" s="87"/>
      <c r="O2849" s="87"/>
      <c r="P2849" s="87"/>
      <c r="Q2849" s="87"/>
      <c r="R2849" s="87"/>
      <c r="S2849" s="87"/>
      <c r="T2849" s="87"/>
      <c r="U2849" s="88"/>
      <c r="V2849" s="87"/>
      <c r="W2849" s="89"/>
      <c r="X2849" s="87"/>
      <c r="Y2849" s="89"/>
      <c r="Z2849" s="90"/>
    </row>
    <row r="2850" spans="2:26" ht="15" customHeight="1" x14ac:dyDescent="0.3">
      <c r="B2850" s="22"/>
      <c r="C2850" s="75"/>
      <c r="D2850" s="76"/>
      <c r="E2850" s="77"/>
      <c r="F2850" s="78"/>
      <c r="G2850" s="79"/>
      <c r="H2850" s="79"/>
      <c r="I2850" s="79"/>
      <c r="J2850" s="79"/>
      <c r="K2850" s="79"/>
      <c r="L2850" s="79"/>
      <c r="M2850" s="79"/>
      <c r="N2850" s="79"/>
      <c r="O2850" s="79"/>
      <c r="P2850" s="79"/>
      <c r="Q2850" s="79"/>
      <c r="R2850" s="79"/>
      <c r="S2850" s="79"/>
      <c r="T2850" s="79"/>
      <c r="U2850" s="80"/>
      <c r="V2850" s="79"/>
      <c r="W2850" s="81"/>
      <c r="X2850" s="79"/>
      <c r="Y2850" s="81"/>
      <c r="Z2850" s="82"/>
    </row>
    <row r="2851" spans="2:26" ht="15" customHeight="1" x14ac:dyDescent="0.3">
      <c r="B2851" s="23"/>
      <c r="C2851" s="83"/>
      <c r="D2851" s="84"/>
      <c r="E2851" s="85"/>
      <c r="F2851" s="86"/>
      <c r="G2851" s="87"/>
      <c r="H2851" s="87"/>
      <c r="I2851" s="87"/>
      <c r="J2851" s="87"/>
      <c r="K2851" s="87"/>
      <c r="L2851" s="87"/>
      <c r="M2851" s="87"/>
      <c r="N2851" s="87"/>
      <c r="O2851" s="87"/>
      <c r="P2851" s="87"/>
      <c r="Q2851" s="87"/>
      <c r="R2851" s="87"/>
      <c r="S2851" s="87"/>
      <c r="T2851" s="87"/>
      <c r="U2851" s="88"/>
      <c r="V2851" s="87"/>
      <c r="W2851" s="89"/>
      <c r="X2851" s="87"/>
      <c r="Y2851" s="89"/>
      <c r="Z2851" s="90"/>
    </row>
    <row r="2852" spans="2:26" ht="15" customHeight="1" x14ac:dyDescent="0.3">
      <c r="B2852" s="22"/>
      <c r="C2852" s="75"/>
      <c r="D2852" s="76"/>
      <c r="E2852" s="77"/>
      <c r="F2852" s="78"/>
      <c r="G2852" s="79"/>
      <c r="H2852" s="79"/>
      <c r="I2852" s="79"/>
      <c r="J2852" s="79"/>
      <c r="K2852" s="79"/>
      <c r="L2852" s="79"/>
      <c r="M2852" s="79"/>
      <c r="N2852" s="79"/>
      <c r="O2852" s="79"/>
      <c r="P2852" s="79"/>
      <c r="Q2852" s="79"/>
      <c r="R2852" s="79"/>
      <c r="S2852" s="79"/>
      <c r="T2852" s="79"/>
      <c r="U2852" s="80"/>
      <c r="V2852" s="79"/>
      <c r="W2852" s="81"/>
      <c r="X2852" s="79"/>
      <c r="Y2852" s="81"/>
      <c r="Z2852" s="82"/>
    </row>
    <row r="2853" spans="2:26" ht="15" customHeight="1" x14ac:dyDescent="0.3">
      <c r="B2853" s="23"/>
      <c r="C2853" s="83"/>
      <c r="D2853" s="84"/>
      <c r="E2853" s="85"/>
      <c r="F2853" s="86"/>
      <c r="G2853" s="87"/>
      <c r="H2853" s="87"/>
      <c r="I2853" s="87"/>
      <c r="J2853" s="87"/>
      <c r="K2853" s="87"/>
      <c r="L2853" s="87"/>
      <c r="M2853" s="87"/>
      <c r="N2853" s="87"/>
      <c r="O2853" s="87"/>
      <c r="P2853" s="87"/>
      <c r="Q2853" s="87"/>
      <c r="R2853" s="87"/>
      <c r="S2853" s="87"/>
      <c r="T2853" s="87"/>
      <c r="U2853" s="88"/>
      <c r="V2853" s="87"/>
      <c r="W2853" s="89"/>
      <c r="X2853" s="87"/>
      <c r="Y2853" s="89"/>
      <c r="Z2853" s="90"/>
    </row>
    <row r="2854" spans="2:26" ht="15" customHeight="1" x14ac:dyDescent="0.3">
      <c r="B2854" s="22"/>
      <c r="C2854" s="75"/>
      <c r="D2854" s="76"/>
      <c r="E2854" s="77"/>
      <c r="F2854" s="78"/>
      <c r="G2854" s="79"/>
      <c r="H2854" s="79"/>
      <c r="I2854" s="79"/>
      <c r="J2854" s="79"/>
      <c r="K2854" s="79"/>
      <c r="L2854" s="79"/>
      <c r="M2854" s="79"/>
      <c r="N2854" s="79"/>
      <c r="O2854" s="79"/>
      <c r="P2854" s="79"/>
      <c r="Q2854" s="79"/>
      <c r="R2854" s="79"/>
      <c r="S2854" s="79"/>
      <c r="T2854" s="79"/>
      <c r="U2854" s="80"/>
      <c r="V2854" s="79"/>
      <c r="W2854" s="81"/>
      <c r="X2854" s="79"/>
      <c r="Y2854" s="81"/>
      <c r="Z2854" s="82"/>
    </row>
    <row r="2855" spans="2:26" ht="15" customHeight="1" x14ac:dyDescent="0.3">
      <c r="B2855" s="23"/>
      <c r="C2855" s="83"/>
      <c r="D2855" s="84"/>
      <c r="E2855" s="85"/>
      <c r="F2855" s="86"/>
      <c r="G2855" s="87"/>
      <c r="H2855" s="87"/>
      <c r="I2855" s="87"/>
      <c r="J2855" s="87"/>
      <c r="K2855" s="87"/>
      <c r="L2855" s="87"/>
      <c r="M2855" s="87"/>
      <c r="N2855" s="87"/>
      <c r="O2855" s="87"/>
      <c r="P2855" s="87"/>
      <c r="Q2855" s="87"/>
      <c r="R2855" s="87"/>
      <c r="S2855" s="87"/>
      <c r="T2855" s="87"/>
      <c r="U2855" s="88"/>
      <c r="V2855" s="87"/>
      <c r="W2855" s="89"/>
      <c r="X2855" s="87"/>
      <c r="Y2855" s="89"/>
      <c r="Z2855" s="90"/>
    </row>
    <row r="2856" spans="2:26" ht="15" customHeight="1" x14ac:dyDescent="0.3">
      <c r="B2856" s="22"/>
      <c r="C2856" s="75"/>
      <c r="D2856" s="76"/>
      <c r="E2856" s="77"/>
      <c r="F2856" s="78"/>
      <c r="G2856" s="79"/>
      <c r="H2856" s="79"/>
      <c r="I2856" s="79"/>
      <c r="J2856" s="79"/>
      <c r="K2856" s="79"/>
      <c r="L2856" s="79"/>
      <c r="M2856" s="79"/>
      <c r="N2856" s="79"/>
      <c r="O2856" s="79"/>
      <c r="P2856" s="79"/>
      <c r="Q2856" s="79"/>
      <c r="R2856" s="79"/>
      <c r="S2856" s="79"/>
      <c r="T2856" s="79"/>
      <c r="U2856" s="80"/>
      <c r="V2856" s="79"/>
      <c r="W2856" s="81"/>
      <c r="X2856" s="79"/>
      <c r="Y2856" s="81"/>
      <c r="Z2856" s="82"/>
    </row>
    <row r="2857" spans="2:26" ht="15" customHeight="1" x14ac:dyDescent="0.3">
      <c r="B2857" s="23"/>
      <c r="C2857" s="83"/>
      <c r="D2857" s="84"/>
      <c r="E2857" s="85"/>
      <c r="F2857" s="86"/>
      <c r="G2857" s="87"/>
      <c r="H2857" s="87"/>
      <c r="I2857" s="87"/>
      <c r="J2857" s="87"/>
      <c r="K2857" s="87"/>
      <c r="L2857" s="87"/>
      <c r="M2857" s="87"/>
      <c r="N2857" s="87"/>
      <c r="O2857" s="87"/>
      <c r="P2857" s="87"/>
      <c r="Q2857" s="87"/>
      <c r="R2857" s="87"/>
      <c r="S2857" s="87"/>
      <c r="T2857" s="87"/>
      <c r="U2857" s="88"/>
      <c r="V2857" s="87"/>
      <c r="W2857" s="89"/>
      <c r="X2857" s="87"/>
      <c r="Y2857" s="89"/>
      <c r="Z2857" s="90"/>
    </row>
    <row r="2858" spans="2:26" ht="15" customHeight="1" x14ac:dyDescent="0.3">
      <c r="B2858" s="22"/>
      <c r="C2858" s="75"/>
      <c r="D2858" s="76"/>
      <c r="E2858" s="77"/>
      <c r="F2858" s="78"/>
      <c r="G2858" s="79"/>
      <c r="H2858" s="79"/>
      <c r="I2858" s="79"/>
      <c r="J2858" s="79"/>
      <c r="K2858" s="79"/>
      <c r="L2858" s="79"/>
      <c r="M2858" s="79"/>
      <c r="N2858" s="79"/>
      <c r="O2858" s="79"/>
      <c r="P2858" s="79"/>
      <c r="Q2858" s="79"/>
      <c r="R2858" s="79"/>
      <c r="S2858" s="79"/>
      <c r="T2858" s="79"/>
      <c r="U2858" s="80"/>
      <c r="V2858" s="79"/>
      <c r="W2858" s="81"/>
      <c r="X2858" s="79"/>
      <c r="Y2858" s="81"/>
      <c r="Z2858" s="82"/>
    </row>
    <row r="2859" spans="2:26" ht="15" customHeight="1" x14ac:dyDescent="0.3">
      <c r="B2859" s="23"/>
      <c r="C2859" s="83"/>
      <c r="D2859" s="84"/>
      <c r="E2859" s="85"/>
      <c r="F2859" s="86"/>
      <c r="G2859" s="87"/>
      <c r="H2859" s="87"/>
      <c r="I2859" s="87"/>
      <c r="J2859" s="87"/>
      <c r="K2859" s="87"/>
      <c r="L2859" s="87"/>
      <c r="M2859" s="87"/>
      <c r="N2859" s="87"/>
      <c r="O2859" s="87"/>
      <c r="P2859" s="87"/>
      <c r="Q2859" s="87"/>
      <c r="R2859" s="87"/>
      <c r="S2859" s="87"/>
      <c r="T2859" s="87"/>
      <c r="U2859" s="88"/>
      <c r="V2859" s="87"/>
      <c r="W2859" s="89"/>
      <c r="X2859" s="87"/>
      <c r="Y2859" s="89"/>
      <c r="Z2859" s="90"/>
    </row>
    <row r="2860" spans="2:26" ht="15" customHeight="1" x14ac:dyDescent="0.3">
      <c r="B2860" s="22"/>
      <c r="C2860" s="75"/>
      <c r="D2860" s="76"/>
      <c r="E2860" s="77"/>
      <c r="F2860" s="78"/>
      <c r="G2860" s="79"/>
      <c r="H2860" s="79"/>
      <c r="I2860" s="79"/>
      <c r="J2860" s="79"/>
      <c r="K2860" s="79"/>
      <c r="L2860" s="79"/>
      <c r="M2860" s="79"/>
      <c r="N2860" s="79"/>
      <c r="O2860" s="79"/>
      <c r="P2860" s="79"/>
      <c r="Q2860" s="79"/>
      <c r="R2860" s="79"/>
      <c r="S2860" s="79"/>
      <c r="T2860" s="79"/>
      <c r="U2860" s="80"/>
      <c r="V2860" s="79"/>
      <c r="W2860" s="81"/>
      <c r="X2860" s="79"/>
      <c r="Y2860" s="81"/>
      <c r="Z2860" s="82"/>
    </row>
    <row r="2861" spans="2:26" ht="15" customHeight="1" x14ac:dyDescent="0.3">
      <c r="B2861" s="23"/>
      <c r="C2861" s="83"/>
      <c r="D2861" s="84"/>
      <c r="E2861" s="85"/>
      <c r="F2861" s="86"/>
      <c r="G2861" s="87"/>
      <c r="H2861" s="87"/>
      <c r="I2861" s="87"/>
      <c r="J2861" s="87"/>
      <c r="K2861" s="87"/>
      <c r="L2861" s="87"/>
      <c r="M2861" s="87"/>
      <c r="N2861" s="87"/>
      <c r="O2861" s="87"/>
      <c r="P2861" s="87"/>
      <c r="Q2861" s="87"/>
      <c r="R2861" s="87"/>
      <c r="S2861" s="87"/>
      <c r="T2861" s="87"/>
      <c r="U2861" s="88"/>
      <c r="V2861" s="87"/>
      <c r="W2861" s="89"/>
      <c r="X2861" s="87"/>
      <c r="Y2861" s="89"/>
      <c r="Z2861" s="90"/>
    </row>
    <row r="2862" spans="2:26" ht="15" customHeight="1" x14ac:dyDescent="0.3">
      <c r="B2862" s="22"/>
      <c r="C2862" s="75"/>
      <c r="D2862" s="76"/>
      <c r="E2862" s="77"/>
      <c r="F2862" s="78"/>
      <c r="G2862" s="79"/>
      <c r="H2862" s="79"/>
      <c r="I2862" s="79"/>
      <c r="J2862" s="79"/>
      <c r="K2862" s="79"/>
      <c r="L2862" s="79"/>
      <c r="M2862" s="79"/>
      <c r="N2862" s="79"/>
      <c r="O2862" s="79"/>
      <c r="P2862" s="79"/>
      <c r="Q2862" s="79"/>
      <c r="R2862" s="79"/>
      <c r="S2862" s="79"/>
      <c r="T2862" s="79"/>
      <c r="U2862" s="80"/>
      <c r="V2862" s="79"/>
      <c r="W2862" s="81"/>
      <c r="X2862" s="79"/>
      <c r="Y2862" s="81"/>
      <c r="Z2862" s="82"/>
    </row>
    <row r="2863" spans="2:26" ht="15" customHeight="1" x14ac:dyDescent="0.3">
      <c r="B2863" s="23"/>
      <c r="C2863" s="83"/>
      <c r="D2863" s="84"/>
      <c r="E2863" s="85"/>
      <c r="F2863" s="86"/>
      <c r="G2863" s="87"/>
      <c r="H2863" s="87"/>
      <c r="I2863" s="87"/>
      <c r="J2863" s="87"/>
      <c r="K2863" s="87"/>
      <c r="L2863" s="87"/>
      <c r="M2863" s="87"/>
      <c r="N2863" s="87"/>
      <c r="O2863" s="87"/>
      <c r="P2863" s="87"/>
      <c r="Q2863" s="87"/>
      <c r="R2863" s="87"/>
      <c r="S2863" s="87"/>
      <c r="T2863" s="87"/>
      <c r="U2863" s="88"/>
      <c r="V2863" s="87"/>
      <c r="W2863" s="89"/>
      <c r="X2863" s="87"/>
      <c r="Y2863" s="89"/>
      <c r="Z2863" s="90"/>
    </row>
    <row r="2864" spans="2:26" ht="15" customHeight="1" x14ac:dyDescent="0.3">
      <c r="B2864" s="22"/>
      <c r="C2864" s="75"/>
      <c r="D2864" s="76"/>
      <c r="E2864" s="77"/>
      <c r="F2864" s="78"/>
      <c r="G2864" s="79"/>
      <c r="H2864" s="79"/>
      <c r="I2864" s="79"/>
      <c r="J2864" s="79"/>
      <c r="K2864" s="79"/>
      <c r="L2864" s="79"/>
      <c r="M2864" s="79"/>
      <c r="N2864" s="79"/>
      <c r="O2864" s="79"/>
      <c r="P2864" s="79"/>
      <c r="Q2864" s="79"/>
      <c r="R2864" s="79"/>
      <c r="S2864" s="79"/>
      <c r="T2864" s="79"/>
      <c r="U2864" s="80"/>
      <c r="V2864" s="79"/>
      <c r="W2864" s="81"/>
      <c r="X2864" s="79"/>
      <c r="Y2864" s="81"/>
      <c r="Z2864" s="82"/>
    </row>
    <row r="2865" spans="2:26" ht="15" customHeight="1" x14ac:dyDescent="0.3">
      <c r="B2865" s="23"/>
      <c r="C2865" s="83"/>
      <c r="D2865" s="84"/>
      <c r="E2865" s="85"/>
      <c r="F2865" s="86"/>
      <c r="G2865" s="87"/>
      <c r="H2865" s="87"/>
      <c r="I2865" s="87"/>
      <c r="J2865" s="87"/>
      <c r="K2865" s="87"/>
      <c r="L2865" s="87"/>
      <c r="M2865" s="87"/>
      <c r="N2865" s="87"/>
      <c r="O2865" s="87"/>
      <c r="P2865" s="87"/>
      <c r="Q2865" s="87"/>
      <c r="R2865" s="87"/>
      <c r="S2865" s="87"/>
      <c r="T2865" s="87"/>
      <c r="U2865" s="88"/>
      <c r="V2865" s="87"/>
      <c r="W2865" s="89"/>
      <c r="X2865" s="87"/>
      <c r="Y2865" s="89"/>
      <c r="Z2865" s="90"/>
    </row>
    <row r="2866" spans="2:26" ht="15" customHeight="1" x14ac:dyDescent="0.3">
      <c r="B2866" s="22"/>
      <c r="C2866" s="75"/>
      <c r="D2866" s="76"/>
      <c r="E2866" s="77"/>
      <c r="F2866" s="78"/>
      <c r="G2866" s="79"/>
      <c r="H2866" s="79"/>
      <c r="I2866" s="79"/>
      <c r="J2866" s="79"/>
      <c r="K2866" s="79"/>
      <c r="L2866" s="79"/>
      <c r="M2866" s="79"/>
      <c r="N2866" s="79"/>
      <c r="O2866" s="79"/>
      <c r="P2866" s="79"/>
      <c r="Q2866" s="79"/>
      <c r="R2866" s="79"/>
      <c r="S2866" s="79"/>
      <c r="T2866" s="79"/>
      <c r="U2866" s="80"/>
      <c r="V2866" s="79"/>
      <c r="W2866" s="81"/>
      <c r="X2866" s="79"/>
      <c r="Y2866" s="81"/>
      <c r="Z2866" s="82"/>
    </row>
    <row r="2867" spans="2:26" ht="15" customHeight="1" x14ac:dyDescent="0.3">
      <c r="B2867" s="23"/>
      <c r="C2867" s="83"/>
      <c r="D2867" s="84"/>
      <c r="E2867" s="85"/>
      <c r="F2867" s="86"/>
      <c r="G2867" s="87"/>
      <c r="H2867" s="87"/>
      <c r="I2867" s="87"/>
      <c r="J2867" s="87"/>
      <c r="K2867" s="87"/>
      <c r="L2867" s="87"/>
      <c r="M2867" s="87"/>
      <c r="N2867" s="87"/>
      <c r="O2867" s="87"/>
      <c r="P2867" s="87"/>
      <c r="Q2867" s="87"/>
      <c r="R2867" s="87"/>
      <c r="S2867" s="87"/>
      <c r="T2867" s="87"/>
      <c r="U2867" s="88"/>
      <c r="V2867" s="87"/>
      <c r="W2867" s="89"/>
      <c r="X2867" s="87"/>
      <c r="Y2867" s="89"/>
      <c r="Z2867" s="90"/>
    </row>
    <row r="2868" spans="2:26" ht="15" customHeight="1" x14ac:dyDescent="0.3">
      <c r="B2868" s="22"/>
      <c r="C2868" s="75"/>
      <c r="D2868" s="76"/>
      <c r="E2868" s="77"/>
      <c r="F2868" s="78"/>
      <c r="G2868" s="79"/>
      <c r="H2868" s="79"/>
      <c r="I2868" s="79"/>
      <c r="J2868" s="79"/>
      <c r="K2868" s="79"/>
      <c r="L2868" s="79"/>
      <c r="M2868" s="79"/>
      <c r="N2868" s="79"/>
      <c r="O2868" s="79"/>
      <c r="P2868" s="79"/>
      <c r="Q2868" s="79"/>
      <c r="R2868" s="79"/>
      <c r="S2868" s="79"/>
      <c r="T2868" s="79"/>
      <c r="U2868" s="80"/>
      <c r="V2868" s="79"/>
      <c r="W2868" s="81"/>
      <c r="X2868" s="79"/>
      <c r="Y2868" s="81"/>
      <c r="Z2868" s="82"/>
    </row>
    <row r="2869" spans="2:26" ht="15" customHeight="1" x14ac:dyDescent="0.3">
      <c r="B2869" s="23"/>
      <c r="C2869" s="83"/>
      <c r="D2869" s="84"/>
      <c r="E2869" s="85"/>
      <c r="F2869" s="86"/>
      <c r="G2869" s="87"/>
      <c r="H2869" s="87"/>
      <c r="I2869" s="87"/>
      <c r="J2869" s="87"/>
      <c r="K2869" s="87"/>
      <c r="L2869" s="87"/>
      <c r="M2869" s="87"/>
      <c r="N2869" s="87"/>
      <c r="O2869" s="87"/>
      <c r="P2869" s="87"/>
      <c r="Q2869" s="87"/>
      <c r="R2869" s="87"/>
      <c r="S2869" s="87"/>
      <c r="T2869" s="87"/>
      <c r="U2869" s="88"/>
      <c r="V2869" s="87"/>
      <c r="W2869" s="89"/>
      <c r="X2869" s="87"/>
      <c r="Y2869" s="89"/>
      <c r="Z2869" s="90"/>
    </row>
    <row r="2870" spans="2:26" ht="15" customHeight="1" x14ac:dyDescent="0.3">
      <c r="B2870" s="22"/>
      <c r="C2870" s="75"/>
      <c r="D2870" s="76"/>
      <c r="E2870" s="77"/>
      <c r="F2870" s="78"/>
      <c r="G2870" s="79"/>
      <c r="H2870" s="79"/>
      <c r="I2870" s="79"/>
      <c r="J2870" s="79"/>
      <c r="K2870" s="79"/>
      <c r="L2870" s="79"/>
      <c r="M2870" s="79"/>
      <c r="N2870" s="79"/>
      <c r="O2870" s="79"/>
      <c r="P2870" s="79"/>
      <c r="Q2870" s="79"/>
      <c r="R2870" s="79"/>
      <c r="S2870" s="79"/>
      <c r="T2870" s="79"/>
      <c r="U2870" s="80"/>
      <c r="V2870" s="79"/>
      <c r="W2870" s="81"/>
      <c r="X2870" s="79"/>
      <c r="Y2870" s="81"/>
      <c r="Z2870" s="82"/>
    </row>
    <row r="2871" spans="2:26" ht="15" customHeight="1" x14ac:dyDescent="0.3">
      <c r="B2871" s="23"/>
      <c r="C2871" s="83"/>
      <c r="D2871" s="84"/>
      <c r="E2871" s="85"/>
      <c r="F2871" s="86"/>
      <c r="G2871" s="87"/>
      <c r="H2871" s="87"/>
      <c r="I2871" s="87"/>
      <c r="J2871" s="87"/>
      <c r="K2871" s="87"/>
      <c r="L2871" s="87"/>
      <c r="M2871" s="87"/>
      <c r="N2871" s="87"/>
      <c r="O2871" s="87"/>
      <c r="P2871" s="87"/>
      <c r="Q2871" s="87"/>
      <c r="R2871" s="87"/>
      <c r="S2871" s="87"/>
      <c r="T2871" s="87"/>
      <c r="U2871" s="88"/>
      <c r="V2871" s="87"/>
      <c r="W2871" s="89"/>
      <c r="X2871" s="87"/>
      <c r="Y2871" s="89"/>
      <c r="Z2871" s="90"/>
    </row>
    <row r="2872" spans="2:26" ht="15" customHeight="1" x14ac:dyDescent="0.3">
      <c r="B2872" s="22"/>
      <c r="C2872" s="75"/>
      <c r="D2872" s="76"/>
      <c r="E2872" s="77"/>
      <c r="F2872" s="78"/>
      <c r="G2872" s="79"/>
      <c r="H2872" s="79"/>
      <c r="I2872" s="79"/>
      <c r="J2872" s="79"/>
      <c r="K2872" s="79"/>
      <c r="L2872" s="79"/>
      <c r="M2872" s="79"/>
      <c r="N2872" s="79"/>
      <c r="O2872" s="79"/>
      <c r="P2872" s="79"/>
      <c r="Q2872" s="79"/>
      <c r="R2872" s="79"/>
      <c r="S2872" s="79"/>
      <c r="T2872" s="79"/>
      <c r="U2872" s="80"/>
      <c r="V2872" s="79"/>
      <c r="W2872" s="81"/>
      <c r="X2872" s="79"/>
      <c r="Y2872" s="81"/>
      <c r="Z2872" s="82"/>
    </row>
    <row r="2873" spans="2:26" ht="15" customHeight="1" x14ac:dyDescent="0.3">
      <c r="B2873" s="23"/>
      <c r="C2873" s="83"/>
      <c r="D2873" s="84"/>
      <c r="E2873" s="85"/>
      <c r="F2873" s="86"/>
      <c r="G2873" s="87"/>
      <c r="H2873" s="87"/>
      <c r="I2873" s="87"/>
      <c r="J2873" s="87"/>
      <c r="K2873" s="87"/>
      <c r="L2873" s="87"/>
      <c r="M2873" s="87"/>
      <c r="N2873" s="87"/>
      <c r="O2873" s="87"/>
      <c r="P2873" s="87"/>
      <c r="Q2873" s="87"/>
      <c r="R2873" s="87"/>
      <c r="S2873" s="87"/>
      <c r="T2873" s="87"/>
      <c r="U2873" s="88"/>
      <c r="V2873" s="87"/>
      <c r="W2873" s="89"/>
      <c r="X2873" s="87"/>
      <c r="Y2873" s="89"/>
      <c r="Z2873" s="90"/>
    </row>
    <row r="2874" spans="2:26" ht="15" customHeight="1" x14ac:dyDescent="0.3">
      <c r="B2874" s="22"/>
      <c r="C2874" s="75"/>
      <c r="D2874" s="76"/>
      <c r="E2874" s="77"/>
      <c r="F2874" s="78"/>
      <c r="G2874" s="79"/>
      <c r="H2874" s="79"/>
      <c r="I2874" s="79"/>
      <c r="J2874" s="79"/>
      <c r="K2874" s="79"/>
      <c r="L2874" s="79"/>
      <c r="M2874" s="79"/>
      <c r="N2874" s="79"/>
      <c r="O2874" s="79"/>
      <c r="P2874" s="79"/>
      <c r="Q2874" s="79"/>
      <c r="R2874" s="79"/>
      <c r="S2874" s="79"/>
      <c r="T2874" s="79"/>
      <c r="U2874" s="80"/>
      <c r="V2874" s="79"/>
      <c r="W2874" s="81"/>
      <c r="X2874" s="79"/>
      <c r="Y2874" s="81"/>
      <c r="Z2874" s="82"/>
    </row>
    <row r="2875" spans="2:26" ht="15" customHeight="1" x14ac:dyDescent="0.3">
      <c r="B2875" s="23"/>
      <c r="C2875" s="83"/>
      <c r="D2875" s="84"/>
      <c r="E2875" s="85"/>
      <c r="F2875" s="86"/>
      <c r="G2875" s="87"/>
      <c r="H2875" s="87"/>
      <c r="I2875" s="87"/>
      <c r="J2875" s="87"/>
      <c r="K2875" s="87"/>
      <c r="L2875" s="87"/>
      <c r="M2875" s="87"/>
      <c r="N2875" s="87"/>
      <c r="O2875" s="87"/>
      <c r="P2875" s="87"/>
      <c r="Q2875" s="87"/>
      <c r="R2875" s="87"/>
      <c r="S2875" s="87"/>
      <c r="T2875" s="87"/>
      <c r="U2875" s="88"/>
      <c r="V2875" s="87"/>
      <c r="W2875" s="89"/>
      <c r="X2875" s="87"/>
      <c r="Y2875" s="89"/>
      <c r="Z2875" s="90"/>
    </row>
    <row r="2876" spans="2:26" ht="15" customHeight="1" x14ac:dyDescent="0.3">
      <c r="B2876" s="22"/>
      <c r="C2876" s="75"/>
      <c r="D2876" s="76"/>
      <c r="E2876" s="77"/>
      <c r="F2876" s="78"/>
      <c r="G2876" s="79"/>
      <c r="H2876" s="79"/>
      <c r="I2876" s="79"/>
      <c r="J2876" s="79"/>
      <c r="K2876" s="79"/>
      <c r="L2876" s="79"/>
      <c r="M2876" s="79"/>
      <c r="N2876" s="79"/>
      <c r="O2876" s="79"/>
      <c r="P2876" s="79"/>
      <c r="Q2876" s="79"/>
      <c r="R2876" s="79"/>
      <c r="S2876" s="79"/>
      <c r="T2876" s="79"/>
      <c r="U2876" s="80"/>
      <c r="V2876" s="79"/>
      <c r="W2876" s="81"/>
      <c r="X2876" s="79"/>
      <c r="Y2876" s="81"/>
      <c r="Z2876" s="82"/>
    </row>
    <row r="2877" spans="2:26" ht="15" customHeight="1" x14ac:dyDescent="0.3">
      <c r="B2877" s="23"/>
      <c r="C2877" s="83"/>
      <c r="D2877" s="84"/>
      <c r="E2877" s="85"/>
      <c r="F2877" s="86"/>
      <c r="G2877" s="87"/>
      <c r="H2877" s="87"/>
      <c r="I2877" s="87"/>
      <c r="J2877" s="87"/>
      <c r="K2877" s="87"/>
      <c r="L2877" s="87"/>
      <c r="M2877" s="87"/>
      <c r="N2877" s="87"/>
      <c r="O2877" s="87"/>
      <c r="P2877" s="87"/>
      <c r="Q2877" s="87"/>
      <c r="R2877" s="87"/>
      <c r="S2877" s="87"/>
      <c r="T2877" s="87"/>
      <c r="U2877" s="88"/>
      <c r="V2877" s="87"/>
      <c r="W2877" s="89"/>
      <c r="X2877" s="87"/>
      <c r="Y2877" s="89"/>
      <c r="Z2877" s="90"/>
    </row>
    <row r="2878" spans="2:26" ht="15" customHeight="1" x14ac:dyDescent="0.3">
      <c r="B2878" s="22"/>
      <c r="C2878" s="75"/>
      <c r="D2878" s="76"/>
      <c r="E2878" s="77"/>
      <c r="F2878" s="78"/>
      <c r="G2878" s="79"/>
      <c r="H2878" s="79"/>
      <c r="I2878" s="79"/>
      <c r="J2878" s="79"/>
      <c r="K2878" s="79"/>
      <c r="L2878" s="79"/>
      <c r="M2878" s="79"/>
      <c r="N2878" s="79"/>
      <c r="O2878" s="79"/>
      <c r="P2878" s="79"/>
      <c r="Q2878" s="79"/>
      <c r="R2878" s="79"/>
      <c r="S2878" s="79"/>
      <c r="T2878" s="79"/>
      <c r="U2878" s="80"/>
      <c r="V2878" s="79"/>
      <c r="W2878" s="81"/>
      <c r="X2878" s="79"/>
      <c r="Y2878" s="81"/>
      <c r="Z2878" s="82"/>
    </row>
    <row r="2879" spans="2:26" ht="15" customHeight="1" x14ac:dyDescent="0.3">
      <c r="B2879" s="23"/>
      <c r="C2879" s="83"/>
      <c r="D2879" s="84"/>
      <c r="E2879" s="85"/>
      <c r="F2879" s="86"/>
      <c r="G2879" s="87"/>
      <c r="H2879" s="87"/>
      <c r="I2879" s="87"/>
      <c r="J2879" s="87"/>
      <c r="K2879" s="87"/>
      <c r="L2879" s="87"/>
      <c r="M2879" s="87"/>
      <c r="N2879" s="87"/>
      <c r="O2879" s="87"/>
      <c r="P2879" s="87"/>
      <c r="Q2879" s="87"/>
      <c r="R2879" s="87"/>
      <c r="S2879" s="87"/>
      <c r="T2879" s="87"/>
      <c r="U2879" s="88"/>
      <c r="V2879" s="87"/>
      <c r="W2879" s="89"/>
      <c r="X2879" s="87"/>
      <c r="Y2879" s="89"/>
      <c r="Z2879" s="90"/>
    </row>
    <row r="2880" spans="2:26" ht="15" customHeight="1" x14ac:dyDescent="0.3">
      <c r="B2880" s="22"/>
      <c r="C2880" s="75"/>
      <c r="D2880" s="76"/>
      <c r="E2880" s="77"/>
      <c r="F2880" s="78"/>
      <c r="G2880" s="79"/>
      <c r="H2880" s="79"/>
      <c r="I2880" s="79"/>
      <c r="J2880" s="79"/>
      <c r="K2880" s="79"/>
      <c r="L2880" s="79"/>
      <c r="M2880" s="79"/>
      <c r="N2880" s="79"/>
      <c r="O2880" s="79"/>
      <c r="P2880" s="79"/>
      <c r="Q2880" s="79"/>
      <c r="R2880" s="79"/>
      <c r="S2880" s="79"/>
      <c r="T2880" s="79"/>
      <c r="U2880" s="80"/>
      <c r="V2880" s="79"/>
      <c r="W2880" s="81"/>
      <c r="X2880" s="79"/>
      <c r="Y2880" s="81"/>
      <c r="Z2880" s="82"/>
    </row>
    <row r="2881" spans="2:26" ht="15" customHeight="1" x14ac:dyDescent="0.3">
      <c r="B2881" s="23"/>
      <c r="C2881" s="83"/>
      <c r="D2881" s="84"/>
      <c r="E2881" s="85"/>
      <c r="F2881" s="86"/>
      <c r="G2881" s="87"/>
      <c r="H2881" s="87"/>
      <c r="I2881" s="87"/>
      <c r="J2881" s="87"/>
      <c r="K2881" s="87"/>
      <c r="L2881" s="87"/>
      <c r="M2881" s="87"/>
      <c r="N2881" s="87"/>
      <c r="O2881" s="87"/>
      <c r="P2881" s="87"/>
      <c r="Q2881" s="87"/>
      <c r="R2881" s="87"/>
      <c r="S2881" s="87"/>
      <c r="T2881" s="87"/>
      <c r="U2881" s="88"/>
      <c r="V2881" s="87"/>
      <c r="W2881" s="89"/>
      <c r="X2881" s="87"/>
      <c r="Y2881" s="89"/>
      <c r="Z2881" s="90"/>
    </row>
    <row r="2882" spans="2:26" ht="15" customHeight="1" x14ac:dyDescent="0.3">
      <c r="B2882" s="22"/>
      <c r="C2882" s="75"/>
      <c r="D2882" s="76"/>
      <c r="E2882" s="77"/>
      <c r="F2882" s="78"/>
      <c r="G2882" s="79"/>
      <c r="H2882" s="79"/>
      <c r="I2882" s="79"/>
      <c r="J2882" s="79"/>
      <c r="K2882" s="79"/>
      <c r="L2882" s="79"/>
      <c r="M2882" s="79"/>
      <c r="N2882" s="79"/>
      <c r="O2882" s="79"/>
      <c r="P2882" s="79"/>
      <c r="Q2882" s="79"/>
      <c r="R2882" s="79"/>
      <c r="S2882" s="79"/>
      <c r="T2882" s="79"/>
      <c r="U2882" s="80"/>
      <c r="V2882" s="79"/>
      <c r="W2882" s="81"/>
      <c r="X2882" s="79"/>
      <c r="Y2882" s="81"/>
      <c r="Z2882" s="82"/>
    </row>
    <row r="2883" spans="2:26" ht="15" customHeight="1" x14ac:dyDescent="0.3">
      <c r="B2883" s="23"/>
      <c r="C2883" s="83"/>
      <c r="D2883" s="84"/>
      <c r="E2883" s="85"/>
      <c r="F2883" s="86"/>
      <c r="G2883" s="87"/>
      <c r="H2883" s="87"/>
      <c r="I2883" s="87"/>
      <c r="J2883" s="87"/>
      <c r="K2883" s="87"/>
      <c r="L2883" s="87"/>
      <c r="M2883" s="87"/>
      <c r="N2883" s="87"/>
      <c r="O2883" s="87"/>
      <c r="P2883" s="87"/>
      <c r="Q2883" s="87"/>
      <c r="R2883" s="87"/>
      <c r="S2883" s="87"/>
      <c r="T2883" s="87"/>
      <c r="U2883" s="88"/>
      <c r="V2883" s="87"/>
      <c r="W2883" s="89"/>
      <c r="X2883" s="87"/>
      <c r="Y2883" s="89"/>
      <c r="Z2883" s="90"/>
    </row>
    <row r="2884" spans="2:26" ht="15" customHeight="1" x14ac:dyDescent="0.3">
      <c r="B2884" s="22"/>
      <c r="C2884" s="75"/>
      <c r="D2884" s="76"/>
      <c r="E2884" s="77"/>
      <c r="F2884" s="78"/>
      <c r="G2884" s="79"/>
      <c r="H2884" s="79"/>
      <c r="I2884" s="79"/>
      <c r="J2884" s="79"/>
      <c r="K2884" s="79"/>
      <c r="L2884" s="79"/>
      <c r="M2884" s="79"/>
      <c r="N2884" s="79"/>
      <c r="O2884" s="79"/>
      <c r="P2884" s="79"/>
      <c r="Q2884" s="79"/>
      <c r="R2884" s="79"/>
      <c r="S2884" s="79"/>
      <c r="T2884" s="79"/>
      <c r="U2884" s="80"/>
      <c r="V2884" s="79"/>
      <c r="W2884" s="81"/>
      <c r="X2884" s="79"/>
      <c r="Y2884" s="81"/>
      <c r="Z2884" s="82"/>
    </row>
    <row r="2885" spans="2:26" ht="15" customHeight="1" x14ac:dyDescent="0.3">
      <c r="B2885" s="23"/>
      <c r="C2885" s="83"/>
      <c r="D2885" s="84"/>
      <c r="E2885" s="85"/>
      <c r="F2885" s="86"/>
      <c r="G2885" s="87"/>
      <c r="H2885" s="87"/>
      <c r="I2885" s="87"/>
      <c r="J2885" s="87"/>
      <c r="K2885" s="87"/>
      <c r="L2885" s="87"/>
      <c r="M2885" s="87"/>
      <c r="N2885" s="87"/>
      <c r="O2885" s="87"/>
      <c r="P2885" s="87"/>
      <c r="Q2885" s="87"/>
      <c r="R2885" s="87"/>
      <c r="S2885" s="87"/>
      <c r="T2885" s="87"/>
      <c r="U2885" s="88"/>
      <c r="V2885" s="87"/>
      <c r="W2885" s="89"/>
      <c r="X2885" s="87"/>
      <c r="Y2885" s="89"/>
      <c r="Z2885" s="90"/>
    </row>
    <row r="2886" spans="2:26" ht="15" customHeight="1" x14ac:dyDescent="0.3">
      <c r="B2886" s="22"/>
      <c r="C2886" s="75"/>
      <c r="D2886" s="76"/>
      <c r="E2886" s="77"/>
      <c r="F2886" s="78"/>
      <c r="G2886" s="79"/>
      <c r="H2886" s="79"/>
      <c r="I2886" s="79"/>
      <c r="J2886" s="79"/>
      <c r="K2886" s="79"/>
      <c r="L2886" s="79"/>
      <c r="M2886" s="79"/>
      <c r="N2886" s="79"/>
      <c r="O2886" s="79"/>
      <c r="P2886" s="79"/>
      <c r="Q2886" s="79"/>
      <c r="R2886" s="79"/>
      <c r="S2886" s="79"/>
      <c r="T2886" s="79"/>
      <c r="U2886" s="80"/>
      <c r="V2886" s="79"/>
      <c r="W2886" s="81"/>
      <c r="X2886" s="79"/>
      <c r="Y2886" s="81"/>
      <c r="Z2886" s="82"/>
    </row>
    <row r="2887" spans="2:26" ht="15" customHeight="1" x14ac:dyDescent="0.3">
      <c r="B2887" s="23"/>
      <c r="C2887" s="83"/>
      <c r="D2887" s="84"/>
      <c r="E2887" s="85"/>
      <c r="F2887" s="86"/>
      <c r="G2887" s="87"/>
      <c r="H2887" s="87"/>
      <c r="I2887" s="87"/>
      <c r="J2887" s="87"/>
      <c r="K2887" s="87"/>
      <c r="L2887" s="87"/>
      <c r="M2887" s="87"/>
      <c r="N2887" s="87"/>
      <c r="O2887" s="87"/>
      <c r="P2887" s="87"/>
      <c r="Q2887" s="87"/>
      <c r="R2887" s="87"/>
      <c r="S2887" s="87"/>
      <c r="T2887" s="87"/>
      <c r="U2887" s="88"/>
      <c r="V2887" s="87"/>
      <c r="W2887" s="89"/>
      <c r="X2887" s="87"/>
      <c r="Y2887" s="89"/>
      <c r="Z2887" s="90"/>
    </row>
    <row r="2888" spans="2:26" ht="15" customHeight="1" x14ac:dyDescent="0.3">
      <c r="B2888" s="22"/>
      <c r="C2888" s="75"/>
      <c r="D2888" s="76"/>
      <c r="E2888" s="77"/>
      <c r="F2888" s="78"/>
      <c r="G2888" s="79"/>
      <c r="H2888" s="79"/>
      <c r="I2888" s="79"/>
      <c r="J2888" s="79"/>
      <c r="K2888" s="79"/>
      <c r="L2888" s="79"/>
      <c r="M2888" s="79"/>
      <c r="N2888" s="79"/>
      <c r="O2888" s="79"/>
      <c r="P2888" s="79"/>
      <c r="Q2888" s="79"/>
      <c r="R2888" s="79"/>
      <c r="S2888" s="79"/>
      <c r="T2888" s="79"/>
      <c r="U2888" s="80"/>
      <c r="V2888" s="79"/>
      <c r="W2888" s="81"/>
      <c r="X2888" s="79"/>
      <c r="Y2888" s="81"/>
      <c r="Z2888" s="82"/>
    </row>
    <row r="2889" spans="2:26" ht="15" customHeight="1" x14ac:dyDescent="0.3">
      <c r="B2889" s="23"/>
      <c r="C2889" s="83"/>
      <c r="D2889" s="84"/>
      <c r="E2889" s="85"/>
      <c r="F2889" s="86"/>
      <c r="G2889" s="87"/>
      <c r="H2889" s="87"/>
      <c r="I2889" s="87"/>
      <c r="J2889" s="87"/>
      <c r="K2889" s="87"/>
      <c r="L2889" s="87"/>
      <c r="M2889" s="87"/>
      <c r="N2889" s="87"/>
      <c r="O2889" s="87"/>
      <c r="P2889" s="87"/>
      <c r="Q2889" s="87"/>
      <c r="R2889" s="87"/>
      <c r="S2889" s="87"/>
      <c r="T2889" s="87"/>
      <c r="U2889" s="88"/>
      <c r="V2889" s="87"/>
      <c r="W2889" s="89"/>
      <c r="X2889" s="87"/>
      <c r="Y2889" s="89"/>
      <c r="Z2889" s="90"/>
    </row>
    <row r="2890" spans="2:26" ht="15" customHeight="1" x14ac:dyDescent="0.3">
      <c r="B2890" s="22"/>
      <c r="C2890" s="75"/>
      <c r="D2890" s="76"/>
      <c r="E2890" s="77"/>
      <c r="F2890" s="78"/>
      <c r="G2890" s="79"/>
      <c r="H2890" s="79"/>
      <c r="I2890" s="79"/>
      <c r="J2890" s="79"/>
      <c r="K2890" s="79"/>
      <c r="L2890" s="79"/>
      <c r="M2890" s="79"/>
      <c r="N2890" s="79"/>
      <c r="O2890" s="79"/>
      <c r="P2890" s="79"/>
      <c r="Q2890" s="79"/>
      <c r="R2890" s="79"/>
      <c r="S2890" s="79"/>
      <c r="T2890" s="79"/>
      <c r="U2890" s="80"/>
      <c r="V2890" s="79"/>
      <c r="W2890" s="81"/>
      <c r="X2890" s="79"/>
      <c r="Y2890" s="81"/>
      <c r="Z2890" s="82"/>
    </row>
    <row r="2891" spans="2:26" ht="15" customHeight="1" x14ac:dyDescent="0.3">
      <c r="B2891" s="23"/>
      <c r="C2891" s="83"/>
      <c r="D2891" s="84"/>
      <c r="E2891" s="85"/>
      <c r="F2891" s="86"/>
      <c r="G2891" s="87"/>
      <c r="H2891" s="87"/>
      <c r="I2891" s="87"/>
      <c r="J2891" s="87"/>
      <c r="K2891" s="87"/>
      <c r="L2891" s="87"/>
      <c r="M2891" s="87"/>
      <c r="N2891" s="87"/>
      <c r="O2891" s="87"/>
      <c r="P2891" s="87"/>
      <c r="Q2891" s="87"/>
      <c r="R2891" s="87"/>
      <c r="S2891" s="87"/>
      <c r="T2891" s="87"/>
      <c r="U2891" s="88"/>
      <c r="V2891" s="87"/>
      <c r="W2891" s="89"/>
      <c r="X2891" s="87"/>
      <c r="Y2891" s="89"/>
      <c r="Z2891" s="90"/>
    </row>
    <row r="2892" spans="2:26" ht="15" customHeight="1" x14ac:dyDescent="0.3">
      <c r="B2892" s="22"/>
      <c r="C2892" s="75"/>
      <c r="D2892" s="76"/>
      <c r="E2892" s="77"/>
      <c r="F2892" s="78"/>
      <c r="G2892" s="79"/>
      <c r="H2892" s="79"/>
      <c r="I2892" s="79"/>
      <c r="J2892" s="79"/>
      <c r="K2892" s="79"/>
      <c r="L2892" s="79"/>
      <c r="M2892" s="79"/>
      <c r="N2892" s="79"/>
      <c r="O2892" s="79"/>
      <c r="P2892" s="79"/>
      <c r="Q2892" s="79"/>
      <c r="R2892" s="79"/>
      <c r="S2892" s="79"/>
      <c r="T2892" s="79"/>
      <c r="U2892" s="80"/>
      <c r="V2892" s="79"/>
      <c r="W2892" s="81"/>
      <c r="X2892" s="79"/>
      <c r="Y2892" s="81"/>
      <c r="Z2892" s="82"/>
    </row>
    <row r="2893" spans="2:26" ht="15" customHeight="1" x14ac:dyDescent="0.3">
      <c r="B2893" s="23"/>
      <c r="C2893" s="83"/>
      <c r="D2893" s="84"/>
      <c r="E2893" s="85"/>
      <c r="F2893" s="86"/>
      <c r="G2893" s="87"/>
      <c r="H2893" s="87"/>
      <c r="I2893" s="87"/>
      <c r="J2893" s="87"/>
      <c r="K2893" s="87"/>
      <c r="L2893" s="87"/>
      <c r="M2893" s="87"/>
      <c r="N2893" s="87"/>
      <c r="O2893" s="87"/>
      <c r="P2893" s="87"/>
      <c r="Q2893" s="87"/>
      <c r="R2893" s="87"/>
      <c r="S2893" s="87"/>
      <c r="T2893" s="87"/>
      <c r="U2893" s="88"/>
      <c r="V2893" s="87"/>
      <c r="W2893" s="89"/>
      <c r="X2893" s="87"/>
      <c r="Y2893" s="89"/>
      <c r="Z2893" s="90"/>
    </row>
    <row r="2894" spans="2:26" ht="15" customHeight="1" x14ac:dyDescent="0.3">
      <c r="B2894" s="22"/>
      <c r="C2894" s="75"/>
      <c r="D2894" s="76"/>
      <c r="E2894" s="77"/>
      <c r="F2894" s="78"/>
      <c r="G2894" s="79"/>
      <c r="H2894" s="79"/>
      <c r="I2894" s="79"/>
      <c r="J2894" s="79"/>
      <c r="K2894" s="79"/>
      <c r="L2894" s="79"/>
      <c r="M2894" s="79"/>
      <c r="N2894" s="79"/>
      <c r="O2894" s="79"/>
      <c r="P2894" s="79"/>
      <c r="Q2894" s="79"/>
      <c r="R2894" s="79"/>
      <c r="S2894" s="79"/>
      <c r="T2894" s="79"/>
      <c r="U2894" s="80"/>
      <c r="V2894" s="79"/>
      <c r="W2894" s="81"/>
      <c r="X2894" s="79"/>
      <c r="Y2894" s="81"/>
      <c r="Z2894" s="82"/>
    </row>
    <row r="2895" spans="2:26" ht="15" customHeight="1" x14ac:dyDescent="0.3">
      <c r="B2895" s="23"/>
      <c r="C2895" s="83"/>
      <c r="D2895" s="84"/>
      <c r="E2895" s="85"/>
      <c r="F2895" s="86"/>
      <c r="G2895" s="87"/>
      <c r="H2895" s="87"/>
      <c r="I2895" s="87"/>
      <c r="J2895" s="87"/>
      <c r="K2895" s="87"/>
      <c r="L2895" s="87"/>
      <c r="M2895" s="87"/>
      <c r="N2895" s="87"/>
      <c r="O2895" s="87"/>
      <c r="P2895" s="87"/>
      <c r="Q2895" s="87"/>
      <c r="R2895" s="87"/>
      <c r="S2895" s="87"/>
      <c r="T2895" s="87"/>
      <c r="U2895" s="88"/>
      <c r="V2895" s="87"/>
      <c r="W2895" s="89"/>
      <c r="X2895" s="87"/>
      <c r="Y2895" s="89"/>
      <c r="Z2895" s="90"/>
    </row>
    <row r="2896" spans="2:26" ht="15" customHeight="1" x14ac:dyDescent="0.3">
      <c r="B2896" s="22"/>
      <c r="C2896" s="75"/>
      <c r="D2896" s="76"/>
      <c r="E2896" s="77"/>
      <c r="F2896" s="78"/>
      <c r="G2896" s="79"/>
      <c r="H2896" s="79"/>
      <c r="I2896" s="79"/>
      <c r="J2896" s="79"/>
      <c r="K2896" s="79"/>
      <c r="L2896" s="79"/>
      <c r="M2896" s="79"/>
      <c r="N2896" s="79"/>
      <c r="O2896" s="79"/>
      <c r="P2896" s="79"/>
      <c r="Q2896" s="79"/>
      <c r="R2896" s="79"/>
      <c r="S2896" s="79"/>
      <c r="T2896" s="79"/>
      <c r="U2896" s="80"/>
      <c r="V2896" s="79"/>
      <c r="W2896" s="81"/>
      <c r="X2896" s="79"/>
      <c r="Y2896" s="81"/>
      <c r="Z2896" s="82"/>
    </row>
    <row r="2897" spans="2:26" ht="15" customHeight="1" x14ac:dyDescent="0.3">
      <c r="B2897" s="23"/>
      <c r="C2897" s="83"/>
      <c r="D2897" s="84"/>
      <c r="E2897" s="85"/>
      <c r="F2897" s="86"/>
      <c r="G2897" s="87"/>
      <c r="H2897" s="87"/>
      <c r="I2897" s="87"/>
      <c r="J2897" s="87"/>
      <c r="K2897" s="87"/>
      <c r="L2897" s="87"/>
      <c r="M2897" s="87"/>
      <c r="N2897" s="87"/>
      <c r="O2897" s="87"/>
      <c r="P2897" s="87"/>
      <c r="Q2897" s="87"/>
      <c r="R2897" s="87"/>
      <c r="S2897" s="87"/>
      <c r="T2897" s="87"/>
      <c r="U2897" s="88"/>
      <c r="V2897" s="87"/>
      <c r="W2897" s="89"/>
      <c r="X2897" s="87"/>
      <c r="Y2897" s="89"/>
      <c r="Z2897" s="90"/>
    </row>
    <row r="2898" spans="2:26" ht="15" customHeight="1" x14ac:dyDescent="0.3">
      <c r="B2898" s="22"/>
      <c r="C2898" s="75"/>
      <c r="D2898" s="76"/>
      <c r="E2898" s="77"/>
      <c r="F2898" s="78"/>
      <c r="G2898" s="79"/>
      <c r="H2898" s="79"/>
      <c r="I2898" s="79"/>
      <c r="J2898" s="79"/>
      <c r="K2898" s="79"/>
      <c r="L2898" s="79"/>
      <c r="M2898" s="79"/>
      <c r="N2898" s="79"/>
      <c r="O2898" s="79"/>
      <c r="P2898" s="79"/>
      <c r="Q2898" s="79"/>
      <c r="R2898" s="79"/>
      <c r="S2898" s="79"/>
      <c r="T2898" s="79"/>
      <c r="U2898" s="80"/>
      <c r="V2898" s="79"/>
      <c r="W2898" s="81"/>
      <c r="X2898" s="79"/>
      <c r="Y2898" s="81"/>
      <c r="Z2898" s="82"/>
    </row>
    <row r="2899" spans="2:26" ht="15" customHeight="1" x14ac:dyDescent="0.3">
      <c r="B2899" s="23"/>
      <c r="C2899" s="83"/>
      <c r="D2899" s="84"/>
      <c r="E2899" s="85"/>
      <c r="F2899" s="86"/>
      <c r="G2899" s="87"/>
      <c r="H2899" s="87"/>
      <c r="I2899" s="87"/>
      <c r="J2899" s="87"/>
      <c r="K2899" s="87"/>
      <c r="L2899" s="87"/>
      <c r="M2899" s="87"/>
      <c r="N2899" s="87"/>
      <c r="O2899" s="87"/>
      <c r="P2899" s="87"/>
      <c r="Q2899" s="87"/>
      <c r="R2899" s="87"/>
      <c r="S2899" s="87"/>
      <c r="T2899" s="87"/>
      <c r="U2899" s="88"/>
      <c r="V2899" s="87"/>
      <c r="W2899" s="89"/>
      <c r="X2899" s="87"/>
      <c r="Y2899" s="89"/>
      <c r="Z2899" s="90"/>
    </row>
    <row r="2900" spans="2:26" ht="15" customHeight="1" x14ac:dyDescent="0.3">
      <c r="B2900" s="22"/>
      <c r="C2900" s="75"/>
      <c r="D2900" s="76"/>
      <c r="E2900" s="77"/>
      <c r="F2900" s="78"/>
      <c r="G2900" s="79"/>
      <c r="H2900" s="79"/>
      <c r="I2900" s="79"/>
      <c r="J2900" s="79"/>
      <c r="K2900" s="79"/>
      <c r="L2900" s="79"/>
      <c r="M2900" s="79"/>
      <c r="N2900" s="79"/>
      <c r="O2900" s="79"/>
      <c r="P2900" s="79"/>
      <c r="Q2900" s="79"/>
      <c r="R2900" s="79"/>
      <c r="S2900" s="79"/>
      <c r="T2900" s="79"/>
      <c r="U2900" s="80"/>
      <c r="V2900" s="79"/>
      <c r="W2900" s="81"/>
      <c r="X2900" s="79"/>
      <c r="Y2900" s="81"/>
      <c r="Z2900" s="82"/>
    </row>
    <row r="2901" spans="2:26" ht="15" customHeight="1" x14ac:dyDescent="0.3">
      <c r="B2901" s="23"/>
      <c r="C2901" s="83"/>
      <c r="D2901" s="84"/>
      <c r="E2901" s="85"/>
      <c r="F2901" s="86"/>
      <c r="G2901" s="87"/>
      <c r="H2901" s="87"/>
      <c r="I2901" s="87"/>
      <c r="J2901" s="87"/>
      <c r="K2901" s="87"/>
      <c r="L2901" s="87"/>
      <c r="M2901" s="87"/>
      <c r="N2901" s="87"/>
      <c r="O2901" s="87"/>
      <c r="P2901" s="87"/>
      <c r="Q2901" s="87"/>
      <c r="R2901" s="87"/>
      <c r="S2901" s="87"/>
      <c r="T2901" s="87"/>
      <c r="U2901" s="88"/>
      <c r="V2901" s="87"/>
      <c r="W2901" s="89"/>
      <c r="X2901" s="87"/>
      <c r="Y2901" s="89"/>
      <c r="Z2901" s="90"/>
    </row>
    <row r="2902" spans="2:26" ht="15" customHeight="1" x14ac:dyDescent="0.3">
      <c r="B2902" s="22"/>
      <c r="C2902" s="75"/>
      <c r="D2902" s="76"/>
      <c r="E2902" s="77"/>
      <c r="F2902" s="78"/>
      <c r="G2902" s="79"/>
      <c r="H2902" s="79"/>
      <c r="I2902" s="79"/>
      <c r="J2902" s="79"/>
      <c r="K2902" s="79"/>
      <c r="L2902" s="79"/>
      <c r="M2902" s="79"/>
      <c r="N2902" s="79"/>
      <c r="O2902" s="79"/>
      <c r="P2902" s="79"/>
      <c r="Q2902" s="79"/>
      <c r="R2902" s="79"/>
      <c r="S2902" s="79"/>
      <c r="T2902" s="79"/>
      <c r="U2902" s="80"/>
      <c r="V2902" s="79"/>
      <c r="W2902" s="81"/>
      <c r="X2902" s="79"/>
      <c r="Y2902" s="81"/>
      <c r="Z2902" s="82"/>
    </row>
    <row r="2903" spans="2:26" ht="15" customHeight="1" x14ac:dyDescent="0.3">
      <c r="B2903" s="23"/>
      <c r="C2903" s="83"/>
      <c r="D2903" s="84"/>
      <c r="E2903" s="85"/>
      <c r="F2903" s="86"/>
      <c r="G2903" s="87"/>
      <c r="H2903" s="87"/>
      <c r="I2903" s="87"/>
      <c r="J2903" s="87"/>
      <c r="K2903" s="87"/>
      <c r="L2903" s="87"/>
      <c r="M2903" s="87"/>
      <c r="N2903" s="87"/>
      <c r="O2903" s="87"/>
      <c r="P2903" s="87"/>
      <c r="Q2903" s="87"/>
      <c r="R2903" s="87"/>
      <c r="S2903" s="87"/>
      <c r="T2903" s="87"/>
      <c r="U2903" s="88"/>
      <c r="V2903" s="87"/>
      <c r="W2903" s="89"/>
      <c r="X2903" s="87"/>
      <c r="Y2903" s="89"/>
      <c r="Z2903" s="90"/>
    </row>
    <row r="2904" spans="2:26" ht="15" customHeight="1" x14ac:dyDescent="0.3">
      <c r="B2904" s="22"/>
      <c r="C2904" s="75"/>
      <c r="D2904" s="76"/>
      <c r="E2904" s="77"/>
      <c r="F2904" s="78"/>
      <c r="G2904" s="79"/>
      <c r="H2904" s="79"/>
      <c r="I2904" s="79"/>
      <c r="J2904" s="79"/>
      <c r="K2904" s="79"/>
      <c r="L2904" s="79"/>
      <c r="M2904" s="79"/>
      <c r="N2904" s="79"/>
      <c r="O2904" s="79"/>
      <c r="P2904" s="79"/>
      <c r="Q2904" s="79"/>
      <c r="R2904" s="79"/>
      <c r="S2904" s="79"/>
      <c r="T2904" s="79"/>
      <c r="U2904" s="80"/>
      <c r="V2904" s="79"/>
      <c r="W2904" s="81"/>
      <c r="X2904" s="79"/>
      <c r="Y2904" s="81"/>
      <c r="Z2904" s="82"/>
    </row>
    <row r="2905" spans="2:26" ht="15" customHeight="1" x14ac:dyDescent="0.3">
      <c r="B2905" s="23"/>
      <c r="C2905" s="83"/>
      <c r="D2905" s="84"/>
      <c r="E2905" s="85"/>
      <c r="F2905" s="86"/>
      <c r="G2905" s="87"/>
      <c r="H2905" s="87"/>
      <c r="I2905" s="87"/>
      <c r="J2905" s="87"/>
      <c r="K2905" s="87"/>
      <c r="L2905" s="87"/>
      <c r="M2905" s="87"/>
      <c r="N2905" s="87"/>
      <c r="O2905" s="87"/>
      <c r="P2905" s="87"/>
      <c r="Q2905" s="87"/>
      <c r="R2905" s="87"/>
      <c r="S2905" s="87"/>
      <c r="T2905" s="87"/>
      <c r="U2905" s="88"/>
      <c r="V2905" s="87"/>
      <c r="W2905" s="89"/>
      <c r="X2905" s="87"/>
      <c r="Y2905" s="89"/>
      <c r="Z2905" s="90"/>
    </row>
    <row r="2906" spans="2:26" ht="15" customHeight="1" x14ac:dyDescent="0.3">
      <c r="B2906" s="22"/>
      <c r="C2906" s="75"/>
      <c r="D2906" s="76"/>
      <c r="E2906" s="77"/>
      <c r="F2906" s="78"/>
      <c r="G2906" s="79"/>
      <c r="H2906" s="79"/>
      <c r="I2906" s="79"/>
      <c r="J2906" s="79"/>
      <c r="K2906" s="79"/>
      <c r="L2906" s="79"/>
      <c r="M2906" s="79"/>
      <c r="N2906" s="79"/>
      <c r="O2906" s="79"/>
      <c r="P2906" s="79"/>
      <c r="Q2906" s="79"/>
      <c r="R2906" s="79"/>
      <c r="S2906" s="79"/>
      <c r="T2906" s="79"/>
      <c r="U2906" s="80"/>
      <c r="V2906" s="79"/>
      <c r="W2906" s="81"/>
      <c r="X2906" s="79"/>
      <c r="Y2906" s="81"/>
      <c r="Z2906" s="82"/>
    </row>
    <row r="2907" spans="2:26" ht="15" customHeight="1" x14ac:dyDescent="0.3">
      <c r="B2907" s="23"/>
      <c r="C2907" s="83"/>
      <c r="D2907" s="84"/>
      <c r="E2907" s="85"/>
      <c r="F2907" s="86"/>
      <c r="G2907" s="87"/>
      <c r="H2907" s="87"/>
      <c r="I2907" s="87"/>
      <c r="J2907" s="87"/>
      <c r="K2907" s="87"/>
      <c r="L2907" s="87"/>
      <c r="M2907" s="87"/>
      <c r="N2907" s="87"/>
      <c r="O2907" s="87"/>
      <c r="P2907" s="87"/>
      <c r="Q2907" s="87"/>
      <c r="R2907" s="87"/>
      <c r="S2907" s="87"/>
      <c r="T2907" s="87"/>
      <c r="U2907" s="88"/>
      <c r="V2907" s="87"/>
      <c r="W2907" s="89"/>
      <c r="X2907" s="87"/>
      <c r="Y2907" s="89"/>
      <c r="Z2907" s="90"/>
    </row>
    <row r="2908" spans="2:26" ht="15" customHeight="1" x14ac:dyDescent="0.3">
      <c r="B2908" s="22"/>
      <c r="C2908" s="75"/>
      <c r="D2908" s="76"/>
      <c r="E2908" s="77"/>
      <c r="F2908" s="78"/>
      <c r="G2908" s="79"/>
      <c r="H2908" s="79"/>
      <c r="I2908" s="79"/>
      <c r="J2908" s="79"/>
      <c r="K2908" s="79"/>
      <c r="L2908" s="79"/>
      <c r="M2908" s="79"/>
      <c r="N2908" s="79"/>
      <c r="O2908" s="79"/>
      <c r="P2908" s="79"/>
      <c r="Q2908" s="79"/>
      <c r="R2908" s="79"/>
      <c r="S2908" s="79"/>
      <c r="T2908" s="79"/>
      <c r="U2908" s="80"/>
      <c r="V2908" s="79"/>
      <c r="W2908" s="81"/>
      <c r="X2908" s="79"/>
      <c r="Y2908" s="81"/>
      <c r="Z2908" s="82"/>
    </row>
    <row r="2909" spans="2:26" ht="15" customHeight="1" x14ac:dyDescent="0.3">
      <c r="B2909" s="23"/>
      <c r="C2909" s="83"/>
      <c r="D2909" s="84"/>
      <c r="E2909" s="85"/>
      <c r="F2909" s="86"/>
      <c r="G2909" s="87"/>
      <c r="H2909" s="87"/>
      <c r="I2909" s="87"/>
      <c r="J2909" s="87"/>
      <c r="K2909" s="87"/>
      <c r="L2909" s="87"/>
      <c r="M2909" s="87"/>
      <c r="N2909" s="87"/>
      <c r="O2909" s="87"/>
      <c r="P2909" s="87"/>
      <c r="Q2909" s="87"/>
      <c r="R2909" s="87"/>
      <c r="S2909" s="87"/>
      <c r="T2909" s="87"/>
      <c r="U2909" s="88"/>
      <c r="V2909" s="87"/>
      <c r="W2909" s="89"/>
      <c r="X2909" s="87"/>
      <c r="Y2909" s="89"/>
      <c r="Z2909" s="90"/>
    </row>
    <row r="2910" spans="2:26" ht="15" customHeight="1" x14ac:dyDescent="0.3">
      <c r="B2910" s="22"/>
      <c r="C2910" s="75"/>
      <c r="D2910" s="76"/>
      <c r="E2910" s="77"/>
      <c r="F2910" s="78"/>
      <c r="G2910" s="79"/>
      <c r="H2910" s="79"/>
      <c r="I2910" s="79"/>
      <c r="J2910" s="79"/>
      <c r="K2910" s="79"/>
      <c r="L2910" s="79"/>
      <c r="M2910" s="79"/>
      <c r="N2910" s="79"/>
      <c r="O2910" s="79"/>
      <c r="P2910" s="79"/>
      <c r="Q2910" s="79"/>
      <c r="R2910" s="79"/>
      <c r="S2910" s="79"/>
      <c r="T2910" s="79"/>
      <c r="U2910" s="80"/>
      <c r="V2910" s="79"/>
      <c r="W2910" s="81"/>
      <c r="X2910" s="79"/>
      <c r="Y2910" s="81"/>
      <c r="Z2910" s="82"/>
    </row>
    <row r="2911" spans="2:26" ht="15" customHeight="1" x14ac:dyDescent="0.3">
      <c r="B2911" s="23"/>
      <c r="C2911" s="83"/>
      <c r="D2911" s="84"/>
      <c r="E2911" s="85"/>
      <c r="F2911" s="86"/>
      <c r="G2911" s="87"/>
      <c r="H2911" s="87"/>
      <c r="I2911" s="87"/>
      <c r="J2911" s="87"/>
      <c r="K2911" s="87"/>
      <c r="L2911" s="87"/>
      <c r="M2911" s="87"/>
      <c r="N2911" s="87"/>
      <c r="O2911" s="87"/>
      <c r="P2911" s="87"/>
      <c r="Q2911" s="87"/>
      <c r="R2911" s="87"/>
      <c r="S2911" s="87"/>
      <c r="T2911" s="87"/>
      <c r="U2911" s="88"/>
      <c r="V2911" s="87"/>
      <c r="W2911" s="89"/>
      <c r="X2911" s="87"/>
      <c r="Y2911" s="89"/>
      <c r="Z2911" s="90"/>
    </row>
    <row r="2912" spans="2:26" ht="15" customHeight="1" x14ac:dyDescent="0.3">
      <c r="B2912" s="22"/>
      <c r="C2912" s="75"/>
      <c r="D2912" s="76"/>
      <c r="E2912" s="77"/>
      <c r="F2912" s="78"/>
      <c r="G2912" s="79"/>
      <c r="H2912" s="79"/>
      <c r="I2912" s="79"/>
      <c r="J2912" s="79"/>
      <c r="K2912" s="79"/>
      <c r="L2912" s="79"/>
      <c r="M2912" s="79"/>
      <c r="N2912" s="79"/>
      <c r="O2912" s="79"/>
      <c r="P2912" s="79"/>
      <c r="Q2912" s="79"/>
      <c r="R2912" s="79"/>
      <c r="S2912" s="79"/>
      <c r="T2912" s="79"/>
      <c r="U2912" s="80"/>
      <c r="V2912" s="79"/>
      <c r="W2912" s="81"/>
      <c r="X2912" s="79"/>
      <c r="Y2912" s="81"/>
      <c r="Z2912" s="82"/>
    </row>
    <row r="2913" spans="2:26" ht="15" customHeight="1" x14ac:dyDescent="0.3">
      <c r="B2913" s="23"/>
      <c r="C2913" s="83"/>
      <c r="D2913" s="84"/>
      <c r="E2913" s="85"/>
      <c r="F2913" s="86"/>
      <c r="G2913" s="87"/>
      <c r="H2913" s="87"/>
      <c r="I2913" s="87"/>
      <c r="J2913" s="87"/>
      <c r="K2913" s="87"/>
      <c r="L2913" s="87"/>
      <c r="M2913" s="87"/>
      <c r="N2913" s="87"/>
      <c r="O2913" s="87"/>
      <c r="P2913" s="87"/>
      <c r="Q2913" s="87"/>
      <c r="R2913" s="87"/>
      <c r="S2913" s="87"/>
      <c r="T2913" s="87"/>
      <c r="U2913" s="88"/>
      <c r="V2913" s="87"/>
      <c r="W2913" s="89"/>
      <c r="X2913" s="87"/>
      <c r="Y2913" s="89"/>
      <c r="Z2913" s="90"/>
    </row>
    <row r="2914" spans="2:26" ht="15" customHeight="1" x14ac:dyDescent="0.3">
      <c r="B2914" s="22"/>
      <c r="C2914" s="75"/>
      <c r="D2914" s="76"/>
      <c r="E2914" s="77"/>
      <c r="F2914" s="78"/>
      <c r="G2914" s="79"/>
      <c r="H2914" s="79"/>
      <c r="I2914" s="79"/>
      <c r="J2914" s="79"/>
      <c r="K2914" s="79"/>
      <c r="L2914" s="79"/>
      <c r="M2914" s="79"/>
      <c r="N2914" s="79"/>
      <c r="O2914" s="79"/>
      <c r="P2914" s="79"/>
      <c r="Q2914" s="79"/>
      <c r="R2914" s="79"/>
      <c r="S2914" s="79"/>
      <c r="T2914" s="79"/>
      <c r="U2914" s="80"/>
      <c r="V2914" s="79"/>
      <c r="W2914" s="81"/>
      <c r="X2914" s="79"/>
      <c r="Y2914" s="81"/>
      <c r="Z2914" s="82"/>
    </row>
    <row r="2915" spans="2:26" ht="15" customHeight="1" x14ac:dyDescent="0.3">
      <c r="B2915" s="23"/>
      <c r="C2915" s="83"/>
      <c r="D2915" s="84"/>
      <c r="E2915" s="85"/>
      <c r="F2915" s="86"/>
      <c r="G2915" s="87"/>
      <c r="H2915" s="87"/>
      <c r="I2915" s="87"/>
      <c r="J2915" s="87"/>
      <c r="K2915" s="87"/>
      <c r="L2915" s="87"/>
      <c r="M2915" s="87"/>
      <c r="N2915" s="87"/>
      <c r="O2915" s="87"/>
      <c r="P2915" s="87"/>
      <c r="Q2915" s="87"/>
      <c r="R2915" s="87"/>
      <c r="S2915" s="87"/>
      <c r="T2915" s="87"/>
      <c r="U2915" s="88"/>
      <c r="V2915" s="87"/>
      <c r="W2915" s="89"/>
      <c r="X2915" s="87"/>
      <c r="Y2915" s="89"/>
      <c r="Z2915" s="90"/>
    </row>
    <row r="2916" spans="2:26" ht="15" customHeight="1" x14ac:dyDescent="0.3">
      <c r="B2916" s="22"/>
      <c r="C2916" s="75"/>
      <c r="D2916" s="76"/>
      <c r="E2916" s="77"/>
      <c r="F2916" s="78"/>
      <c r="G2916" s="79"/>
      <c r="H2916" s="79"/>
      <c r="I2916" s="79"/>
      <c r="J2916" s="79"/>
      <c r="K2916" s="79"/>
      <c r="L2916" s="79"/>
      <c r="M2916" s="79"/>
      <c r="N2916" s="79"/>
      <c r="O2916" s="79"/>
      <c r="P2916" s="79"/>
      <c r="Q2916" s="79"/>
      <c r="R2916" s="79"/>
      <c r="S2916" s="79"/>
      <c r="T2916" s="79"/>
      <c r="U2916" s="80"/>
      <c r="V2916" s="79"/>
      <c r="W2916" s="81"/>
      <c r="X2916" s="79"/>
      <c r="Y2916" s="81"/>
      <c r="Z2916" s="82"/>
    </row>
    <row r="2917" spans="2:26" ht="15" customHeight="1" x14ac:dyDescent="0.3">
      <c r="B2917" s="23"/>
      <c r="C2917" s="83"/>
      <c r="D2917" s="84"/>
      <c r="E2917" s="85"/>
      <c r="F2917" s="86"/>
      <c r="G2917" s="87"/>
      <c r="H2917" s="87"/>
      <c r="I2917" s="87"/>
      <c r="J2917" s="87"/>
      <c r="K2917" s="87"/>
      <c r="L2917" s="87"/>
      <c r="M2917" s="87"/>
      <c r="N2917" s="87"/>
      <c r="O2917" s="87"/>
      <c r="P2917" s="87"/>
      <c r="Q2917" s="87"/>
      <c r="R2917" s="87"/>
      <c r="S2917" s="87"/>
      <c r="T2917" s="87"/>
      <c r="U2917" s="88"/>
      <c r="V2917" s="87"/>
      <c r="W2917" s="89"/>
      <c r="X2917" s="87"/>
      <c r="Y2917" s="89"/>
      <c r="Z2917" s="90"/>
    </row>
    <row r="2918" spans="2:26" ht="15" customHeight="1" x14ac:dyDescent="0.3">
      <c r="B2918" s="22"/>
      <c r="C2918" s="75"/>
      <c r="D2918" s="76"/>
      <c r="E2918" s="77"/>
      <c r="F2918" s="78"/>
      <c r="G2918" s="79"/>
      <c r="H2918" s="79"/>
      <c r="I2918" s="79"/>
      <c r="J2918" s="79"/>
      <c r="K2918" s="79"/>
      <c r="L2918" s="79"/>
      <c r="M2918" s="79"/>
      <c r="N2918" s="79"/>
      <c r="O2918" s="79"/>
      <c r="P2918" s="79"/>
      <c r="Q2918" s="79"/>
      <c r="R2918" s="79"/>
      <c r="S2918" s="79"/>
      <c r="T2918" s="79"/>
      <c r="U2918" s="80"/>
      <c r="V2918" s="79"/>
      <c r="W2918" s="81"/>
      <c r="X2918" s="79"/>
      <c r="Y2918" s="81"/>
      <c r="Z2918" s="82"/>
    </row>
    <row r="2919" spans="2:26" ht="15" customHeight="1" x14ac:dyDescent="0.3">
      <c r="B2919" s="23"/>
      <c r="C2919" s="83"/>
      <c r="D2919" s="84"/>
      <c r="E2919" s="85"/>
      <c r="F2919" s="86"/>
      <c r="G2919" s="87"/>
      <c r="H2919" s="87"/>
      <c r="I2919" s="87"/>
      <c r="J2919" s="87"/>
      <c r="K2919" s="87"/>
      <c r="L2919" s="87"/>
      <c r="M2919" s="87"/>
      <c r="N2919" s="87"/>
      <c r="O2919" s="87"/>
      <c r="P2919" s="87"/>
      <c r="Q2919" s="87"/>
      <c r="R2919" s="87"/>
      <c r="S2919" s="87"/>
      <c r="T2919" s="87"/>
      <c r="U2919" s="88"/>
      <c r="V2919" s="87"/>
      <c r="W2919" s="89"/>
      <c r="X2919" s="87"/>
      <c r="Y2919" s="89"/>
      <c r="Z2919" s="90"/>
    </row>
    <row r="2920" spans="2:26" ht="15" customHeight="1" x14ac:dyDescent="0.3">
      <c r="B2920" s="22"/>
      <c r="C2920" s="75"/>
      <c r="D2920" s="76"/>
      <c r="E2920" s="77"/>
      <c r="F2920" s="78"/>
      <c r="G2920" s="79"/>
      <c r="H2920" s="79"/>
      <c r="I2920" s="79"/>
      <c r="J2920" s="79"/>
      <c r="K2920" s="79"/>
      <c r="L2920" s="79"/>
      <c r="M2920" s="79"/>
      <c r="N2920" s="79"/>
      <c r="O2920" s="79"/>
      <c r="P2920" s="79"/>
      <c r="Q2920" s="79"/>
      <c r="R2920" s="79"/>
      <c r="S2920" s="79"/>
      <c r="T2920" s="79"/>
      <c r="U2920" s="80"/>
      <c r="V2920" s="79"/>
      <c r="W2920" s="81"/>
      <c r="X2920" s="79"/>
      <c r="Y2920" s="81"/>
      <c r="Z2920" s="82"/>
    </row>
    <row r="2921" spans="2:26" ht="15" customHeight="1" x14ac:dyDescent="0.3">
      <c r="B2921" s="23"/>
      <c r="C2921" s="83"/>
      <c r="D2921" s="84"/>
      <c r="E2921" s="85"/>
      <c r="F2921" s="86"/>
      <c r="G2921" s="87"/>
      <c r="H2921" s="87"/>
      <c r="I2921" s="87"/>
      <c r="J2921" s="87"/>
      <c r="K2921" s="87"/>
      <c r="L2921" s="87"/>
      <c r="M2921" s="87"/>
      <c r="N2921" s="87"/>
      <c r="O2921" s="87"/>
      <c r="P2921" s="87"/>
      <c r="Q2921" s="87"/>
      <c r="R2921" s="87"/>
      <c r="S2921" s="87"/>
      <c r="T2921" s="87"/>
      <c r="U2921" s="88"/>
      <c r="V2921" s="87"/>
      <c r="W2921" s="89"/>
      <c r="X2921" s="87"/>
      <c r="Y2921" s="89"/>
      <c r="Z2921" s="90"/>
    </row>
    <row r="2922" spans="2:26" ht="15" customHeight="1" x14ac:dyDescent="0.3">
      <c r="B2922" s="22"/>
      <c r="C2922" s="75"/>
      <c r="D2922" s="76"/>
      <c r="E2922" s="77"/>
      <c r="F2922" s="78"/>
      <c r="G2922" s="79"/>
      <c r="H2922" s="79"/>
      <c r="I2922" s="79"/>
      <c r="J2922" s="79"/>
      <c r="K2922" s="79"/>
      <c r="L2922" s="79"/>
      <c r="M2922" s="79"/>
      <c r="N2922" s="79"/>
      <c r="O2922" s="79"/>
      <c r="P2922" s="79"/>
      <c r="Q2922" s="79"/>
      <c r="R2922" s="79"/>
      <c r="S2922" s="79"/>
      <c r="T2922" s="79"/>
      <c r="U2922" s="80"/>
      <c r="V2922" s="79"/>
      <c r="W2922" s="81"/>
      <c r="X2922" s="79"/>
      <c r="Y2922" s="81"/>
      <c r="Z2922" s="82"/>
    </row>
    <row r="2923" spans="2:26" ht="15" customHeight="1" x14ac:dyDescent="0.3">
      <c r="B2923" s="23"/>
      <c r="C2923" s="83"/>
      <c r="D2923" s="84"/>
      <c r="E2923" s="85"/>
      <c r="F2923" s="86"/>
      <c r="G2923" s="87"/>
      <c r="H2923" s="87"/>
      <c r="I2923" s="87"/>
      <c r="J2923" s="87"/>
      <c r="K2923" s="87"/>
      <c r="L2923" s="87"/>
      <c r="M2923" s="87"/>
      <c r="N2923" s="87"/>
      <c r="O2923" s="87"/>
      <c r="P2923" s="87"/>
      <c r="Q2923" s="87"/>
      <c r="R2923" s="87"/>
      <c r="S2923" s="87"/>
      <c r="T2923" s="87"/>
      <c r="U2923" s="88"/>
      <c r="V2923" s="87"/>
      <c r="W2923" s="89"/>
      <c r="X2923" s="87"/>
      <c r="Y2923" s="89"/>
      <c r="Z2923" s="90"/>
    </row>
    <row r="2924" spans="2:26" ht="15" customHeight="1" x14ac:dyDescent="0.3">
      <c r="B2924" s="22"/>
      <c r="C2924" s="75"/>
      <c r="D2924" s="76"/>
      <c r="E2924" s="77"/>
      <c r="F2924" s="78"/>
      <c r="G2924" s="79"/>
      <c r="H2924" s="79"/>
      <c r="I2924" s="79"/>
      <c r="J2924" s="79"/>
      <c r="K2924" s="79"/>
      <c r="L2924" s="79"/>
      <c r="M2924" s="79"/>
      <c r="N2924" s="79"/>
      <c r="O2924" s="79"/>
      <c r="P2924" s="79"/>
      <c r="Q2924" s="79"/>
      <c r="R2924" s="79"/>
      <c r="S2924" s="79"/>
      <c r="T2924" s="79"/>
      <c r="U2924" s="80"/>
      <c r="V2924" s="79"/>
      <c r="W2924" s="81"/>
      <c r="X2924" s="79"/>
      <c r="Y2924" s="81"/>
      <c r="Z2924" s="82"/>
    </row>
    <row r="2925" spans="2:26" ht="15" customHeight="1" x14ac:dyDescent="0.3">
      <c r="B2925" s="23"/>
      <c r="C2925" s="83"/>
      <c r="D2925" s="84"/>
      <c r="E2925" s="85"/>
      <c r="F2925" s="86"/>
      <c r="G2925" s="87"/>
      <c r="H2925" s="87"/>
      <c r="I2925" s="87"/>
      <c r="J2925" s="87"/>
      <c r="K2925" s="87"/>
      <c r="L2925" s="87"/>
      <c r="M2925" s="87"/>
      <c r="N2925" s="87"/>
      <c r="O2925" s="87"/>
      <c r="P2925" s="87"/>
      <c r="Q2925" s="87"/>
      <c r="R2925" s="87"/>
      <c r="S2925" s="87"/>
      <c r="T2925" s="87"/>
      <c r="U2925" s="88"/>
      <c r="V2925" s="87"/>
      <c r="W2925" s="89"/>
      <c r="X2925" s="87"/>
      <c r="Y2925" s="89"/>
      <c r="Z2925" s="90"/>
    </row>
    <row r="2926" spans="2:26" ht="15" customHeight="1" x14ac:dyDescent="0.3">
      <c r="B2926" s="22"/>
      <c r="C2926" s="75"/>
      <c r="D2926" s="76"/>
      <c r="E2926" s="77"/>
      <c r="F2926" s="78"/>
      <c r="G2926" s="79"/>
      <c r="H2926" s="79"/>
      <c r="I2926" s="79"/>
      <c r="J2926" s="79"/>
      <c r="K2926" s="79"/>
      <c r="L2926" s="79"/>
      <c r="M2926" s="79"/>
      <c r="N2926" s="79"/>
      <c r="O2926" s="79"/>
      <c r="P2926" s="79"/>
      <c r="Q2926" s="79"/>
      <c r="R2926" s="79"/>
      <c r="S2926" s="79"/>
      <c r="T2926" s="79"/>
      <c r="U2926" s="80"/>
      <c r="V2926" s="79"/>
      <c r="W2926" s="81"/>
      <c r="X2926" s="79"/>
      <c r="Y2926" s="81"/>
      <c r="Z2926" s="82"/>
    </row>
    <row r="2927" spans="2:26" ht="15" customHeight="1" x14ac:dyDescent="0.3">
      <c r="B2927" s="23"/>
      <c r="C2927" s="83"/>
      <c r="D2927" s="84"/>
      <c r="E2927" s="85"/>
      <c r="F2927" s="86"/>
      <c r="G2927" s="87"/>
      <c r="H2927" s="87"/>
      <c r="I2927" s="87"/>
      <c r="J2927" s="87"/>
      <c r="K2927" s="87"/>
      <c r="L2927" s="87"/>
      <c r="M2927" s="87"/>
      <c r="N2927" s="87"/>
      <c r="O2927" s="87"/>
      <c r="P2927" s="87"/>
      <c r="Q2927" s="87"/>
      <c r="R2927" s="87"/>
      <c r="S2927" s="87"/>
      <c r="T2927" s="87"/>
      <c r="U2927" s="88"/>
      <c r="V2927" s="87"/>
      <c r="W2927" s="89"/>
      <c r="X2927" s="87"/>
      <c r="Y2927" s="89"/>
      <c r="Z2927" s="90"/>
    </row>
    <row r="2928" spans="2:26" ht="15" customHeight="1" x14ac:dyDescent="0.3">
      <c r="B2928" s="22"/>
      <c r="C2928" s="75"/>
      <c r="D2928" s="76"/>
      <c r="E2928" s="77"/>
      <c r="F2928" s="78"/>
      <c r="G2928" s="79"/>
      <c r="H2928" s="79"/>
      <c r="I2928" s="79"/>
      <c r="J2928" s="79"/>
      <c r="K2928" s="79"/>
      <c r="L2928" s="79"/>
      <c r="M2928" s="79"/>
      <c r="N2928" s="79"/>
      <c r="O2928" s="79"/>
      <c r="P2928" s="79"/>
      <c r="Q2928" s="79"/>
      <c r="R2928" s="79"/>
      <c r="S2928" s="79"/>
      <c r="T2928" s="79"/>
      <c r="U2928" s="80"/>
      <c r="V2928" s="79"/>
      <c r="W2928" s="81"/>
      <c r="X2928" s="79"/>
      <c r="Y2928" s="81"/>
      <c r="Z2928" s="82"/>
    </row>
    <row r="2929" spans="2:26" ht="15" customHeight="1" x14ac:dyDescent="0.3">
      <c r="B2929" s="23"/>
      <c r="C2929" s="83"/>
      <c r="D2929" s="84"/>
      <c r="E2929" s="85"/>
      <c r="F2929" s="86"/>
      <c r="G2929" s="87"/>
      <c r="H2929" s="87"/>
      <c r="I2929" s="87"/>
      <c r="J2929" s="87"/>
      <c r="K2929" s="87"/>
      <c r="L2929" s="87"/>
      <c r="M2929" s="87"/>
      <c r="N2929" s="87"/>
      <c r="O2929" s="87"/>
      <c r="P2929" s="87"/>
      <c r="Q2929" s="87"/>
      <c r="R2929" s="87"/>
      <c r="S2929" s="87"/>
      <c r="T2929" s="87"/>
      <c r="U2929" s="88"/>
      <c r="V2929" s="87"/>
      <c r="W2929" s="89"/>
      <c r="X2929" s="87"/>
      <c r="Y2929" s="89"/>
      <c r="Z2929" s="90"/>
    </row>
    <row r="2930" spans="2:26" ht="15" customHeight="1" x14ac:dyDescent="0.3">
      <c r="B2930" s="22"/>
      <c r="C2930" s="75"/>
      <c r="D2930" s="76"/>
      <c r="E2930" s="77"/>
      <c r="F2930" s="78"/>
      <c r="G2930" s="79"/>
      <c r="H2930" s="79"/>
      <c r="I2930" s="79"/>
      <c r="J2930" s="79"/>
      <c r="K2930" s="79"/>
      <c r="L2930" s="79"/>
      <c r="M2930" s="79"/>
      <c r="N2930" s="79"/>
      <c r="O2930" s="79"/>
      <c r="P2930" s="79"/>
      <c r="Q2930" s="79"/>
      <c r="R2930" s="79"/>
      <c r="S2930" s="79"/>
      <c r="T2930" s="79"/>
      <c r="U2930" s="80"/>
      <c r="V2930" s="79"/>
      <c r="W2930" s="81"/>
      <c r="X2930" s="79"/>
      <c r="Y2930" s="81"/>
      <c r="Z2930" s="82"/>
    </row>
    <row r="2931" spans="2:26" ht="15" customHeight="1" x14ac:dyDescent="0.3">
      <c r="B2931" s="23"/>
      <c r="C2931" s="83"/>
      <c r="D2931" s="84"/>
      <c r="E2931" s="85"/>
      <c r="F2931" s="86"/>
      <c r="G2931" s="87"/>
      <c r="H2931" s="87"/>
      <c r="I2931" s="87"/>
      <c r="J2931" s="87"/>
      <c r="K2931" s="87"/>
      <c r="L2931" s="87"/>
      <c r="M2931" s="87"/>
      <c r="N2931" s="87"/>
      <c r="O2931" s="87"/>
      <c r="P2931" s="87"/>
      <c r="Q2931" s="87"/>
      <c r="R2931" s="87"/>
      <c r="S2931" s="87"/>
      <c r="T2931" s="87"/>
      <c r="U2931" s="88"/>
      <c r="V2931" s="87"/>
      <c r="W2931" s="89"/>
      <c r="X2931" s="87"/>
      <c r="Y2931" s="89"/>
      <c r="Z2931" s="90"/>
    </row>
    <row r="2932" spans="2:26" ht="15" customHeight="1" x14ac:dyDescent="0.3">
      <c r="B2932" s="22"/>
      <c r="C2932" s="75"/>
      <c r="D2932" s="76"/>
      <c r="E2932" s="77"/>
      <c r="F2932" s="78"/>
      <c r="G2932" s="79"/>
      <c r="H2932" s="79"/>
      <c r="I2932" s="79"/>
      <c r="J2932" s="79"/>
      <c r="K2932" s="79"/>
      <c r="L2932" s="79"/>
      <c r="M2932" s="79"/>
      <c r="N2932" s="79"/>
      <c r="O2932" s="79"/>
      <c r="P2932" s="79"/>
      <c r="Q2932" s="79"/>
      <c r="R2932" s="79"/>
      <c r="S2932" s="79"/>
      <c r="T2932" s="79"/>
      <c r="U2932" s="80"/>
      <c r="V2932" s="79"/>
      <c r="W2932" s="81"/>
      <c r="X2932" s="79"/>
      <c r="Y2932" s="81"/>
      <c r="Z2932" s="82"/>
    </row>
    <row r="2933" spans="2:26" ht="15" customHeight="1" x14ac:dyDescent="0.3">
      <c r="B2933" s="23"/>
      <c r="C2933" s="83"/>
      <c r="D2933" s="84"/>
      <c r="E2933" s="85"/>
      <c r="F2933" s="86"/>
      <c r="G2933" s="87"/>
      <c r="H2933" s="87"/>
      <c r="I2933" s="87"/>
      <c r="J2933" s="87"/>
      <c r="K2933" s="87"/>
      <c r="L2933" s="87"/>
      <c r="M2933" s="87"/>
      <c r="N2933" s="87"/>
      <c r="O2933" s="87"/>
      <c r="P2933" s="87"/>
      <c r="Q2933" s="87"/>
      <c r="R2933" s="87"/>
      <c r="S2933" s="87"/>
      <c r="T2933" s="87"/>
      <c r="U2933" s="88"/>
      <c r="V2933" s="87"/>
      <c r="W2933" s="89"/>
      <c r="X2933" s="87"/>
      <c r="Y2933" s="89"/>
      <c r="Z2933" s="90"/>
    </row>
    <row r="2934" spans="2:26" ht="15" customHeight="1" x14ac:dyDescent="0.3">
      <c r="B2934" s="22"/>
      <c r="C2934" s="75"/>
      <c r="D2934" s="76"/>
      <c r="E2934" s="77"/>
      <c r="F2934" s="78"/>
      <c r="G2934" s="79"/>
      <c r="H2934" s="79"/>
      <c r="I2934" s="79"/>
      <c r="J2934" s="79"/>
      <c r="K2934" s="79"/>
      <c r="L2934" s="79"/>
      <c r="M2934" s="79"/>
      <c r="N2934" s="79"/>
      <c r="O2934" s="79"/>
      <c r="P2934" s="79"/>
      <c r="Q2934" s="79"/>
      <c r="R2934" s="79"/>
      <c r="S2934" s="79"/>
      <c r="T2934" s="79"/>
      <c r="U2934" s="80"/>
      <c r="V2934" s="79"/>
      <c r="W2934" s="81"/>
      <c r="X2934" s="79"/>
      <c r="Y2934" s="81"/>
      <c r="Z2934" s="82"/>
    </row>
    <row r="2935" spans="2:26" ht="15" customHeight="1" x14ac:dyDescent="0.3">
      <c r="B2935" s="23"/>
      <c r="C2935" s="83"/>
      <c r="D2935" s="84"/>
      <c r="E2935" s="85"/>
      <c r="F2935" s="86"/>
      <c r="G2935" s="87"/>
      <c r="H2935" s="87"/>
      <c r="I2935" s="87"/>
      <c r="J2935" s="87"/>
      <c r="K2935" s="87"/>
      <c r="L2935" s="87"/>
      <c r="M2935" s="87"/>
      <c r="N2935" s="87"/>
      <c r="O2935" s="87"/>
      <c r="P2935" s="87"/>
      <c r="Q2935" s="87"/>
      <c r="R2935" s="87"/>
      <c r="S2935" s="87"/>
      <c r="T2935" s="87"/>
      <c r="U2935" s="88"/>
      <c r="V2935" s="87"/>
      <c r="W2935" s="89"/>
      <c r="X2935" s="87"/>
      <c r="Y2935" s="89"/>
      <c r="Z2935" s="90"/>
    </row>
    <row r="2936" spans="2:26" ht="15" customHeight="1" x14ac:dyDescent="0.3">
      <c r="B2936" s="22"/>
      <c r="C2936" s="75"/>
      <c r="D2936" s="76"/>
      <c r="E2936" s="77"/>
      <c r="F2936" s="78"/>
      <c r="G2936" s="79"/>
      <c r="H2936" s="79"/>
      <c r="I2936" s="79"/>
      <c r="J2936" s="79"/>
      <c r="K2936" s="79"/>
      <c r="L2936" s="79"/>
      <c r="M2936" s="79"/>
      <c r="N2936" s="79"/>
      <c r="O2936" s="79"/>
      <c r="P2936" s="79"/>
      <c r="Q2936" s="79"/>
      <c r="R2936" s="79"/>
      <c r="S2936" s="79"/>
      <c r="T2936" s="79"/>
      <c r="U2936" s="80"/>
      <c r="V2936" s="79"/>
      <c r="W2936" s="81"/>
      <c r="X2936" s="79"/>
      <c r="Y2936" s="81"/>
      <c r="Z2936" s="82"/>
    </row>
    <row r="2937" spans="2:26" ht="15" customHeight="1" x14ac:dyDescent="0.3">
      <c r="B2937" s="23"/>
      <c r="C2937" s="83"/>
      <c r="D2937" s="84"/>
      <c r="E2937" s="85"/>
      <c r="F2937" s="86"/>
      <c r="G2937" s="87"/>
      <c r="H2937" s="87"/>
      <c r="I2937" s="87"/>
      <c r="J2937" s="87"/>
      <c r="K2937" s="87"/>
      <c r="L2937" s="87"/>
      <c r="M2937" s="87"/>
      <c r="N2937" s="87"/>
      <c r="O2937" s="87"/>
      <c r="P2937" s="87"/>
      <c r="Q2937" s="87"/>
      <c r="R2937" s="87"/>
      <c r="S2937" s="87"/>
      <c r="T2937" s="87"/>
      <c r="U2937" s="88"/>
      <c r="V2937" s="87"/>
      <c r="W2937" s="89"/>
      <c r="X2937" s="87"/>
      <c r="Y2937" s="89"/>
      <c r="Z2937" s="90"/>
    </row>
    <row r="2938" spans="2:26" ht="15" customHeight="1" x14ac:dyDescent="0.3">
      <c r="B2938" s="22"/>
      <c r="C2938" s="75"/>
      <c r="D2938" s="76"/>
      <c r="E2938" s="77"/>
      <c r="F2938" s="78"/>
      <c r="G2938" s="79"/>
      <c r="H2938" s="79"/>
      <c r="I2938" s="79"/>
      <c r="J2938" s="79"/>
      <c r="K2938" s="79"/>
      <c r="L2938" s="79"/>
      <c r="M2938" s="79"/>
      <c r="N2938" s="79"/>
      <c r="O2938" s="79"/>
      <c r="P2938" s="79"/>
      <c r="Q2938" s="79"/>
      <c r="R2938" s="79"/>
      <c r="S2938" s="79"/>
      <c r="T2938" s="79"/>
      <c r="U2938" s="80"/>
      <c r="V2938" s="79"/>
      <c r="W2938" s="81"/>
      <c r="X2938" s="79"/>
      <c r="Y2938" s="81"/>
      <c r="Z2938" s="82"/>
    </row>
    <row r="2939" spans="2:26" ht="15" customHeight="1" x14ac:dyDescent="0.3">
      <c r="B2939" s="23"/>
      <c r="C2939" s="83"/>
      <c r="D2939" s="84"/>
      <c r="E2939" s="85"/>
      <c r="F2939" s="86"/>
      <c r="G2939" s="87"/>
      <c r="H2939" s="87"/>
      <c r="I2939" s="87"/>
      <c r="J2939" s="87"/>
      <c r="K2939" s="87"/>
      <c r="L2939" s="87"/>
      <c r="M2939" s="87"/>
      <c r="N2939" s="87"/>
      <c r="O2939" s="87"/>
      <c r="P2939" s="87"/>
      <c r="Q2939" s="87"/>
      <c r="R2939" s="87"/>
      <c r="S2939" s="87"/>
      <c r="T2939" s="87"/>
      <c r="U2939" s="88"/>
      <c r="V2939" s="87"/>
      <c r="W2939" s="89"/>
      <c r="X2939" s="87"/>
      <c r="Y2939" s="89"/>
      <c r="Z2939" s="90"/>
    </row>
    <row r="2940" spans="2:26" ht="15" customHeight="1" x14ac:dyDescent="0.3">
      <c r="B2940" s="22"/>
      <c r="C2940" s="75"/>
      <c r="D2940" s="76"/>
      <c r="E2940" s="77"/>
      <c r="F2940" s="78"/>
      <c r="G2940" s="79"/>
      <c r="H2940" s="79"/>
      <c r="I2940" s="79"/>
      <c r="J2940" s="79"/>
      <c r="K2940" s="79"/>
      <c r="L2940" s="79"/>
      <c r="M2940" s="79"/>
      <c r="N2940" s="79"/>
      <c r="O2940" s="79"/>
      <c r="P2940" s="79"/>
      <c r="Q2940" s="79"/>
      <c r="R2940" s="79"/>
      <c r="S2940" s="79"/>
      <c r="T2940" s="79"/>
      <c r="U2940" s="80"/>
      <c r="V2940" s="79"/>
      <c r="W2940" s="81"/>
      <c r="X2940" s="79"/>
      <c r="Y2940" s="81"/>
      <c r="Z2940" s="82"/>
    </row>
    <row r="2941" spans="2:26" ht="15" customHeight="1" x14ac:dyDescent="0.3">
      <c r="B2941" s="23"/>
      <c r="C2941" s="83"/>
      <c r="D2941" s="84"/>
      <c r="E2941" s="85"/>
      <c r="F2941" s="86"/>
      <c r="G2941" s="87"/>
      <c r="H2941" s="87"/>
      <c r="I2941" s="87"/>
      <c r="J2941" s="87"/>
      <c r="K2941" s="87"/>
      <c r="L2941" s="87"/>
      <c r="M2941" s="87"/>
      <c r="N2941" s="87"/>
      <c r="O2941" s="87"/>
      <c r="P2941" s="87"/>
      <c r="Q2941" s="87"/>
      <c r="R2941" s="87"/>
      <c r="S2941" s="87"/>
      <c r="T2941" s="87"/>
      <c r="U2941" s="88"/>
      <c r="V2941" s="87"/>
      <c r="W2941" s="89"/>
      <c r="X2941" s="87"/>
      <c r="Y2941" s="89"/>
      <c r="Z2941" s="90"/>
    </row>
    <row r="2942" spans="2:26" ht="15" customHeight="1" x14ac:dyDescent="0.3">
      <c r="B2942" s="22"/>
      <c r="C2942" s="75"/>
      <c r="D2942" s="76"/>
      <c r="E2942" s="77"/>
      <c r="F2942" s="78"/>
      <c r="G2942" s="79"/>
      <c r="H2942" s="79"/>
      <c r="I2942" s="79"/>
      <c r="J2942" s="79"/>
      <c r="K2942" s="79"/>
      <c r="L2942" s="79"/>
      <c r="M2942" s="79"/>
      <c r="N2942" s="79"/>
      <c r="O2942" s="79"/>
      <c r="P2942" s="79"/>
      <c r="Q2942" s="79"/>
      <c r="R2942" s="79"/>
      <c r="S2942" s="79"/>
      <c r="T2942" s="79"/>
      <c r="U2942" s="80"/>
      <c r="V2942" s="79"/>
      <c r="W2942" s="81"/>
      <c r="X2942" s="79"/>
      <c r="Y2942" s="81"/>
      <c r="Z2942" s="82"/>
    </row>
    <row r="2943" spans="2:26" ht="15" customHeight="1" x14ac:dyDescent="0.3">
      <c r="B2943" s="23"/>
      <c r="C2943" s="83"/>
      <c r="D2943" s="84"/>
      <c r="E2943" s="85"/>
      <c r="F2943" s="86"/>
      <c r="G2943" s="87"/>
      <c r="H2943" s="87"/>
      <c r="I2943" s="87"/>
      <c r="J2943" s="87"/>
      <c r="K2943" s="87"/>
      <c r="L2943" s="87"/>
      <c r="M2943" s="87"/>
      <c r="N2943" s="87"/>
      <c r="O2943" s="87"/>
      <c r="P2943" s="87"/>
      <c r="Q2943" s="87"/>
      <c r="R2943" s="87"/>
      <c r="S2943" s="87"/>
      <c r="T2943" s="87"/>
      <c r="U2943" s="88"/>
      <c r="V2943" s="87"/>
      <c r="W2943" s="89"/>
      <c r="X2943" s="87"/>
      <c r="Y2943" s="89"/>
      <c r="Z2943" s="90"/>
    </row>
    <row r="2944" spans="2:26" ht="15" customHeight="1" x14ac:dyDescent="0.3">
      <c r="B2944" s="22"/>
      <c r="C2944" s="75"/>
      <c r="D2944" s="76"/>
      <c r="E2944" s="77"/>
      <c r="F2944" s="78"/>
      <c r="G2944" s="79"/>
      <c r="H2944" s="79"/>
      <c r="I2944" s="79"/>
      <c r="J2944" s="79"/>
      <c r="K2944" s="79"/>
      <c r="L2944" s="79"/>
      <c r="M2944" s="79"/>
      <c r="N2944" s="79"/>
      <c r="O2944" s="79"/>
      <c r="P2944" s="79"/>
      <c r="Q2944" s="79"/>
      <c r="R2944" s="79"/>
      <c r="S2944" s="79"/>
      <c r="T2944" s="79"/>
      <c r="U2944" s="80"/>
      <c r="V2944" s="79"/>
      <c r="W2944" s="81"/>
      <c r="X2944" s="79"/>
      <c r="Y2944" s="81"/>
      <c r="Z2944" s="82"/>
    </row>
    <row r="2945" spans="2:26" ht="15" customHeight="1" x14ac:dyDescent="0.3">
      <c r="B2945" s="23"/>
      <c r="C2945" s="83"/>
      <c r="D2945" s="84"/>
      <c r="E2945" s="85"/>
      <c r="F2945" s="86"/>
      <c r="G2945" s="87"/>
      <c r="H2945" s="87"/>
      <c r="I2945" s="87"/>
      <c r="J2945" s="87"/>
      <c r="K2945" s="87"/>
      <c r="L2945" s="87"/>
      <c r="M2945" s="87"/>
      <c r="N2945" s="87"/>
      <c r="O2945" s="87"/>
      <c r="P2945" s="87"/>
      <c r="Q2945" s="87"/>
      <c r="R2945" s="87"/>
      <c r="S2945" s="87"/>
      <c r="T2945" s="87"/>
      <c r="U2945" s="88"/>
      <c r="V2945" s="87"/>
      <c r="W2945" s="89"/>
      <c r="X2945" s="87"/>
      <c r="Y2945" s="89"/>
      <c r="Z2945" s="90"/>
    </row>
    <row r="2946" spans="2:26" ht="15" customHeight="1" x14ac:dyDescent="0.3">
      <c r="B2946" s="22"/>
      <c r="C2946" s="75"/>
      <c r="D2946" s="76"/>
      <c r="E2946" s="77"/>
      <c r="F2946" s="78"/>
      <c r="G2946" s="79"/>
      <c r="H2946" s="79"/>
      <c r="I2946" s="79"/>
      <c r="J2946" s="79"/>
      <c r="K2946" s="79"/>
      <c r="L2946" s="79"/>
      <c r="M2946" s="79"/>
      <c r="N2946" s="79"/>
      <c r="O2946" s="79"/>
      <c r="P2946" s="79"/>
      <c r="Q2946" s="79"/>
      <c r="R2946" s="79"/>
      <c r="S2946" s="79"/>
      <c r="T2946" s="79"/>
      <c r="U2946" s="80"/>
      <c r="V2946" s="79"/>
      <c r="W2946" s="81"/>
      <c r="X2946" s="79"/>
      <c r="Y2946" s="81"/>
      <c r="Z2946" s="82"/>
    </row>
    <row r="2947" spans="2:26" ht="15" customHeight="1" x14ac:dyDescent="0.3">
      <c r="B2947" s="23"/>
      <c r="C2947" s="83"/>
      <c r="D2947" s="84"/>
      <c r="E2947" s="85"/>
      <c r="F2947" s="86"/>
      <c r="G2947" s="87"/>
      <c r="H2947" s="87"/>
      <c r="I2947" s="87"/>
      <c r="J2947" s="87"/>
      <c r="K2947" s="87"/>
      <c r="L2947" s="87"/>
      <c r="M2947" s="87"/>
      <c r="N2947" s="87"/>
      <c r="O2947" s="87"/>
      <c r="P2947" s="87"/>
      <c r="Q2947" s="87"/>
      <c r="R2947" s="87"/>
      <c r="S2947" s="87"/>
      <c r="T2947" s="87"/>
      <c r="U2947" s="88"/>
      <c r="V2947" s="87"/>
      <c r="W2947" s="89"/>
      <c r="X2947" s="87"/>
      <c r="Y2947" s="89"/>
      <c r="Z2947" s="90"/>
    </row>
    <row r="2948" spans="2:26" ht="15" customHeight="1" x14ac:dyDescent="0.3">
      <c r="B2948" s="22"/>
      <c r="C2948" s="75"/>
      <c r="D2948" s="76"/>
      <c r="E2948" s="77"/>
      <c r="F2948" s="78"/>
      <c r="G2948" s="79"/>
      <c r="H2948" s="79"/>
      <c r="I2948" s="79"/>
      <c r="J2948" s="79"/>
      <c r="K2948" s="79"/>
      <c r="L2948" s="79"/>
      <c r="M2948" s="79"/>
      <c r="N2948" s="79"/>
      <c r="O2948" s="79"/>
      <c r="P2948" s="79"/>
      <c r="Q2948" s="79"/>
      <c r="R2948" s="79"/>
      <c r="S2948" s="79"/>
      <c r="T2948" s="79"/>
      <c r="U2948" s="80"/>
      <c r="V2948" s="79"/>
      <c r="W2948" s="81"/>
      <c r="X2948" s="79"/>
      <c r="Y2948" s="81"/>
      <c r="Z2948" s="82"/>
    </row>
    <row r="2949" spans="2:26" ht="15" customHeight="1" x14ac:dyDescent="0.3">
      <c r="B2949" s="23"/>
      <c r="C2949" s="83"/>
      <c r="D2949" s="84"/>
      <c r="E2949" s="85"/>
      <c r="F2949" s="86"/>
      <c r="G2949" s="87"/>
      <c r="H2949" s="87"/>
      <c r="I2949" s="87"/>
      <c r="J2949" s="87"/>
      <c r="K2949" s="87"/>
      <c r="L2949" s="87"/>
      <c r="M2949" s="87"/>
      <c r="N2949" s="87"/>
      <c r="O2949" s="87"/>
      <c r="P2949" s="87"/>
      <c r="Q2949" s="87"/>
      <c r="R2949" s="87"/>
      <c r="S2949" s="87"/>
      <c r="T2949" s="87"/>
      <c r="U2949" s="88"/>
      <c r="V2949" s="87"/>
      <c r="W2949" s="89"/>
      <c r="X2949" s="87"/>
      <c r="Y2949" s="89"/>
      <c r="Z2949" s="90"/>
    </row>
    <row r="2950" spans="2:26" ht="15" customHeight="1" x14ac:dyDescent="0.3">
      <c r="B2950" s="22"/>
      <c r="C2950" s="75"/>
      <c r="D2950" s="76"/>
      <c r="E2950" s="77"/>
      <c r="F2950" s="78"/>
      <c r="G2950" s="79"/>
      <c r="H2950" s="79"/>
      <c r="I2950" s="79"/>
      <c r="J2950" s="79"/>
      <c r="K2950" s="79"/>
      <c r="L2950" s="79"/>
      <c r="M2950" s="79"/>
      <c r="N2950" s="79"/>
      <c r="O2950" s="79"/>
      <c r="P2950" s="79"/>
      <c r="Q2950" s="79"/>
      <c r="R2950" s="79"/>
      <c r="S2950" s="79"/>
      <c r="T2950" s="79"/>
      <c r="U2950" s="80"/>
      <c r="V2950" s="79"/>
      <c r="W2950" s="81"/>
      <c r="X2950" s="79"/>
      <c r="Y2950" s="81"/>
      <c r="Z2950" s="82"/>
    </row>
    <row r="2951" spans="2:26" ht="15" customHeight="1" x14ac:dyDescent="0.3">
      <c r="B2951" s="23"/>
      <c r="C2951" s="83"/>
      <c r="D2951" s="84"/>
      <c r="E2951" s="85"/>
      <c r="F2951" s="86"/>
      <c r="G2951" s="87"/>
      <c r="H2951" s="87"/>
      <c r="I2951" s="87"/>
      <c r="J2951" s="87"/>
      <c r="K2951" s="87"/>
      <c r="L2951" s="87"/>
      <c r="M2951" s="87"/>
      <c r="N2951" s="87"/>
      <c r="O2951" s="87"/>
      <c r="P2951" s="87"/>
      <c r="Q2951" s="87"/>
      <c r="R2951" s="87"/>
      <c r="S2951" s="87"/>
      <c r="T2951" s="87"/>
      <c r="U2951" s="88"/>
      <c r="V2951" s="87"/>
      <c r="W2951" s="89"/>
      <c r="X2951" s="87"/>
      <c r="Y2951" s="89"/>
      <c r="Z2951" s="90"/>
    </row>
    <row r="2952" spans="2:26" ht="15" customHeight="1" x14ac:dyDescent="0.3">
      <c r="B2952" s="22"/>
      <c r="C2952" s="75"/>
      <c r="D2952" s="76"/>
      <c r="E2952" s="77"/>
      <c r="F2952" s="78"/>
      <c r="G2952" s="79"/>
      <c r="H2952" s="79"/>
      <c r="I2952" s="79"/>
      <c r="J2952" s="79"/>
      <c r="K2952" s="79"/>
      <c r="L2952" s="79"/>
      <c r="M2952" s="79"/>
      <c r="N2952" s="79"/>
      <c r="O2952" s="79"/>
      <c r="P2952" s="79"/>
      <c r="Q2952" s="79"/>
      <c r="R2952" s="79"/>
      <c r="S2952" s="79"/>
      <c r="T2952" s="79"/>
      <c r="U2952" s="80"/>
      <c r="V2952" s="79"/>
      <c r="W2952" s="81"/>
      <c r="X2952" s="79"/>
      <c r="Y2952" s="81"/>
      <c r="Z2952" s="82"/>
    </row>
    <row r="2953" spans="2:26" ht="15" customHeight="1" x14ac:dyDescent="0.3">
      <c r="B2953" s="23"/>
      <c r="C2953" s="83"/>
      <c r="D2953" s="84"/>
      <c r="E2953" s="85"/>
      <c r="F2953" s="86"/>
      <c r="G2953" s="87"/>
      <c r="H2953" s="87"/>
      <c r="I2953" s="87"/>
      <c r="J2953" s="87"/>
      <c r="K2953" s="87"/>
      <c r="L2953" s="87"/>
      <c r="M2953" s="87"/>
      <c r="N2953" s="87"/>
      <c r="O2953" s="87"/>
      <c r="P2953" s="87"/>
      <c r="Q2953" s="87"/>
      <c r="R2953" s="87"/>
      <c r="S2953" s="87"/>
      <c r="T2953" s="87"/>
      <c r="U2953" s="88"/>
      <c r="V2953" s="87"/>
      <c r="W2953" s="89"/>
      <c r="X2953" s="87"/>
      <c r="Y2953" s="89"/>
      <c r="Z2953" s="90"/>
    </row>
    <row r="2954" spans="2:26" ht="15" customHeight="1" x14ac:dyDescent="0.3">
      <c r="B2954" s="22"/>
      <c r="C2954" s="75"/>
      <c r="D2954" s="76"/>
      <c r="E2954" s="77"/>
      <c r="F2954" s="78"/>
      <c r="G2954" s="79"/>
      <c r="H2954" s="79"/>
      <c r="I2954" s="79"/>
      <c r="J2954" s="79"/>
      <c r="K2954" s="79"/>
      <c r="L2954" s="79"/>
      <c r="M2954" s="79"/>
      <c r="N2954" s="79"/>
      <c r="O2954" s="79"/>
      <c r="P2954" s="79"/>
      <c r="Q2954" s="79"/>
      <c r="R2954" s="79"/>
      <c r="S2954" s="79"/>
      <c r="T2954" s="79"/>
      <c r="U2954" s="80"/>
      <c r="V2954" s="79"/>
      <c r="W2954" s="81"/>
      <c r="X2954" s="79"/>
      <c r="Y2954" s="81"/>
      <c r="Z2954" s="82"/>
    </row>
    <row r="2955" spans="2:26" ht="15" customHeight="1" x14ac:dyDescent="0.3">
      <c r="B2955" s="23"/>
      <c r="C2955" s="83"/>
      <c r="D2955" s="84"/>
      <c r="E2955" s="85"/>
      <c r="F2955" s="86"/>
      <c r="G2955" s="87"/>
      <c r="H2955" s="87"/>
      <c r="I2955" s="87"/>
      <c r="J2955" s="87"/>
      <c r="K2955" s="87"/>
      <c r="L2955" s="87"/>
      <c r="M2955" s="87"/>
      <c r="N2955" s="87"/>
      <c r="O2955" s="87"/>
      <c r="P2955" s="87"/>
      <c r="Q2955" s="87"/>
      <c r="R2955" s="87"/>
      <c r="S2955" s="87"/>
      <c r="T2955" s="87"/>
      <c r="U2955" s="88"/>
      <c r="V2955" s="87"/>
      <c r="W2955" s="89"/>
      <c r="X2955" s="87"/>
      <c r="Y2955" s="89"/>
      <c r="Z2955" s="90"/>
    </row>
    <row r="2956" spans="2:26" ht="15" customHeight="1" x14ac:dyDescent="0.3">
      <c r="B2956" s="22"/>
      <c r="C2956" s="75"/>
      <c r="D2956" s="76"/>
      <c r="E2956" s="77"/>
      <c r="F2956" s="78"/>
      <c r="G2956" s="79"/>
      <c r="H2956" s="79"/>
      <c r="I2956" s="79"/>
      <c r="J2956" s="79"/>
      <c r="K2956" s="79"/>
      <c r="L2956" s="79"/>
      <c r="M2956" s="79"/>
      <c r="N2956" s="79"/>
      <c r="O2956" s="79"/>
      <c r="P2956" s="79"/>
      <c r="Q2956" s="79"/>
      <c r="R2956" s="79"/>
      <c r="S2956" s="79"/>
      <c r="T2956" s="79"/>
      <c r="U2956" s="80"/>
      <c r="V2956" s="79"/>
      <c r="W2956" s="81"/>
      <c r="X2956" s="79"/>
      <c r="Y2956" s="81"/>
      <c r="Z2956" s="82"/>
    </row>
    <row r="2957" spans="2:26" ht="15" customHeight="1" x14ac:dyDescent="0.3">
      <c r="B2957" s="23"/>
      <c r="C2957" s="83"/>
      <c r="D2957" s="84"/>
      <c r="E2957" s="85"/>
      <c r="F2957" s="86"/>
      <c r="G2957" s="87"/>
      <c r="H2957" s="87"/>
      <c r="I2957" s="87"/>
      <c r="J2957" s="87"/>
      <c r="K2957" s="87"/>
      <c r="L2957" s="87"/>
      <c r="M2957" s="87"/>
      <c r="N2957" s="87"/>
      <c r="O2957" s="87"/>
      <c r="P2957" s="87"/>
      <c r="Q2957" s="87"/>
      <c r="R2957" s="87"/>
      <c r="S2957" s="87"/>
      <c r="T2957" s="87"/>
      <c r="U2957" s="88"/>
      <c r="V2957" s="87"/>
      <c r="W2957" s="89"/>
      <c r="X2957" s="87"/>
      <c r="Y2957" s="89"/>
      <c r="Z2957" s="90"/>
    </row>
    <row r="2958" spans="2:26" ht="15" customHeight="1" x14ac:dyDescent="0.3">
      <c r="B2958" s="22"/>
      <c r="C2958" s="75"/>
      <c r="D2958" s="76"/>
      <c r="E2958" s="77"/>
      <c r="F2958" s="78"/>
      <c r="G2958" s="79"/>
      <c r="H2958" s="79"/>
      <c r="I2958" s="79"/>
      <c r="J2958" s="79"/>
      <c r="K2958" s="79"/>
      <c r="L2958" s="79"/>
      <c r="M2958" s="79"/>
      <c r="N2958" s="79"/>
      <c r="O2958" s="79"/>
      <c r="P2958" s="79"/>
      <c r="Q2958" s="79"/>
      <c r="R2958" s="79"/>
      <c r="S2958" s="79"/>
      <c r="T2958" s="79"/>
      <c r="U2958" s="80"/>
      <c r="V2958" s="79"/>
      <c r="W2958" s="81"/>
      <c r="X2958" s="79"/>
      <c r="Y2958" s="81"/>
      <c r="Z2958" s="82"/>
    </row>
    <row r="2959" spans="2:26" ht="15" customHeight="1" x14ac:dyDescent="0.3">
      <c r="B2959" s="23"/>
      <c r="C2959" s="83"/>
      <c r="D2959" s="84"/>
      <c r="E2959" s="85"/>
      <c r="F2959" s="86"/>
      <c r="G2959" s="87"/>
      <c r="H2959" s="87"/>
      <c r="I2959" s="87"/>
      <c r="J2959" s="87"/>
      <c r="K2959" s="87"/>
      <c r="L2959" s="87"/>
      <c r="M2959" s="87"/>
      <c r="N2959" s="87"/>
      <c r="O2959" s="87"/>
      <c r="P2959" s="87"/>
      <c r="Q2959" s="87"/>
      <c r="R2959" s="87"/>
      <c r="S2959" s="87"/>
      <c r="T2959" s="87"/>
      <c r="U2959" s="88"/>
      <c r="V2959" s="87"/>
      <c r="W2959" s="89"/>
      <c r="X2959" s="87"/>
      <c r="Y2959" s="89"/>
      <c r="Z2959" s="90"/>
    </row>
    <row r="2960" spans="2:26" ht="15" customHeight="1" x14ac:dyDescent="0.3">
      <c r="B2960" s="22"/>
      <c r="C2960" s="75"/>
      <c r="D2960" s="76"/>
      <c r="E2960" s="77"/>
      <c r="F2960" s="78"/>
      <c r="G2960" s="79"/>
      <c r="H2960" s="79"/>
      <c r="I2960" s="79"/>
      <c r="J2960" s="79"/>
      <c r="K2960" s="79"/>
      <c r="L2960" s="79"/>
      <c r="M2960" s="79"/>
      <c r="N2960" s="79"/>
      <c r="O2960" s="79"/>
      <c r="P2960" s="79"/>
      <c r="Q2960" s="79"/>
      <c r="R2960" s="79"/>
      <c r="S2960" s="79"/>
      <c r="T2960" s="79"/>
      <c r="U2960" s="80"/>
      <c r="V2960" s="79"/>
      <c r="W2960" s="81"/>
      <c r="X2960" s="79"/>
      <c r="Y2960" s="81"/>
      <c r="Z2960" s="82"/>
    </row>
    <row r="2961" spans="2:26" ht="15" customHeight="1" x14ac:dyDescent="0.3">
      <c r="B2961" s="23"/>
      <c r="C2961" s="83"/>
      <c r="D2961" s="84"/>
      <c r="E2961" s="85"/>
      <c r="F2961" s="86"/>
      <c r="G2961" s="87"/>
      <c r="H2961" s="87"/>
      <c r="I2961" s="87"/>
      <c r="J2961" s="87"/>
      <c r="K2961" s="87"/>
      <c r="L2961" s="87"/>
      <c r="M2961" s="87"/>
      <c r="N2961" s="87"/>
      <c r="O2961" s="87"/>
      <c r="P2961" s="87"/>
      <c r="Q2961" s="87"/>
      <c r="R2961" s="87"/>
      <c r="S2961" s="87"/>
      <c r="T2961" s="87"/>
      <c r="U2961" s="88"/>
      <c r="V2961" s="87"/>
      <c r="W2961" s="89"/>
      <c r="X2961" s="87"/>
      <c r="Y2961" s="89"/>
      <c r="Z2961" s="90"/>
    </row>
    <row r="2962" spans="2:26" ht="15" customHeight="1" x14ac:dyDescent="0.3">
      <c r="B2962" s="22"/>
      <c r="C2962" s="75"/>
      <c r="D2962" s="76"/>
      <c r="E2962" s="77"/>
      <c r="F2962" s="78"/>
      <c r="G2962" s="79"/>
      <c r="H2962" s="79"/>
      <c r="I2962" s="79"/>
      <c r="J2962" s="79"/>
      <c r="K2962" s="79"/>
      <c r="L2962" s="79"/>
      <c r="M2962" s="79"/>
      <c r="N2962" s="79"/>
      <c r="O2962" s="79"/>
      <c r="P2962" s="79"/>
      <c r="Q2962" s="79"/>
      <c r="R2962" s="79"/>
      <c r="S2962" s="79"/>
      <c r="T2962" s="79"/>
      <c r="U2962" s="80"/>
      <c r="V2962" s="79"/>
      <c r="W2962" s="81"/>
      <c r="X2962" s="79"/>
      <c r="Y2962" s="81"/>
      <c r="Z2962" s="82"/>
    </row>
    <row r="2963" spans="2:26" ht="15" customHeight="1" x14ac:dyDescent="0.3">
      <c r="B2963" s="23"/>
      <c r="C2963" s="83"/>
      <c r="D2963" s="84"/>
      <c r="E2963" s="85"/>
      <c r="F2963" s="86"/>
      <c r="G2963" s="87"/>
      <c r="H2963" s="87"/>
      <c r="I2963" s="87"/>
      <c r="J2963" s="87"/>
      <c r="K2963" s="87"/>
      <c r="L2963" s="87"/>
      <c r="M2963" s="87"/>
      <c r="N2963" s="87"/>
      <c r="O2963" s="87"/>
      <c r="P2963" s="87"/>
      <c r="Q2963" s="87"/>
      <c r="R2963" s="87"/>
      <c r="S2963" s="87"/>
      <c r="T2963" s="87"/>
      <c r="U2963" s="88"/>
      <c r="V2963" s="87"/>
      <c r="W2963" s="89"/>
      <c r="X2963" s="87"/>
      <c r="Y2963" s="89"/>
      <c r="Z2963" s="90"/>
    </row>
    <row r="2964" spans="2:26" ht="15" customHeight="1" x14ac:dyDescent="0.3">
      <c r="B2964" s="22"/>
      <c r="C2964" s="75"/>
      <c r="D2964" s="76"/>
      <c r="E2964" s="77"/>
      <c r="F2964" s="78"/>
      <c r="G2964" s="79"/>
      <c r="H2964" s="79"/>
      <c r="I2964" s="79"/>
      <c r="J2964" s="79"/>
      <c r="K2964" s="79"/>
      <c r="L2964" s="79"/>
      <c r="M2964" s="79"/>
      <c r="N2964" s="79"/>
      <c r="O2964" s="79"/>
      <c r="P2964" s="79"/>
      <c r="Q2964" s="79"/>
      <c r="R2964" s="79"/>
      <c r="S2964" s="79"/>
      <c r="T2964" s="79"/>
      <c r="U2964" s="80"/>
      <c r="V2964" s="79"/>
      <c r="W2964" s="81"/>
      <c r="X2964" s="79"/>
      <c r="Y2964" s="81"/>
      <c r="Z2964" s="82"/>
    </row>
    <row r="2965" spans="2:26" ht="15" customHeight="1" x14ac:dyDescent="0.3">
      <c r="B2965" s="23"/>
      <c r="C2965" s="83"/>
      <c r="D2965" s="84"/>
      <c r="E2965" s="85"/>
      <c r="F2965" s="86"/>
      <c r="G2965" s="87"/>
      <c r="H2965" s="87"/>
      <c r="I2965" s="87"/>
      <c r="J2965" s="87"/>
      <c r="K2965" s="87"/>
      <c r="L2965" s="87"/>
      <c r="M2965" s="87"/>
      <c r="N2965" s="87"/>
      <c r="O2965" s="87"/>
      <c r="P2965" s="87"/>
      <c r="Q2965" s="87"/>
      <c r="R2965" s="87"/>
      <c r="S2965" s="87"/>
      <c r="T2965" s="87"/>
      <c r="U2965" s="88"/>
      <c r="V2965" s="87"/>
      <c r="W2965" s="89"/>
      <c r="X2965" s="87"/>
      <c r="Y2965" s="89"/>
      <c r="Z2965" s="90"/>
    </row>
    <row r="2966" spans="2:26" ht="15" customHeight="1" x14ac:dyDescent="0.3">
      <c r="B2966" s="22"/>
      <c r="C2966" s="75"/>
      <c r="D2966" s="76"/>
      <c r="E2966" s="77"/>
      <c r="F2966" s="78"/>
      <c r="G2966" s="79"/>
      <c r="H2966" s="79"/>
      <c r="I2966" s="79"/>
      <c r="J2966" s="79"/>
      <c r="K2966" s="79"/>
      <c r="L2966" s="79"/>
      <c r="M2966" s="79"/>
      <c r="N2966" s="79"/>
      <c r="O2966" s="79"/>
      <c r="P2966" s="79"/>
      <c r="Q2966" s="79"/>
      <c r="R2966" s="79"/>
      <c r="S2966" s="79"/>
      <c r="T2966" s="79"/>
      <c r="U2966" s="80"/>
      <c r="V2966" s="79"/>
      <c r="W2966" s="81"/>
      <c r="X2966" s="79"/>
      <c r="Y2966" s="81"/>
      <c r="Z2966" s="82"/>
    </row>
    <row r="2967" spans="2:26" ht="15" customHeight="1" x14ac:dyDescent="0.3">
      <c r="B2967" s="23"/>
      <c r="C2967" s="83"/>
      <c r="D2967" s="84"/>
      <c r="E2967" s="85"/>
      <c r="F2967" s="86"/>
      <c r="G2967" s="87"/>
      <c r="H2967" s="87"/>
      <c r="I2967" s="87"/>
      <c r="J2967" s="87"/>
      <c r="K2967" s="87"/>
      <c r="L2967" s="87"/>
      <c r="M2967" s="87"/>
      <c r="N2967" s="87"/>
      <c r="O2967" s="87"/>
      <c r="P2967" s="87"/>
      <c r="Q2967" s="87"/>
      <c r="R2967" s="87"/>
      <c r="S2967" s="87"/>
      <c r="T2967" s="87"/>
      <c r="U2967" s="88"/>
      <c r="V2967" s="87"/>
      <c r="W2967" s="89"/>
      <c r="X2967" s="87"/>
      <c r="Y2967" s="89"/>
      <c r="Z2967" s="90"/>
    </row>
    <row r="2968" spans="2:26" ht="15" customHeight="1" x14ac:dyDescent="0.3">
      <c r="B2968" s="22"/>
      <c r="C2968" s="75"/>
      <c r="D2968" s="76"/>
      <c r="E2968" s="77"/>
      <c r="F2968" s="78"/>
      <c r="G2968" s="79"/>
      <c r="H2968" s="79"/>
      <c r="I2968" s="79"/>
      <c r="J2968" s="79"/>
      <c r="K2968" s="79"/>
      <c r="L2968" s="79"/>
      <c r="M2968" s="79"/>
      <c r="N2968" s="79"/>
      <c r="O2968" s="79"/>
      <c r="P2968" s="79"/>
      <c r="Q2968" s="79"/>
      <c r="R2968" s="79"/>
      <c r="S2968" s="79"/>
      <c r="T2968" s="79"/>
      <c r="U2968" s="80"/>
      <c r="V2968" s="79"/>
      <c r="W2968" s="81"/>
      <c r="X2968" s="79"/>
      <c r="Y2968" s="81"/>
      <c r="Z2968" s="82"/>
    </row>
    <row r="2969" spans="2:26" ht="15" customHeight="1" x14ac:dyDescent="0.3">
      <c r="B2969" s="23"/>
      <c r="C2969" s="83"/>
      <c r="D2969" s="84"/>
      <c r="E2969" s="85"/>
      <c r="F2969" s="86"/>
      <c r="G2969" s="87"/>
      <c r="H2969" s="87"/>
      <c r="I2969" s="87"/>
      <c r="J2969" s="87"/>
      <c r="K2969" s="87"/>
      <c r="L2969" s="87"/>
      <c r="M2969" s="87"/>
      <c r="N2969" s="87"/>
      <c r="O2969" s="87"/>
      <c r="P2969" s="87"/>
      <c r="Q2969" s="87"/>
      <c r="R2969" s="87"/>
      <c r="S2969" s="87"/>
      <c r="T2969" s="87"/>
      <c r="U2969" s="88"/>
      <c r="V2969" s="87"/>
      <c r="W2969" s="89"/>
      <c r="X2969" s="87"/>
      <c r="Y2969" s="89"/>
      <c r="Z2969" s="90"/>
    </row>
    <row r="2970" spans="2:26" ht="15" customHeight="1" x14ac:dyDescent="0.3">
      <c r="B2970" s="22"/>
      <c r="C2970" s="75"/>
      <c r="D2970" s="76"/>
      <c r="E2970" s="77"/>
      <c r="F2970" s="78"/>
      <c r="G2970" s="79"/>
      <c r="H2970" s="79"/>
      <c r="I2970" s="79"/>
      <c r="J2970" s="79"/>
      <c r="K2970" s="79"/>
      <c r="L2970" s="79"/>
      <c r="M2970" s="79"/>
      <c r="N2970" s="79"/>
      <c r="O2970" s="79"/>
      <c r="P2970" s="79"/>
      <c r="Q2970" s="79"/>
      <c r="R2970" s="79"/>
      <c r="S2970" s="79"/>
      <c r="T2970" s="79"/>
      <c r="U2970" s="80"/>
      <c r="V2970" s="79"/>
      <c r="W2970" s="81"/>
      <c r="X2970" s="79"/>
      <c r="Y2970" s="81"/>
      <c r="Z2970" s="82"/>
    </row>
    <row r="2971" spans="2:26" ht="15" customHeight="1" x14ac:dyDescent="0.3">
      <c r="B2971" s="23"/>
      <c r="C2971" s="83"/>
      <c r="D2971" s="84"/>
      <c r="E2971" s="85"/>
      <c r="F2971" s="86"/>
      <c r="G2971" s="87"/>
      <c r="H2971" s="87"/>
      <c r="I2971" s="87"/>
      <c r="J2971" s="87"/>
      <c r="K2971" s="87"/>
      <c r="L2971" s="87"/>
      <c r="M2971" s="87"/>
      <c r="N2971" s="87"/>
      <c r="O2971" s="87"/>
      <c r="P2971" s="87"/>
      <c r="Q2971" s="87"/>
      <c r="R2971" s="87"/>
      <c r="S2971" s="87"/>
      <c r="T2971" s="87"/>
      <c r="U2971" s="88"/>
      <c r="V2971" s="87"/>
      <c r="W2971" s="89"/>
      <c r="X2971" s="87"/>
      <c r="Y2971" s="89"/>
      <c r="Z2971" s="90"/>
    </row>
    <row r="2972" spans="2:26" ht="15" customHeight="1" x14ac:dyDescent="0.3">
      <c r="B2972" s="22"/>
      <c r="C2972" s="75"/>
      <c r="D2972" s="76"/>
      <c r="E2972" s="77"/>
      <c r="F2972" s="78"/>
      <c r="G2972" s="79"/>
      <c r="H2972" s="79"/>
      <c r="I2972" s="79"/>
      <c r="J2972" s="79"/>
      <c r="K2972" s="79"/>
      <c r="L2972" s="79"/>
      <c r="M2972" s="79"/>
      <c r="N2972" s="79"/>
      <c r="O2972" s="79"/>
      <c r="P2972" s="79"/>
      <c r="Q2972" s="79"/>
      <c r="R2972" s="79"/>
      <c r="S2972" s="79"/>
      <c r="T2972" s="79"/>
      <c r="U2972" s="80"/>
      <c r="V2972" s="79"/>
      <c r="W2972" s="81"/>
      <c r="X2972" s="79"/>
      <c r="Y2972" s="81"/>
      <c r="Z2972" s="82"/>
    </row>
    <row r="2973" spans="2:26" ht="15" customHeight="1" x14ac:dyDescent="0.3">
      <c r="B2973" s="23"/>
      <c r="C2973" s="83"/>
      <c r="D2973" s="84"/>
      <c r="E2973" s="85"/>
      <c r="F2973" s="86"/>
      <c r="G2973" s="87"/>
      <c r="H2973" s="87"/>
      <c r="I2973" s="87"/>
      <c r="J2973" s="87"/>
      <c r="K2973" s="87"/>
      <c r="L2973" s="87"/>
      <c r="M2973" s="87"/>
      <c r="N2973" s="87"/>
      <c r="O2973" s="87"/>
      <c r="P2973" s="87"/>
      <c r="Q2973" s="87"/>
      <c r="R2973" s="87"/>
      <c r="S2973" s="87"/>
      <c r="T2973" s="87"/>
      <c r="U2973" s="88"/>
      <c r="V2973" s="87"/>
      <c r="W2973" s="89"/>
      <c r="X2973" s="87"/>
      <c r="Y2973" s="89"/>
      <c r="Z2973" s="90"/>
    </row>
    <row r="2974" spans="2:26" ht="15" customHeight="1" x14ac:dyDescent="0.3">
      <c r="B2974" s="22"/>
      <c r="C2974" s="75"/>
      <c r="D2974" s="76"/>
      <c r="E2974" s="77"/>
      <c r="F2974" s="78"/>
      <c r="G2974" s="79"/>
      <c r="H2974" s="79"/>
      <c r="I2974" s="79"/>
      <c r="J2974" s="79"/>
      <c r="K2974" s="79"/>
      <c r="L2974" s="79"/>
      <c r="M2974" s="79"/>
      <c r="N2974" s="79"/>
      <c r="O2974" s="79"/>
      <c r="P2974" s="79"/>
      <c r="Q2974" s="79"/>
      <c r="R2974" s="79"/>
      <c r="S2974" s="79"/>
      <c r="T2974" s="79"/>
      <c r="U2974" s="80"/>
      <c r="V2974" s="79"/>
      <c r="W2974" s="81"/>
      <c r="X2974" s="79"/>
      <c r="Y2974" s="81"/>
      <c r="Z2974" s="82"/>
    </row>
    <row r="2975" spans="2:26" ht="15" customHeight="1" x14ac:dyDescent="0.3">
      <c r="B2975" s="23"/>
      <c r="C2975" s="83"/>
      <c r="D2975" s="84"/>
      <c r="E2975" s="85"/>
      <c r="F2975" s="86"/>
      <c r="G2975" s="87"/>
      <c r="H2975" s="87"/>
      <c r="I2975" s="87"/>
      <c r="J2975" s="87"/>
      <c r="K2975" s="87"/>
      <c r="L2975" s="87"/>
      <c r="M2975" s="87"/>
      <c r="N2975" s="87"/>
      <c r="O2975" s="87"/>
      <c r="P2975" s="87"/>
      <c r="Q2975" s="87"/>
      <c r="R2975" s="87"/>
      <c r="S2975" s="87"/>
      <c r="T2975" s="87"/>
      <c r="U2975" s="88"/>
      <c r="V2975" s="87"/>
      <c r="W2975" s="89"/>
      <c r="X2975" s="87"/>
      <c r="Y2975" s="89"/>
      <c r="Z2975" s="90"/>
    </row>
    <row r="2976" spans="2:26" ht="15" customHeight="1" x14ac:dyDescent="0.3">
      <c r="B2976" s="22"/>
      <c r="C2976" s="75"/>
      <c r="D2976" s="76"/>
      <c r="E2976" s="77"/>
      <c r="F2976" s="78"/>
      <c r="G2976" s="79"/>
      <c r="H2976" s="79"/>
      <c r="I2976" s="79"/>
      <c r="J2976" s="79"/>
      <c r="K2976" s="79"/>
      <c r="L2976" s="79"/>
      <c r="M2976" s="79"/>
      <c r="N2976" s="79"/>
      <c r="O2976" s="79"/>
      <c r="P2976" s="79"/>
      <c r="Q2976" s="79"/>
      <c r="R2976" s="79"/>
      <c r="S2976" s="79"/>
      <c r="T2976" s="79"/>
      <c r="U2976" s="80"/>
      <c r="V2976" s="79"/>
      <c r="W2976" s="81"/>
      <c r="X2976" s="79"/>
      <c r="Y2976" s="81"/>
      <c r="Z2976" s="82"/>
    </row>
    <row r="2977" spans="2:26" ht="15" customHeight="1" x14ac:dyDescent="0.3">
      <c r="B2977" s="23"/>
      <c r="C2977" s="83"/>
      <c r="D2977" s="84"/>
      <c r="E2977" s="85"/>
      <c r="F2977" s="86"/>
      <c r="G2977" s="87"/>
      <c r="H2977" s="87"/>
      <c r="I2977" s="87"/>
      <c r="J2977" s="87"/>
      <c r="K2977" s="87"/>
      <c r="L2977" s="87"/>
      <c r="M2977" s="87"/>
      <c r="N2977" s="87"/>
      <c r="O2977" s="87"/>
      <c r="P2977" s="87"/>
      <c r="Q2977" s="87"/>
      <c r="R2977" s="87"/>
      <c r="S2977" s="87"/>
      <c r="T2977" s="87"/>
      <c r="U2977" s="88"/>
      <c r="V2977" s="87"/>
      <c r="W2977" s="89"/>
      <c r="X2977" s="87"/>
      <c r="Y2977" s="89"/>
      <c r="Z2977" s="90"/>
    </row>
    <row r="2978" spans="2:26" ht="15" customHeight="1" x14ac:dyDescent="0.3">
      <c r="B2978" s="22"/>
      <c r="C2978" s="75"/>
      <c r="D2978" s="76"/>
      <c r="E2978" s="77"/>
      <c r="F2978" s="78"/>
      <c r="G2978" s="79"/>
      <c r="H2978" s="79"/>
      <c r="I2978" s="79"/>
      <c r="J2978" s="79"/>
      <c r="K2978" s="79"/>
      <c r="L2978" s="79"/>
      <c r="M2978" s="79"/>
      <c r="N2978" s="79"/>
      <c r="O2978" s="79"/>
      <c r="P2978" s="79"/>
      <c r="Q2978" s="79"/>
      <c r="R2978" s="79"/>
      <c r="S2978" s="79"/>
      <c r="T2978" s="79"/>
      <c r="U2978" s="80"/>
      <c r="V2978" s="79"/>
      <c r="W2978" s="81"/>
      <c r="X2978" s="79"/>
      <c r="Y2978" s="81"/>
      <c r="Z2978" s="82"/>
    </row>
    <row r="2979" spans="2:26" ht="15" customHeight="1" x14ac:dyDescent="0.3">
      <c r="B2979" s="23"/>
      <c r="C2979" s="83"/>
      <c r="D2979" s="84"/>
      <c r="E2979" s="85"/>
      <c r="F2979" s="86"/>
      <c r="G2979" s="87"/>
      <c r="H2979" s="87"/>
      <c r="I2979" s="87"/>
      <c r="J2979" s="87"/>
      <c r="K2979" s="87"/>
      <c r="L2979" s="87"/>
      <c r="M2979" s="87"/>
      <c r="N2979" s="87"/>
      <c r="O2979" s="87"/>
      <c r="P2979" s="87"/>
      <c r="Q2979" s="87"/>
      <c r="R2979" s="87"/>
      <c r="S2979" s="87"/>
      <c r="T2979" s="87"/>
      <c r="U2979" s="88"/>
      <c r="V2979" s="87"/>
      <c r="W2979" s="89"/>
      <c r="X2979" s="87"/>
      <c r="Y2979" s="89"/>
      <c r="Z2979" s="90"/>
    </row>
    <row r="2980" spans="2:26" ht="15" customHeight="1" x14ac:dyDescent="0.3">
      <c r="B2980" s="22"/>
      <c r="C2980" s="75"/>
      <c r="D2980" s="76"/>
      <c r="E2980" s="77"/>
      <c r="F2980" s="78"/>
      <c r="G2980" s="79"/>
      <c r="H2980" s="79"/>
      <c r="I2980" s="79"/>
      <c r="J2980" s="79"/>
      <c r="K2980" s="79"/>
      <c r="L2980" s="79"/>
      <c r="M2980" s="79"/>
      <c r="N2980" s="79"/>
      <c r="O2980" s="79"/>
      <c r="P2980" s="79"/>
      <c r="Q2980" s="79"/>
      <c r="R2980" s="79"/>
      <c r="S2980" s="79"/>
      <c r="T2980" s="79"/>
      <c r="U2980" s="80"/>
      <c r="V2980" s="79"/>
      <c r="W2980" s="81"/>
      <c r="X2980" s="79"/>
      <c r="Y2980" s="81"/>
      <c r="Z2980" s="82"/>
    </row>
    <row r="2981" spans="2:26" ht="15" customHeight="1" x14ac:dyDescent="0.3">
      <c r="B2981" s="23"/>
      <c r="C2981" s="83"/>
      <c r="D2981" s="84"/>
      <c r="E2981" s="85"/>
      <c r="F2981" s="86"/>
      <c r="G2981" s="87"/>
      <c r="H2981" s="87"/>
      <c r="I2981" s="87"/>
      <c r="J2981" s="87"/>
      <c r="K2981" s="87"/>
      <c r="L2981" s="87"/>
      <c r="M2981" s="87"/>
      <c r="N2981" s="87"/>
      <c r="O2981" s="87"/>
      <c r="P2981" s="87"/>
      <c r="Q2981" s="87"/>
      <c r="R2981" s="87"/>
      <c r="S2981" s="87"/>
      <c r="T2981" s="87"/>
      <c r="U2981" s="88"/>
      <c r="V2981" s="87"/>
      <c r="W2981" s="89"/>
      <c r="X2981" s="87"/>
      <c r="Y2981" s="89"/>
      <c r="Z2981" s="90"/>
    </row>
    <row r="2982" spans="2:26" ht="15" customHeight="1" x14ac:dyDescent="0.3">
      <c r="B2982" s="22"/>
      <c r="C2982" s="75"/>
      <c r="D2982" s="76"/>
      <c r="E2982" s="77"/>
      <c r="F2982" s="78"/>
      <c r="G2982" s="79"/>
      <c r="H2982" s="79"/>
      <c r="I2982" s="79"/>
      <c r="J2982" s="79"/>
      <c r="K2982" s="79"/>
      <c r="L2982" s="79"/>
      <c r="M2982" s="79"/>
      <c r="N2982" s="79"/>
      <c r="O2982" s="79"/>
      <c r="P2982" s="79"/>
      <c r="Q2982" s="79"/>
      <c r="R2982" s="79"/>
      <c r="S2982" s="79"/>
      <c r="T2982" s="79"/>
      <c r="U2982" s="80"/>
      <c r="V2982" s="79"/>
      <c r="W2982" s="81"/>
      <c r="X2982" s="79"/>
      <c r="Y2982" s="81"/>
      <c r="Z2982" s="82"/>
    </row>
    <row r="2983" spans="2:26" ht="15" customHeight="1" x14ac:dyDescent="0.3">
      <c r="B2983" s="23"/>
      <c r="C2983" s="83"/>
      <c r="D2983" s="84"/>
      <c r="E2983" s="85"/>
      <c r="F2983" s="86"/>
      <c r="G2983" s="87"/>
      <c r="H2983" s="87"/>
      <c r="I2983" s="87"/>
      <c r="J2983" s="87"/>
      <c r="K2983" s="87"/>
      <c r="L2983" s="87"/>
      <c r="M2983" s="87"/>
      <c r="N2983" s="87"/>
      <c r="O2983" s="87"/>
      <c r="P2983" s="87"/>
      <c r="Q2983" s="87"/>
      <c r="R2983" s="87"/>
      <c r="S2983" s="87"/>
      <c r="T2983" s="87"/>
      <c r="U2983" s="88"/>
      <c r="V2983" s="87"/>
      <c r="W2983" s="89"/>
      <c r="X2983" s="87"/>
      <c r="Y2983" s="89"/>
      <c r="Z2983" s="90"/>
    </row>
    <row r="2984" spans="2:26" ht="15" customHeight="1" x14ac:dyDescent="0.3">
      <c r="B2984" s="22"/>
      <c r="C2984" s="75"/>
      <c r="D2984" s="76"/>
      <c r="E2984" s="77"/>
      <c r="F2984" s="78"/>
      <c r="G2984" s="79"/>
      <c r="H2984" s="79"/>
      <c r="I2984" s="79"/>
      <c r="J2984" s="79"/>
      <c r="K2984" s="79"/>
      <c r="L2984" s="79"/>
      <c r="M2984" s="79"/>
      <c r="N2984" s="79"/>
      <c r="O2984" s="79"/>
      <c r="P2984" s="79"/>
      <c r="Q2984" s="79"/>
      <c r="R2984" s="79"/>
      <c r="S2984" s="79"/>
      <c r="T2984" s="79"/>
      <c r="U2984" s="80"/>
      <c r="V2984" s="79"/>
      <c r="W2984" s="81"/>
      <c r="X2984" s="79"/>
      <c r="Y2984" s="81"/>
      <c r="Z2984" s="82"/>
    </row>
    <row r="2985" spans="2:26" ht="15" customHeight="1" x14ac:dyDescent="0.3">
      <c r="B2985" s="23"/>
      <c r="C2985" s="83"/>
      <c r="D2985" s="84"/>
      <c r="E2985" s="85"/>
      <c r="F2985" s="86"/>
      <c r="G2985" s="87"/>
      <c r="H2985" s="87"/>
      <c r="I2985" s="87"/>
      <c r="J2985" s="87"/>
      <c r="K2985" s="87"/>
      <c r="L2985" s="87"/>
      <c r="M2985" s="87"/>
      <c r="N2985" s="87"/>
      <c r="O2985" s="87"/>
      <c r="P2985" s="87"/>
      <c r="Q2985" s="87"/>
      <c r="R2985" s="87"/>
      <c r="S2985" s="87"/>
      <c r="T2985" s="87"/>
      <c r="U2985" s="88"/>
      <c r="V2985" s="87"/>
      <c r="W2985" s="89"/>
      <c r="X2985" s="87"/>
      <c r="Y2985" s="89"/>
      <c r="Z2985" s="90"/>
    </row>
    <row r="2986" spans="2:26" ht="15" customHeight="1" x14ac:dyDescent="0.3">
      <c r="B2986" s="22"/>
      <c r="C2986" s="75"/>
      <c r="D2986" s="76"/>
      <c r="E2986" s="77"/>
      <c r="F2986" s="78"/>
      <c r="G2986" s="79"/>
      <c r="H2986" s="79"/>
      <c r="I2986" s="79"/>
      <c r="J2986" s="79"/>
      <c r="K2986" s="79"/>
      <c r="L2986" s="79"/>
      <c r="M2986" s="79"/>
      <c r="N2986" s="79"/>
      <c r="O2986" s="79"/>
      <c r="P2986" s="79"/>
      <c r="Q2986" s="79"/>
      <c r="R2986" s="79"/>
      <c r="S2986" s="79"/>
      <c r="T2986" s="79"/>
      <c r="U2986" s="80"/>
      <c r="V2986" s="79"/>
      <c r="W2986" s="81"/>
      <c r="X2986" s="79"/>
      <c r="Y2986" s="81"/>
      <c r="Z2986" s="82"/>
    </row>
    <row r="2987" spans="2:26" ht="15" customHeight="1" x14ac:dyDescent="0.3">
      <c r="B2987" s="23"/>
      <c r="C2987" s="83"/>
      <c r="D2987" s="84"/>
      <c r="E2987" s="85"/>
      <c r="F2987" s="86"/>
      <c r="G2987" s="87"/>
      <c r="H2987" s="87"/>
      <c r="I2987" s="87"/>
      <c r="J2987" s="87"/>
      <c r="K2987" s="87"/>
      <c r="L2987" s="87"/>
      <c r="M2987" s="87"/>
      <c r="N2987" s="87"/>
      <c r="O2987" s="87"/>
      <c r="P2987" s="87"/>
      <c r="Q2987" s="87"/>
      <c r="R2987" s="87"/>
      <c r="S2987" s="87"/>
      <c r="T2987" s="87"/>
      <c r="U2987" s="88"/>
      <c r="V2987" s="87"/>
      <c r="W2987" s="89"/>
      <c r="X2987" s="87"/>
      <c r="Y2987" s="89"/>
      <c r="Z2987" s="90"/>
    </row>
    <row r="2988" spans="2:26" ht="15" customHeight="1" x14ac:dyDescent="0.3">
      <c r="B2988" s="22"/>
      <c r="C2988" s="75"/>
      <c r="D2988" s="76"/>
      <c r="E2988" s="77"/>
      <c r="F2988" s="78"/>
      <c r="G2988" s="79"/>
      <c r="H2988" s="79"/>
      <c r="I2988" s="79"/>
      <c r="J2988" s="79"/>
      <c r="K2988" s="79"/>
      <c r="L2988" s="79"/>
      <c r="M2988" s="79"/>
      <c r="N2988" s="79"/>
      <c r="O2988" s="79"/>
      <c r="P2988" s="79"/>
      <c r="Q2988" s="79"/>
      <c r="R2988" s="79"/>
      <c r="S2988" s="79"/>
      <c r="T2988" s="79"/>
      <c r="U2988" s="80"/>
      <c r="V2988" s="79"/>
      <c r="W2988" s="81"/>
      <c r="X2988" s="79"/>
      <c r="Y2988" s="81"/>
      <c r="Z2988" s="82"/>
    </row>
    <row r="2989" spans="2:26" ht="15" customHeight="1" x14ac:dyDescent="0.3">
      <c r="B2989" s="23"/>
      <c r="C2989" s="83"/>
      <c r="D2989" s="84"/>
      <c r="E2989" s="85"/>
      <c r="F2989" s="86"/>
      <c r="G2989" s="87"/>
      <c r="H2989" s="87"/>
      <c r="I2989" s="87"/>
      <c r="J2989" s="87"/>
      <c r="K2989" s="87"/>
      <c r="L2989" s="87"/>
      <c r="M2989" s="87"/>
      <c r="N2989" s="87"/>
      <c r="O2989" s="87"/>
      <c r="P2989" s="87"/>
      <c r="Q2989" s="87"/>
      <c r="R2989" s="87"/>
      <c r="S2989" s="87"/>
      <c r="T2989" s="87"/>
      <c r="U2989" s="88"/>
      <c r="V2989" s="87"/>
      <c r="W2989" s="89"/>
      <c r="X2989" s="87"/>
      <c r="Y2989" s="89"/>
      <c r="Z2989" s="90"/>
    </row>
    <row r="2990" spans="2:26" ht="15" customHeight="1" x14ac:dyDescent="0.3">
      <c r="B2990" s="22"/>
      <c r="C2990" s="75"/>
      <c r="D2990" s="76"/>
      <c r="E2990" s="77"/>
      <c r="F2990" s="78"/>
      <c r="G2990" s="79"/>
      <c r="H2990" s="79"/>
      <c r="I2990" s="79"/>
      <c r="J2990" s="79"/>
      <c r="K2990" s="79"/>
      <c r="L2990" s="79"/>
      <c r="M2990" s="79"/>
      <c r="N2990" s="79"/>
      <c r="O2990" s="79"/>
      <c r="P2990" s="79"/>
      <c r="Q2990" s="79"/>
      <c r="R2990" s="79"/>
      <c r="S2990" s="79"/>
      <c r="T2990" s="79"/>
      <c r="U2990" s="80"/>
      <c r="V2990" s="79"/>
      <c r="W2990" s="81"/>
      <c r="X2990" s="79"/>
      <c r="Y2990" s="81"/>
      <c r="Z2990" s="82"/>
    </row>
    <row r="2991" spans="2:26" ht="15" customHeight="1" x14ac:dyDescent="0.3">
      <c r="B2991" s="23"/>
      <c r="C2991" s="83"/>
      <c r="D2991" s="84"/>
      <c r="E2991" s="85"/>
      <c r="F2991" s="86"/>
      <c r="G2991" s="87"/>
      <c r="H2991" s="87"/>
      <c r="I2991" s="87"/>
      <c r="J2991" s="87"/>
      <c r="K2991" s="87"/>
      <c r="L2991" s="87"/>
      <c r="M2991" s="87"/>
      <c r="N2991" s="87"/>
      <c r="O2991" s="87"/>
      <c r="P2991" s="87"/>
      <c r="Q2991" s="87"/>
      <c r="R2991" s="87"/>
      <c r="S2991" s="87"/>
      <c r="T2991" s="87"/>
      <c r="U2991" s="88"/>
      <c r="V2991" s="87"/>
      <c r="W2991" s="89"/>
      <c r="X2991" s="87"/>
      <c r="Y2991" s="89"/>
      <c r="Z2991" s="90"/>
    </row>
    <row r="2992" spans="2:26" ht="15" customHeight="1" x14ac:dyDescent="0.3">
      <c r="B2992" s="22"/>
      <c r="C2992" s="75"/>
      <c r="D2992" s="76"/>
      <c r="E2992" s="77"/>
      <c r="F2992" s="78"/>
      <c r="G2992" s="79"/>
      <c r="H2992" s="79"/>
      <c r="I2992" s="79"/>
      <c r="J2992" s="79"/>
      <c r="K2992" s="79"/>
      <c r="L2992" s="79"/>
      <c r="M2992" s="79"/>
      <c r="N2992" s="79"/>
      <c r="O2992" s="79"/>
      <c r="P2992" s="79"/>
      <c r="Q2992" s="79"/>
      <c r="R2992" s="79"/>
      <c r="S2992" s="79"/>
      <c r="T2992" s="79"/>
      <c r="U2992" s="80"/>
      <c r="V2992" s="79"/>
      <c r="W2992" s="81"/>
      <c r="X2992" s="79"/>
      <c r="Y2992" s="81"/>
      <c r="Z2992" s="82"/>
    </row>
    <row r="2993" spans="2:26" ht="15" customHeight="1" x14ac:dyDescent="0.3">
      <c r="B2993" s="23"/>
      <c r="C2993" s="83"/>
      <c r="D2993" s="84"/>
      <c r="E2993" s="85"/>
      <c r="F2993" s="86"/>
      <c r="G2993" s="87"/>
      <c r="H2993" s="87"/>
      <c r="I2993" s="87"/>
      <c r="J2993" s="87"/>
      <c r="K2993" s="87"/>
      <c r="L2993" s="87"/>
      <c r="M2993" s="87"/>
      <c r="N2993" s="87"/>
      <c r="O2993" s="87"/>
      <c r="P2993" s="87"/>
      <c r="Q2993" s="87"/>
      <c r="R2993" s="87"/>
      <c r="S2993" s="87"/>
      <c r="T2993" s="87"/>
      <c r="U2993" s="88"/>
      <c r="V2993" s="87"/>
      <c r="W2993" s="89"/>
      <c r="X2993" s="87"/>
      <c r="Y2993" s="89"/>
      <c r="Z2993" s="90"/>
    </row>
    <row r="2994" spans="2:26" ht="15" customHeight="1" x14ac:dyDescent="0.3">
      <c r="B2994" s="22"/>
      <c r="C2994" s="75"/>
      <c r="D2994" s="76"/>
      <c r="E2994" s="77"/>
      <c r="F2994" s="78"/>
      <c r="G2994" s="79"/>
      <c r="H2994" s="79"/>
      <c r="I2994" s="79"/>
      <c r="J2994" s="79"/>
      <c r="K2994" s="79"/>
      <c r="L2994" s="79"/>
      <c r="M2994" s="79"/>
      <c r="N2994" s="79"/>
      <c r="O2994" s="79"/>
      <c r="P2994" s="79"/>
      <c r="Q2994" s="79"/>
      <c r="R2994" s="79"/>
      <c r="S2994" s="79"/>
      <c r="T2994" s="79"/>
      <c r="U2994" s="80"/>
      <c r="V2994" s="79"/>
      <c r="W2994" s="81"/>
      <c r="X2994" s="79"/>
      <c r="Y2994" s="81"/>
      <c r="Z2994" s="82"/>
    </row>
    <row r="2995" spans="2:26" ht="15" customHeight="1" x14ac:dyDescent="0.3">
      <c r="B2995" s="23"/>
      <c r="C2995" s="83"/>
      <c r="D2995" s="84"/>
      <c r="E2995" s="85"/>
      <c r="F2995" s="86"/>
      <c r="G2995" s="87"/>
      <c r="H2995" s="87"/>
      <c r="I2995" s="87"/>
      <c r="J2995" s="87"/>
      <c r="K2995" s="87"/>
      <c r="L2995" s="87"/>
      <c r="M2995" s="87"/>
      <c r="N2995" s="87"/>
      <c r="O2995" s="87"/>
      <c r="P2995" s="87"/>
      <c r="Q2995" s="87"/>
      <c r="R2995" s="87"/>
      <c r="S2995" s="87"/>
      <c r="T2995" s="87"/>
      <c r="U2995" s="88"/>
      <c r="V2995" s="87"/>
      <c r="W2995" s="89"/>
      <c r="X2995" s="87"/>
      <c r="Y2995" s="89"/>
      <c r="Z2995" s="90"/>
    </row>
    <row r="2996" spans="2:26" ht="15" customHeight="1" x14ac:dyDescent="0.3">
      <c r="B2996" s="22"/>
      <c r="C2996" s="75"/>
      <c r="D2996" s="76"/>
      <c r="E2996" s="77"/>
      <c r="F2996" s="78"/>
      <c r="G2996" s="79"/>
      <c r="H2996" s="79"/>
      <c r="I2996" s="79"/>
      <c r="J2996" s="79"/>
      <c r="K2996" s="79"/>
      <c r="L2996" s="79"/>
      <c r="M2996" s="79"/>
      <c r="N2996" s="79"/>
      <c r="O2996" s="79"/>
      <c r="P2996" s="79"/>
      <c r="Q2996" s="79"/>
      <c r="R2996" s="79"/>
      <c r="S2996" s="79"/>
      <c r="T2996" s="79"/>
      <c r="U2996" s="80"/>
      <c r="V2996" s="79"/>
      <c r="W2996" s="81"/>
      <c r="X2996" s="79"/>
      <c r="Y2996" s="81"/>
      <c r="Z2996" s="82"/>
    </row>
    <row r="2997" spans="2:26" ht="15" customHeight="1" x14ac:dyDescent="0.3">
      <c r="B2997" s="23"/>
      <c r="C2997" s="83"/>
      <c r="D2997" s="84"/>
      <c r="E2997" s="85"/>
      <c r="F2997" s="86"/>
      <c r="G2997" s="87"/>
      <c r="H2997" s="87"/>
      <c r="I2997" s="87"/>
      <c r="J2997" s="87"/>
      <c r="K2997" s="87"/>
      <c r="L2997" s="87"/>
      <c r="M2997" s="87"/>
      <c r="N2997" s="87"/>
      <c r="O2997" s="87"/>
      <c r="P2997" s="87"/>
      <c r="Q2997" s="87"/>
      <c r="R2997" s="87"/>
      <c r="S2997" s="87"/>
      <c r="T2997" s="87"/>
      <c r="U2997" s="88"/>
      <c r="V2997" s="87"/>
      <c r="W2997" s="89"/>
      <c r="X2997" s="87"/>
      <c r="Y2997" s="89"/>
      <c r="Z2997" s="90"/>
    </row>
    <row r="2998" spans="2:26" ht="15" customHeight="1" x14ac:dyDescent="0.3">
      <c r="B2998" s="22"/>
      <c r="C2998" s="75"/>
      <c r="D2998" s="76"/>
      <c r="E2998" s="77"/>
      <c r="F2998" s="78"/>
      <c r="G2998" s="79"/>
      <c r="H2998" s="79"/>
      <c r="I2998" s="79"/>
      <c r="J2998" s="79"/>
      <c r="K2998" s="79"/>
      <c r="L2998" s="79"/>
      <c r="M2998" s="79"/>
      <c r="N2998" s="79"/>
      <c r="O2998" s="79"/>
      <c r="P2998" s="79"/>
      <c r="Q2998" s="79"/>
      <c r="R2998" s="79"/>
      <c r="S2998" s="79"/>
      <c r="T2998" s="79"/>
      <c r="U2998" s="80"/>
      <c r="V2998" s="79"/>
      <c r="W2998" s="81"/>
      <c r="X2998" s="79"/>
      <c r="Y2998" s="81"/>
      <c r="Z2998" s="82"/>
    </row>
    <row r="2999" spans="2:26" ht="15" customHeight="1" x14ac:dyDescent="0.3">
      <c r="B2999" s="23"/>
      <c r="C2999" s="83"/>
      <c r="D2999" s="84"/>
      <c r="E2999" s="85"/>
      <c r="F2999" s="86"/>
      <c r="G2999" s="87"/>
      <c r="H2999" s="87"/>
      <c r="I2999" s="87"/>
      <c r="J2999" s="87"/>
      <c r="K2999" s="87"/>
      <c r="L2999" s="87"/>
      <c r="M2999" s="87"/>
      <c r="N2999" s="87"/>
      <c r="O2999" s="87"/>
      <c r="P2999" s="87"/>
      <c r="Q2999" s="87"/>
      <c r="R2999" s="87"/>
      <c r="S2999" s="87"/>
      <c r="T2999" s="87"/>
      <c r="U2999" s="88"/>
      <c r="V2999" s="87"/>
      <c r="W2999" s="89"/>
      <c r="X2999" s="87"/>
      <c r="Y2999" s="89"/>
      <c r="Z2999" s="90"/>
    </row>
    <row r="3000" spans="2:26" ht="15" customHeight="1" x14ac:dyDescent="0.3">
      <c r="B3000" s="22"/>
      <c r="C3000" s="75"/>
      <c r="D3000" s="76"/>
      <c r="E3000" s="77"/>
      <c r="F3000" s="78"/>
      <c r="G3000" s="79"/>
      <c r="H3000" s="79"/>
      <c r="I3000" s="79"/>
      <c r="J3000" s="79"/>
      <c r="K3000" s="79"/>
      <c r="L3000" s="79"/>
      <c r="M3000" s="79"/>
      <c r="N3000" s="79"/>
      <c r="O3000" s="79"/>
      <c r="P3000" s="79"/>
      <c r="Q3000" s="79"/>
      <c r="R3000" s="79"/>
      <c r="S3000" s="79"/>
      <c r="T3000" s="79"/>
      <c r="U3000" s="80"/>
      <c r="V3000" s="79"/>
      <c r="W3000" s="81"/>
      <c r="X3000" s="79"/>
      <c r="Y3000" s="81"/>
      <c r="Z3000" s="82"/>
    </row>
    <row r="3001" spans="2:26" ht="15" customHeight="1" x14ac:dyDescent="0.3">
      <c r="B3001" s="23"/>
      <c r="C3001" s="83"/>
      <c r="D3001" s="84"/>
      <c r="E3001" s="85"/>
      <c r="F3001" s="86"/>
      <c r="G3001" s="87"/>
      <c r="H3001" s="87"/>
      <c r="I3001" s="87"/>
      <c r="J3001" s="87"/>
      <c r="K3001" s="87"/>
      <c r="L3001" s="87"/>
      <c r="M3001" s="87"/>
      <c r="N3001" s="87"/>
      <c r="O3001" s="87"/>
      <c r="P3001" s="87"/>
      <c r="Q3001" s="87"/>
      <c r="R3001" s="87"/>
      <c r="S3001" s="87"/>
      <c r="T3001" s="87"/>
      <c r="U3001" s="88"/>
      <c r="V3001" s="87"/>
      <c r="W3001" s="89"/>
      <c r="X3001" s="87"/>
      <c r="Y3001" s="89"/>
      <c r="Z3001" s="90"/>
    </row>
    <row r="3002" spans="2:26" ht="15" customHeight="1" x14ac:dyDescent="0.3">
      <c r="B3002" s="22"/>
      <c r="C3002" s="75"/>
      <c r="D3002" s="76"/>
      <c r="E3002" s="77"/>
      <c r="F3002" s="78"/>
      <c r="G3002" s="79"/>
      <c r="H3002" s="79"/>
      <c r="I3002" s="79"/>
      <c r="J3002" s="79"/>
      <c r="K3002" s="79"/>
      <c r="L3002" s="79"/>
      <c r="M3002" s="79"/>
      <c r="N3002" s="79"/>
      <c r="O3002" s="79"/>
      <c r="P3002" s="79"/>
      <c r="Q3002" s="79"/>
      <c r="R3002" s="79"/>
      <c r="S3002" s="79"/>
      <c r="T3002" s="79"/>
      <c r="U3002" s="80"/>
      <c r="V3002" s="79"/>
      <c r="W3002" s="81"/>
      <c r="X3002" s="79"/>
      <c r="Y3002" s="81"/>
      <c r="Z3002" s="82"/>
    </row>
    <row r="3003" spans="2:26" ht="15" customHeight="1" x14ac:dyDescent="0.3">
      <c r="B3003" s="23"/>
      <c r="C3003" s="83"/>
      <c r="D3003" s="84"/>
      <c r="E3003" s="85"/>
      <c r="F3003" s="86"/>
      <c r="G3003" s="87"/>
      <c r="H3003" s="87"/>
      <c r="I3003" s="87"/>
      <c r="J3003" s="87"/>
      <c r="K3003" s="87"/>
      <c r="L3003" s="87"/>
      <c r="M3003" s="87"/>
      <c r="N3003" s="87"/>
      <c r="O3003" s="87"/>
      <c r="P3003" s="87"/>
      <c r="Q3003" s="87"/>
      <c r="R3003" s="87"/>
      <c r="S3003" s="87"/>
      <c r="T3003" s="87"/>
      <c r="U3003" s="88"/>
      <c r="V3003" s="87"/>
      <c r="W3003" s="89"/>
      <c r="X3003" s="87"/>
      <c r="Y3003" s="89"/>
      <c r="Z3003" s="90"/>
    </row>
    <row r="3004" spans="2:26" ht="15" customHeight="1" x14ac:dyDescent="0.3">
      <c r="B3004" s="22"/>
      <c r="C3004" s="75"/>
      <c r="D3004" s="76"/>
      <c r="E3004" s="77"/>
      <c r="F3004" s="78"/>
      <c r="G3004" s="79"/>
      <c r="H3004" s="79"/>
      <c r="I3004" s="79"/>
      <c r="J3004" s="79"/>
      <c r="K3004" s="79"/>
      <c r="L3004" s="79"/>
      <c r="M3004" s="79"/>
      <c r="N3004" s="79"/>
      <c r="O3004" s="79"/>
      <c r="P3004" s="79"/>
      <c r="Q3004" s="79"/>
      <c r="R3004" s="79"/>
      <c r="S3004" s="79"/>
      <c r="T3004" s="79"/>
      <c r="U3004" s="80"/>
      <c r="V3004" s="79"/>
      <c r="W3004" s="81"/>
      <c r="X3004" s="79"/>
      <c r="Y3004" s="81"/>
      <c r="Z3004" s="82"/>
    </row>
    <row r="3005" spans="2:26" ht="15" customHeight="1" x14ac:dyDescent="0.3">
      <c r="B3005" s="23"/>
      <c r="C3005" s="83"/>
      <c r="D3005" s="84"/>
      <c r="E3005" s="85"/>
      <c r="F3005" s="86"/>
      <c r="G3005" s="87"/>
      <c r="H3005" s="87"/>
      <c r="I3005" s="87"/>
      <c r="J3005" s="87"/>
      <c r="K3005" s="87"/>
      <c r="L3005" s="87"/>
      <c r="M3005" s="87"/>
      <c r="N3005" s="87"/>
      <c r="O3005" s="87"/>
      <c r="P3005" s="87"/>
      <c r="Q3005" s="87"/>
      <c r="R3005" s="87"/>
      <c r="S3005" s="87"/>
      <c r="T3005" s="87"/>
      <c r="U3005" s="88"/>
      <c r="V3005" s="87"/>
      <c r="W3005" s="89"/>
      <c r="X3005" s="87"/>
      <c r="Y3005" s="89"/>
      <c r="Z3005" s="90"/>
    </row>
    <row r="3006" spans="2:26" ht="15" customHeight="1" x14ac:dyDescent="0.3">
      <c r="B3006" s="22"/>
      <c r="C3006" s="75"/>
      <c r="D3006" s="76"/>
      <c r="E3006" s="77"/>
      <c r="F3006" s="78"/>
      <c r="G3006" s="79"/>
      <c r="H3006" s="79"/>
      <c r="I3006" s="79"/>
      <c r="J3006" s="79"/>
      <c r="K3006" s="79"/>
      <c r="L3006" s="79"/>
      <c r="M3006" s="79"/>
      <c r="N3006" s="79"/>
      <c r="O3006" s="79"/>
      <c r="P3006" s="79"/>
      <c r="Q3006" s="79"/>
      <c r="R3006" s="79"/>
      <c r="S3006" s="79"/>
      <c r="T3006" s="79"/>
      <c r="U3006" s="80"/>
      <c r="V3006" s="79"/>
      <c r="W3006" s="81"/>
      <c r="X3006" s="79"/>
      <c r="Y3006" s="81"/>
      <c r="Z3006" s="82"/>
    </row>
    <row r="3007" spans="2:26" ht="15" customHeight="1" x14ac:dyDescent="0.3">
      <c r="B3007" s="23"/>
      <c r="C3007" s="83"/>
      <c r="D3007" s="84"/>
      <c r="E3007" s="85"/>
      <c r="F3007" s="86"/>
      <c r="G3007" s="87"/>
      <c r="H3007" s="87"/>
      <c r="I3007" s="87"/>
      <c r="J3007" s="87"/>
      <c r="K3007" s="87"/>
      <c r="L3007" s="87"/>
      <c r="M3007" s="87"/>
      <c r="N3007" s="87"/>
      <c r="O3007" s="87"/>
      <c r="P3007" s="87"/>
      <c r="Q3007" s="87"/>
      <c r="R3007" s="87"/>
      <c r="S3007" s="87"/>
      <c r="T3007" s="87"/>
      <c r="U3007" s="88"/>
      <c r="V3007" s="87"/>
      <c r="W3007" s="89"/>
      <c r="X3007" s="87"/>
      <c r="Y3007" s="89"/>
      <c r="Z3007" s="90"/>
    </row>
    <row r="3008" spans="2:26" ht="15" customHeight="1" x14ac:dyDescent="0.3">
      <c r="B3008" s="22"/>
      <c r="C3008" s="75"/>
      <c r="D3008" s="76"/>
      <c r="E3008" s="77"/>
      <c r="F3008" s="78"/>
      <c r="G3008" s="79"/>
      <c r="H3008" s="79"/>
      <c r="I3008" s="79"/>
      <c r="J3008" s="79"/>
      <c r="K3008" s="79"/>
      <c r="L3008" s="79"/>
      <c r="M3008" s="79"/>
      <c r="N3008" s="79"/>
      <c r="O3008" s="79"/>
      <c r="P3008" s="79"/>
      <c r="Q3008" s="79"/>
      <c r="R3008" s="79"/>
      <c r="S3008" s="79"/>
      <c r="T3008" s="79"/>
      <c r="U3008" s="80"/>
      <c r="V3008" s="79"/>
      <c r="W3008" s="81"/>
      <c r="X3008" s="79"/>
      <c r="Y3008" s="81"/>
      <c r="Z3008" s="82"/>
    </row>
    <row r="3009" spans="2:26" ht="15" customHeight="1" x14ac:dyDescent="0.3">
      <c r="B3009" s="23"/>
      <c r="C3009" s="83"/>
      <c r="D3009" s="84"/>
      <c r="E3009" s="85"/>
      <c r="F3009" s="86"/>
      <c r="G3009" s="87"/>
      <c r="H3009" s="87"/>
      <c r="I3009" s="87"/>
      <c r="J3009" s="87"/>
      <c r="K3009" s="87"/>
      <c r="L3009" s="87"/>
      <c r="M3009" s="87"/>
      <c r="N3009" s="87"/>
      <c r="O3009" s="87"/>
      <c r="P3009" s="87"/>
      <c r="Q3009" s="87"/>
      <c r="R3009" s="87"/>
      <c r="S3009" s="87"/>
      <c r="T3009" s="87"/>
      <c r="U3009" s="88"/>
      <c r="V3009" s="87"/>
      <c r="W3009" s="89"/>
      <c r="X3009" s="87"/>
      <c r="Y3009" s="89"/>
      <c r="Z3009" s="90"/>
    </row>
    <row r="3010" spans="2:26" ht="15" customHeight="1" x14ac:dyDescent="0.3">
      <c r="B3010" s="22"/>
      <c r="C3010" s="75"/>
      <c r="D3010" s="76"/>
      <c r="E3010" s="77"/>
      <c r="F3010" s="78"/>
      <c r="G3010" s="79"/>
      <c r="H3010" s="79"/>
      <c r="I3010" s="79"/>
      <c r="J3010" s="79"/>
      <c r="K3010" s="79"/>
      <c r="L3010" s="79"/>
      <c r="M3010" s="79"/>
      <c r="N3010" s="79"/>
      <c r="O3010" s="79"/>
      <c r="P3010" s="79"/>
      <c r="Q3010" s="79"/>
      <c r="R3010" s="79"/>
      <c r="S3010" s="79"/>
      <c r="T3010" s="79"/>
      <c r="U3010" s="80"/>
      <c r="V3010" s="79"/>
      <c r="W3010" s="81"/>
      <c r="X3010" s="79"/>
      <c r="Y3010" s="81"/>
      <c r="Z3010" s="82"/>
    </row>
    <row r="3011" spans="2:26" ht="15" customHeight="1" x14ac:dyDescent="0.3">
      <c r="B3011" s="23"/>
      <c r="C3011" s="83"/>
      <c r="D3011" s="84"/>
      <c r="E3011" s="85"/>
      <c r="F3011" s="86"/>
      <c r="G3011" s="87"/>
      <c r="H3011" s="87"/>
      <c r="I3011" s="87"/>
      <c r="J3011" s="87"/>
      <c r="K3011" s="87"/>
      <c r="L3011" s="87"/>
      <c r="M3011" s="87"/>
      <c r="N3011" s="87"/>
      <c r="O3011" s="87"/>
      <c r="P3011" s="87"/>
      <c r="Q3011" s="87"/>
      <c r="R3011" s="87"/>
      <c r="S3011" s="87"/>
      <c r="T3011" s="87"/>
      <c r="U3011" s="88"/>
      <c r="V3011" s="87"/>
      <c r="W3011" s="89"/>
      <c r="X3011" s="87"/>
      <c r="Y3011" s="89"/>
      <c r="Z3011" s="90"/>
    </row>
    <row r="3012" spans="2:26" ht="15" customHeight="1" x14ac:dyDescent="0.3">
      <c r="B3012" s="22"/>
      <c r="C3012" s="75"/>
      <c r="D3012" s="76"/>
      <c r="E3012" s="77"/>
      <c r="F3012" s="78"/>
      <c r="G3012" s="79"/>
      <c r="H3012" s="79"/>
      <c r="I3012" s="79"/>
      <c r="J3012" s="79"/>
      <c r="K3012" s="79"/>
      <c r="L3012" s="79"/>
      <c r="M3012" s="79"/>
      <c r="N3012" s="79"/>
      <c r="O3012" s="79"/>
      <c r="P3012" s="79"/>
      <c r="Q3012" s="79"/>
      <c r="R3012" s="79"/>
      <c r="S3012" s="79"/>
      <c r="T3012" s="79"/>
      <c r="U3012" s="80"/>
      <c r="V3012" s="79"/>
      <c r="W3012" s="81"/>
      <c r="X3012" s="79"/>
      <c r="Y3012" s="81"/>
      <c r="Z3012" s="82"/>
    </row>
    <row r="3013" spans="2:26" ht="15" customHeight="1" x14ac:dyDescent="0.3">
      <c r="B3013" s="23"/>
      <c r="C3013" s="83"/>
      <c r="D3013" s="84"/>
      <c r="E3013" s="85"/>
      <c r="F3013" s="86"/>
      <c r="G3013" s="87"/>
      <c r="H3013" s="87"/>
      <c r="I3013" s="87"/>
      <c r="J3013" s="87"/>
      <c r="K3013" s="87"/>
      <c r="L3013" s="87"/>
      <c r="M3013" s="87"/>
      <c r="N3013" s="87"/>
      <c r="O3013" s="87"/>
      <c r="P3013" s="87"/>
      <c r="Q3013" s="87"/>
      <c r="R3013" s="87"/>
      <c r="S3013" s="87"/>
      <c r="T3013" s="87"/>
      <c r="U3013" s="88"/>
      <c r="V3013" s="87"/>
      <c r="W3013" s="89"/>
      <c r="X3013" s="87"/>
      <c r="Y3013" s="89"/>
      <c r="Z3013" s="90"/>
    </row>
    <row r="3014" spans="2:26" ht="15" customHeight="1" x14ac:dyDescent="0.3">
      <c r="B3014" s="22"/>
      <c r="C3014" s="75"/>
      <c r="D3014" s="76"/>
      <c r="E3014" s="77"/>
      <c r="F3014" s="78"/>
      <c r="G3014" s="79"/>
      <c r="H3014" s="79"/>
      <c r="I3014" s="79"/>
      <c r="J3014" s="79"/>
      <c r="K3014" s="79"/>
      <c r="L3014" s="79"/>
      <c r="M3014" s="79"/>
      <c r="N3014" s="79"/>
      <c r="O3014" s="79"/>
      <c r="P3014" s="79"/>
      <c r="Q3014" s="79"/>
      <c r="R3014" s="79"/>
      <c r="S3014" s="79"/>
      <c r="T3014" s="79"/>
      <c r="U3014" s="80"/>
      <c r="V3014" s="79"/>
      <c r="W3014" s="81"/>
      <c r="X3014" s="79"/>
      <c r="Y3014" s="81"/>
      <c r="Z3014" s="82"/>
    </row>
    <row r="3015" spans="2:26" ht="15" customHeight="1" x14ac:dyDescent="0.3">
      <c r="B3015" s="23"/>
      <c r="C3015" s="83"/>
      <c r="D3015" s="84"/>
      <c r="E3015" s="85"/>
      <c r="F3015" s="86"/>
      <c r="G3015" s="87"/>
      <c r="H3015" s="87"/>
      <c r="I3015" s="87"/>
      <c r="J3015" s="87"/>
      <c r="K3015" s="87"/>
      <c r="L3015" s="87"/>
      <c r="M3015" s="87"/>
      <c r="N3015" s="87"/>
      <c r="O3015" s="87"/>
      <c r="P3015" s="87"/>
      <c r="Q3015" s="87"/>
      <c r="R3015" s="87"/>
      <c r="S3015" s="87"/>
      <c r="T3015" s="87"/>
      <c r="U3015" s="88"/>
      <c r="V3015" s="87"/>
      <c r="W3015" s="89"/>
      <c r="X3015" s="87"/>
      <c r="Y3015" s="89"/>
      <c r="Z3015" s="90"/>
    </row>
    <row r="3016" spans="2:26" ht="15" customHeight="1" x14ac:dyDescent="0.3">
      <c r="B3016" s="22"/>
      <c r="C3016" s="75"/>
      <c r="D3016" s="76"/>
      <c r="E3016" s="77"/>
      <c r="F3016" s="78"/>
      <c r="G3016" s="79"/>
      <c r="H3016" s="79"/>
      <c r="I3016" s="79"/>
      <c r="J3016" s="79"/>
      <c r="K3016" s="79"/>
      <c r="L3016" s="79"/>
      <c r="M3016" s="79"/>
      <c r="N3016" s="79"/>
      <c r="O3016" s="79"/>
      <c r="P3016" s="79"/>
      <c r="Q3016" s="79"/>
      <c r="R3016" s="79"/>
      <c r="S3016" s="79"/>
      <c r="T3016" s="79"/>
      <c r="U3016" s="80"/>
      <c r="V3016" s="79"/>
      <c r="W3016" s="81"/>
      <c r="X3016" s="79"/>
      <c r="Y3016" s="81"/>
      <c r="Z3016" s="82"/>
    </row>
    <row r="3017" spans="2:26" ht="15" customHeight="1" x14ac:dyDescent="0.3">
      <c r="B3017" s="23"/>
      <c r="C3017" s="83"/>
      <c r="D3017" s="84"/>
      <c r="E3017" s="85"/>
      <c r="F3017" s="86"/>
      <c r="G3017" s="87"/>
      <c r="H3017" s="87"/>
      <c r="I3017" s="87"/>
      <c r="J3017" s="87"/>
      <c r="K3017" s="87"/>
      <c r="L3017" s="87"/>
      <c r="M3017" s="87"/>
      <c r="N3017" s="87"/>
      <c r="O3017" s="87"/>
      <c r="P3017" s="87"/>
      <c r="Q3017" s="87"/>
      <c r="R3017" s="87"/>
      <c r="S3017" s="87"/>
      <c r="T3017" s="87"/>
      <c r="U3017" s="88"/>
      <c r="V3017" s="87"/>
      <c r="W3017" s="89"/>
      <c r="X3017" s="87"/>
      <c r="Y3017" s="89"/>
      <c r="Z3017" s="90"/>
    </row>
    <row r="3018" spans="2:26" ht="15" customHeight="1" x14ac:dyDescent="0.3">
      <c r="B3018" s="22"/>
      <c r="C3018" s="75"/>
      <c r="D3018" s="76"/>
      <c r="E3018" s="77"/>
      <c r="F3018" s="78"/>
      <c r="G3018" s="79"/>
      <c r="H3018" s="79"/>
      <c r="I3018" s="79"/>
      <c r="J3018" s="79"/>
      <c r="K3018" s="79"/>
      <c r="L3018" s="79"/>
      <c r="M3018" s="79"/>
      <c r="N3018" s="79"/>
      <c r="O3018" s="79"/>
      <c r="P3018" s="79"/>
      <c r="Q3018" s="79"/>
      <c r="R3018" s="79"/>
      <c r="S3018" s="79"/>
      <c r="T3018" s="79"/>
      <c r="U3018" s="80"/>
      <c r="V3018" s="79"/>
      <c r="W3018" s="81"/>
      <c r="X3018" s="79"/>
      <c r="Y3018" s="81"/>
      <c r="Z3018" s="82"/>
    </row>
    <row r="3019" spans="2:26" ht="15" customHeight="1" x14ac:dyDescent="0.3">
      <c r="B3019" s="23"/>
      <c r="C3019" s="83"/>
      <c r="D3019" s="84"/>
      <c r="E3019" s="85"/>
      <c r="F3019" s="86"/>
      <c r="G3019" s="87"/>
      <c r="H3019" s="87"/>
      <c r="I3019" s="87"/>
      <c r="J3019" s="87"/>
      <c r="K3019" s="87"/>
      <c r="L3019" s="87"/>
      <c r="M3019" s="87"/>
      <c r="N3019" s="87"/>
      <c r="O3019" s="87"/>
      <c r="P3019" s="87"/>
      <c r="Q3019" s="87"/>
      <c r="R3019" s="87"/>
      <c r="S3019" s="87"/>
      <c r="T3019" s="87"/>
      <c r="U3019" s="88"/>
      <c r="V3019" s="87"/>
      <c r="W3019" s="89"/>
      <c r="X3019" s="87"/>
      <c r="Y3019" s="89"/>
      <c r="Z3019" s="90"/>
    </row>
    <row r="3020" spans="2:26" ht="15" customHeight="1" x14ac:dyDescent="0.3">
      <c r="B3020" s="22"/>
      <c r="C3020" s="75"/>
      <c r="D3020" s="76"/>
      <c r="E3020" s="77"/>
      <c r="F3020" s="78"/>
      <c r="G3020" s="79"/>
      <c r="H3020" s="79"/>
      <c r="I3020" s="79"/>
      <c r="J3020" s="79"/>
      <c r="K3020" s="79"/>
      <c r="L3020" s="79"/>
      <c r="M3020" s="79"/>
      <c r="N3020" s="79"/>
      <c r="O3020" s="79"/>
      <c r="P3020" s="79"/>
      <c r="Q3020" s="79"/>
      <c r="R3020" s="79"/>
      <c r="S3020" s="79"/>
      <c r="T3020" s="79"/>
      <c r="U3020" s="80"/>
      <c r="V3020" s="79"/>
      <c r="W3020" s="81"/>
      <c r="X3020" s="79"/>
      <c r="Y3020" s="81"/>
      <c r="Z3020" s="82"/>
    </row>
    <row r="3021" spans="2:26" ht="15" customHeight="1" x14ac:dyDescent="0.3">
      <c r="B3021" s="23"/>
      <c r="C3021" s="83"/>
      <c r="D3021" s="84"/>
      <c r="E3021" s="85"/>
      <c r="F3021" s="86"/>
      <c r="G3021" s="87"/>
      <c r="H3021" s="87"/>
      <c r="I3021" s="87"/>
      <c r="J3021" s="87"/>
      <c r="K3021" s="87"/>
      <c r="L3021" s="87"/>
      <c r="M3021" s="87"/>
      <c r="N3021" s="87"/>
      <c r="O3021" s="87"/>
      <c r="P3021" s="87"/>
      <c r="Q3021" s="87"/>
      <c r="R3021" s="87"/>
      <c r="S3021" s="87"/>
      <c r="T3021" s="87"/>
      <c r="U3021" s="88"/>
      <c r="V3021" s="87"/>
      <c r="W3021" s="89"/>
      <c r="X3021" s="87"/>
      <c r="Y3021" s="89"/>
      <c r="Z3021" s="90"/>
    </row>
    <row r="3022" spans="2:26" ht="15" customHeight="1" x14ac:dyDescent="0.3">
      <c r="B3022" s="22"/>
      <c r="C3022" s="75"/>
      <c r="D3022" s="76"/>
      <c r="E3022" s="77"/>
      <c r="F3022" s="78"/>
      <c r="G3022" s="79"/>
      <c r="H3022" s="79"/>
      <c r="I3022" s="79"/>
      <c r="J3022" s="79"/>
      <c r="K3022" s="79"/>
      <c r="L3022" s="79"/>
      <c r="M3022" s="79"/>
      <c r="N3022" s="79"/>
      <c r="O3022" s="79"/>
      <c r="P3022" s="79"/>
      <c r="Q3022" s="79"/>
      <c r="R3022" s="79"/>
      <c r="S3022" s="79"/>
      <c r="T3022" s="79"/>
      <c r="U3022" s="80"/>
      <c r="V3022" s="79"/>
      <c r="W3022" s="81"/>
      <c r="X3022" s="79"/>
      <c r="Y3022" s="81"/>
      <c r="Z3022" s="82"/>
    </row>
    <row r="3023" spans="2:26" ht="15" customHeight="1" x14ac:dyDescent="0.3">
      <c r="B3023" s="23"/>
      <c r="C3023" s="83"/>
      <c r="D3023" s="84"/>
      <c r="E3023" s="85"/>
      <c r="F3023" s="86"/>
      <c r="G3023" s="87"/>
      <c r="H3023" s="87"/>
      <c r="I3023" s="87"/>
      <c r="J3023" s="87"/>
      <c r="K3023" s="87"/>
      <c r="L3023" s="87"/>
      <c r="M3023" s="87"/>
      <c r="N3023" s="87"/>
      <c r="O3023" s="87"/>
      <c r="P3023" s="87"/>
      <c r="Q3023" s="87"/>
      <c r="R3023" s="87"/>
      <c r="S3023" s="87"/>
      <c r="T3023" s="87"/>
      <c r="U3023" s="88"/>
      <c r="V3023" s="87"/>
      <c r="W3023" s="89"/>
      <c r="X3023" s="87"/>
      <c r="Y3023" s="89"/>
      <c r="Z3023" s="90"/>
    </row>
    <row r="3024" spans="2:26" ht="15" customHeight="1" x14ac:dyDescent="0.3">
      <c r="B3024" s="22"/>
      <c r="C3024" s="75"/>
      <c r="D3024" s="76"/>
      <c r="E3024" s="77"/>
      <c r="F3024" s="78"/>
      <c r="G3024" s="79"/>
      <c r="H3024" s="79"/>
      <c r="I3024" s="79"/>
      <c r="J3024" s="79"/>
      <c r="K3024" s="79"/>
      <c r="L3024" s="79"/>
      <c r="M3024" s="79"/>
      <c r="N3024" s="79"/>
      <c r="O3024" s="79"/>
      <c r="P3024" s="79"/>
      <c r="Q3024" s="79"/>
      <c r="R3024" s="79"/>
      <c r="S3024" s="79"/>
      <c r="T3024" s="79"/>
      <c r="U3024" s="80"/>
      <c r="V3024" s="79"/>
      <c r="W3024" s="81"/>
      <c r="X3024" s="79"/>
      <c r="Y3024" s="81"/>
      <c r="Z3024" s="82"/>
    </row>
    <row r="3025" spans="2:26" ht="15" customHeight="1" x14ac:dyDescent="0.3">
      <c r="B3025" s="23"/>
      <c r="C3025" s="83"/>
      <c r="D3025" s="84"/>
      <c r="E3025" s="85"/>
      <c r="F3025" s="86"/>
      <c r="G3025" s="87"/>
      <c r="H3025" s="87"/>
      <c r="I3025" s="87"/>
      <c r="J3025" s="87"/>
      <c r="K3025" s="87"/>
      <c r="L3025" s="87"/>
      <c r="M3025" s="87"/>
      <c r="N3025" s="87"/>
      <c r="O3025" s="87"/>
      <c r="P3025" s="87"/>
      <c r="Q3025" s="87"/>
      <c r="R3025" s="87"/>
      <c r="S3025" s="87"/>
      <c r="T3025" s="87"/>
      <c r="U3025" s="88"/>
      <c r="V3025" s="87"/>
      <c r="W3025" s="89"/>
      <c r="X3025" s="87"/>
      <c r="Y3025" s="89"/>
      <c r="Z3025" s="90"/>
    </row>
    <row r="3026" spans="2:26" ht="15" customHeight="1" x14ac:dyDescent="0.3">
      <c r="B3026" s="22"/>
      <c r="C3026" s="75"/>
      <c r="D3026" s="76"/>
      <c r="E3026" s="77"/>
      <c r="F3026" s="78"/>
      <c r="G3026" s="79"/>
      <c r="H3026" s="79"/>
      <c r="I3026" s="79"/>
      <c r="J3026" s="79"/>
      <c r="K3026" s="79"/>
      <c r="L3026" s="79"/>
      <c r="M3026" s="79"/>
      <c r="N3026" s="79"/>
      <c r="O3026" s="79"/>
      <c r="P3026" s="79"/>
      <c r="Q3026" s="79"/>
      <c r="R3026" s="79"/>
      <c r="S3026" s="79"/>
      <c r="T3026" s="79"/>
      <c r="U3026" s="80"/>
      <c r="V3026" s="79"/>
      <c r="W3026" s="81"/>
      <c r="X3026" s="79"/>
      <c r="Y3026" s="81"/>
      <c r="Z3026" s="82"/>
    </row>
    <row r="3027" spans="2:26" ht="15" customHeight="1" x14ac:dyDescent="0.3">
      <c r="B3027" s="23"/>
      <c r="C3027" s="83"/>
      <c r="D3027" s="84"/>
      <c r="E3027" s="85"/>
      <c r="F3027" s="86"/>
      <c r="G3027" s="87"/>
      <c r="H3027" s="87"/>
      <c r="I3027" s="87"/>
      <c r="J3027" s="87"/>
      <c r="K3027" s="87"/>
      <c r="L3027" s="87"/>
      <c r="M3027" s="87"/>
      <c r="N3027" s="87"/>
      <c r="O3027" s="87"/>
      <c r="P3027" s="87"/>
      <c r="Q3027" s="87"/>
      <c r="R3027" s="87"/>
      <c r="S3027" s="87"/>
      <c r="T3027" s="87"/>
      <c r="U3027" s="88"/>
      <c r="V3027" s="87"/>
      <c r="W3027" s="89"/>
      <c r="X3027" s="87"/>
      <c r="Y3027" s="89"/>
      <c r="Z3027" s="90"/>
    </row>
    <row r="3028" spans="2:26" ht="15" customHeight="1" x14ac:dyDescent="0.3">
      <c r="B3028" s="22"/>
      <c r="C3028" s="75"/>
      <c r="D3028" s="76"/>
      <c r="E3028" s="77"/>
      <c r="F3028" s="78"/>
      <c r="G3028" s="79"/>
      <c r="H3028" s="79"/>
      <c r="I3028" s="79"/>
      <c r="J3028" s="79"/>
      <c r="K3028" s="79"/>
      <c r="L3028" s="79"/>
      <c r="M3028" s="79"/>
      <c r="N3028" s="79"/>
      <c r="O3028" s="79"/>
      <c r="P3028" s="79"/>
      <c r="Q3028" s="79"/>
      <c r="R3028" s="79"/>
      <c r="S3028" s="79"/>
      <c r="T3028" s="79"/>
      <c r="U3028" s="80"/>
      <c r="V3028" s="79"/>
      <c r="W3028" s="81"/>
      <c r="X3028" s="79"/>
      <c r="Y3028" s="81"/>
      <c r="Z3028" s="82"/>
    </row>
    <row r="3029" spans="2:26" ht="15" customHeight="1" x14ac:dyDescent="0.3">
      <c r="B3029" s="23"/>
      <c r="C3029" s="83"/>
      <c r="D3029" s="84"/>
      <c r="E3029" s="85"/>
      <c r="F3029" s="86"/>
      <c r="G3029" s="87"/>
      <c r="H3029" s="87"/>
      <c r="I3029" s="87"/>
      <c r="J3029" s="87"/>
      <c r="K3029" s="87"/>
      <c r="L3029" s="87"/>
      <c r="M3029" s="87"/>
      <c r="N3029" s="87"/>
      <c r="O3029" s="87"/>
      <c r="P3029" s="87"/>
      <c r="Q3029" s="87"/>
      <c r="R3029" s="87"/>
      <c r="S3029" s="87"/>
      <c r="T3029" s="87"/>
      <c r="U3029" s="88"/>
      <c r="V3029" s="87"/>
      <c r="W3029" s="89"/>
      <c r="X3029" s="87"/>
      <c r="Y3029" s="89"/>
      <c r="Z3029" s="90"/>
    </row>
    <row r="3030" spans="2:26" ht="15" customHeight="1" x14ac:dyDescent="0.3">
      <c r="B3030" s="22"/>
      <c r="C3030" s="75"/>
      <c r="D3030" s="76"/>
      <c r="E3030" s="77"/>
      <c r="F3030" s="78"/>
      <c r="G3030" s="79"/>
      <c r="H3030" s="79"/>
      <c r="I3030" s="79"/>
      <c r="J3030" s="79"/>
      <c r="K3030" s="79"/>
      <c r="L3030" s="79"/>
      <c r="M3030" s="79"/>
      <c r="N3030" s="79"/>
      <c r="O3030" s="79"/>
      <c r="P3030" s="79"/>
      <c r="Q3030" s="79"/>
      <c r="R3030" s="79"/>
      <c r="S3030" s="79"/>
      <c r="T3030" s="79"/>
      <c r="U3030" s="80"/>
      <c r="V3030" s="79"/>
      <c r="W3030" s="81"/>
      <c r="X3030" s="79"/>
      <c r="Y3030" s="81"/>
      <c r="Z3030" s="82"/>
    </row>
    <row r="3031" spans="2:26" ht="15" customHeight="1" x14ac:dyDescent="0.3">
      <c r="B3031" s="23"/>
      <c r="C3031" s="83"/>
      <c r="D3031" s="84"/>
      <c r="E3031" s="85"/>
      <c r="F3031" s="86"/>
      <c r="G3031" s="87"/>
      <c r="H3031" s="87"/>
      <c r="I3031" s="87"/>
      <c r="J3031" s="87"/>
      <c r="K3031" s="87"/>
      <c r="L3031" s="87"/>
      <c r="M3031" s="87"/>
      <c r="N3031" s="87"/>
      <c r="O3031" s="87"/>
      <c r="P3031" s="87"/>
      <c r="Q3031" s="87"/>
      <c r="R3031" s="87"/>
      <c r="S3031" s="87"/>
      <c r="T3031" s="87"/>
      <c r="U3031" s="88"/>
      <c r="V3031" s="87"/>
      <c r="W3031" s="89"/>
      <c r="X3031" s="87"/>
      <c r="Y3031" s="89"/>
      <c r="Z3031" s="90"/>
    </row>
    <row r="3032" spans="2:26" ht="15" customHeight="1" x14ac:dyDescent="0.3">
      <c r="B3032" s="22"/>
      <c r="C3032" s="75"/>
      <c r="D3032" s="76"/>
      <c r="E3032" s="77"/>
      <c r="F3032" s="78"/>
      <c r="G3032" s="79"/>
      <c r="H3032" s="79"/>
      <c r="I3032" s="79"/>
      <c r="J3032" s="79"/>
      <c r="K3032" s="79"/>
      <c r="L3032" s="79"/>
      <c r="M3032" s="79"/>
      <c r="N3032" s="79"/>
      <c r="O3032" s="79"/>
      <c r="P3032" s="79"/>
      <c r="Q3032" s="79"/>
      <c r="R3032" s="79"/>
      <c r="S3032" s="79"/>
      <c r="T3032" s="79"/>
      <c r="U3032" s="80"/>
      <c r="V3032" s="79"/>
      <c r="W3032" s="81"/>
      <c r="X3032" s="79"/>
      <c r="Y3032" s="81"/>
      <c r="Z3032" s="82"/>
    </row>
    <row r="3033" spans="2:26" ht="15" customHeight="1" x14ac:dyDescent="0.3">
      <c r="B3033" s="23"/>
      <c r="C3033" s="83"/>
      <c r="D3033" s="84"/>
      <c r="E3033" s="85"/>
      <c r="F3033" s="86"/>
      <c r="G3033" s="87"/>
      <c r="H3033" s="87"/>
      <c r="I3033" s="87"/>
      <c r="J3033" s="87"/>
      <c r="K3033" s="87"/>
      <c r="L3033" s="87"/>
      <c r="M3033" s="87"/>
      <c r="N3033" s="87"/>
      <c r="O3033" s="87"/>
      <c r="P3033" s="87"/>
      <c r="Q3033" s="87"/>
      <c r="R3033" s="87"/>
      <c r="S3033" s="87"/>
      <c r="T3033" s="87"/>
      <c r="U3033" s="88"/>
      <c r="V3033" s="87"/>
      <c r="W3033" s="89"/>
      <c r="X3033" s="87"/>
      <c r="Y3033" s="89"/>
      <c r="Z3033" s="90"/>
    </row>
    <row r="3034" spans="2:26" ht="15" customHeight="1" x14ac:dyDescent="0.3">
      <c r="B3034" s="22"/>
      <c r="C3034" s="75"/>
      <c r="D3034" s="76"/>
      <c r="E3034" s="77"/>
      <c r="F3034" s="78"/>
      <c r="G3034" s="79"/>
      <c r="H3034" s="79"/>
      <c r="I3034" s="79"/>
      <c r="J3034" s="79"/>
      <c r="K3034" s="79"/>
      <c r="L3034" s="79"/>
      <c r="M3034" s="79"/>
      <c r="N3034" s="79"/>
      <c r="O3034" s="79"/>
      <c r="P3034" s="79"/>
      <c r="Q3034" s="79"/>
      <c r="R3034" s="79"/>
      <c r="S3034" s="79"/>
      <c r="T3034" s="79"/>
      <c r="U3034" s="80"/>
      <c r="V3034" s="79"/>
      <c r="W3034" s="81"/>
      <c r="X3034" s="79"/>
      <c r="Y3034" s="81"/>
      <c r="Z3034" s="82"/>
    </row>
    <row r="3035" spans="2:26" ht="15" customHeight="1" x14ac:dyDescent="0.3">
      <c r="B3035" s="23"/>
      <c r="C3035" s="83"/>
      <c r="D3035" s="84"/>
      <c r="E3035" s="85"/>
      <c r="F3035" s="86"/>
      <c r="G3035" s="87"/>
      <c r="H3035" s="87"/>
      <c r="I3035" s="87"/>
      <c r="J3035" s="87"/>
      <c r="K3035" s="87"/>
      <c r="L3035" s="87"/>
      <c r="M3035" s="87"/>
      <c r="N3035" s="87"/>
      <c r="O3035" s="87"/>
      <c r="P3035" s="87"/>
      <c r="Q3035" s="87"/>
      <c r="R3035" s="87"/>
      <c r="S3035" s="87"/>
      <c r="T3035" s="87"/>
      <c r="U3035" s="88"/>
      <c r="V3035" s="87"/>
      <c r="W3035" s="89"/>
      <c r="X3035" s="87"/>
      <c r="Y3035" s="89"/>
      <c r="Z3035" s="90"/>
    </row>
    <row r="3036" spans="2:26" ht="15" customHeight="1" x14ac:dyDescent="0.3">
      <c r="B3036" s="22"/>
      <c r="C3036" s="75"/>
      <c r="D3036" s="76"/>
      <c r="E3036" s="77"/>
      <c r="F3036" s="78"/>
      <c r="G3036" s="79"/>
      <c r="H3036" s="79"/>
      <c r="I3036" s="79"/>
      <c r="J3036" s="79"/>
      <c r="K3036" s="79"/>
      <c r="L3036" s="79"/>
      <c r="M3036" s="79"/>
      <c r="N3036" s="79"/>
      <c r="O3036" s="79"/>
      <c r="P3036" s="79"/>
      <c r="Q3036" s="79"/>
      <c r="R3036" s="79"/>
      <c r="S3036" s="79"/>
      <c r="T3036" s="79"/>
      <c r="U3036" s="80"/>
      <c r="V3036" s="79"/>
      <c r="W3036" s="81"/>
      <c r="X3036" s="79"/>
      <c r="Y3036" s="81"/>
      <c r="Z3036" s="82"/>
    </row>
    <row r="3037" spans="2:26" ht="15" customHeight="1" x14ac:dyDescent="0.3">
      <c r="B3037" s="23"/>
      <c r="C3037" s="83"/>
      <c r="D3037" s="84"/>
      <c r="E3037" s="85"/>
      <c r="F3037" s="86"/>
      <c r="G3037" s="87"/>
      <c r="H3037" s="87"/>
      <c r="I3037" s="87"/>
      <c r="J3037" s="87"/>
      <c r="K3037" s="87"/>
      <c r="L3037" s="87"/>
      <c r="M3037" s="87"/>
      <c r="N3037" s="87"/>
      <c r="O3037" s="87"/>
      <c r="P3037" s="87"/>
      <c r="Q3037" s="87"/>
      <c r="R3037" s="87"/>
      <c r="S3037" s="87"/>
      <c r="T3037" s="87"/>
      <c r="U3037" s="88"/>
      <c r="V3037" s="87"/>
      <c r="W3037" s="89"/>
      <c r="X3037" s="87"/>
      <c r="Y3037" s="89"/>
      <c r="Z3037" s="90"/>
    </row>
    <row r="3038" spans="2:26" ht="15" customHeight="1" x14ac:dyDescent="0.3">
      <c r="B3038" s="22"/>
      <c r="C3038" s="75"/>
      <c r="D3038" s="76"/>
      <c r="E3038" s="77"/>
      <c r="F3038" s="78"/>
      <c r="G3038" s="79"/>
      <c r="H3038" s="79"/>
      <c r="I3038" s="79"/>
      <c r="J3038" s="79"/>
      <c r="K3038" s="79"/>
      <c r="L3038" s="79"/>
      <c r="M3038" s="79"/>
      <c r="N3038" s="79"/>
      <c r="O3038" s="79"/>
      <c r="P3038" s="79"/>
      <c r="Q3038" s="79"/>
      <c r="R3038" s="79"/>
      <c r="S3038" s="79"/>
      <c r="T3038" s="79"/>
      <c r="U3038" s="80"/>
      <c r="V3038" s="79"/>
      <c r="W3038" s="81"/>
      <c r="X3038" s="79"/>
      <c r="Y3038" s="81"/>
      <c r="Z3038" s="82"/>
    </row>
    <row r="3039" spans="2:26" ht="15" customHeight="1" x14ac:dyDescent="0.3">
      <c r="B3039" s="23"/>
      <c r="C3039" s="83"/>
      <c r="D3039" s="84"/>
      <c r="E3039" s="85"/>
      <c r="F3039" s="86"/>
      <c r="G3039" s="87"/>
      <c r="H3039" s="87"/>
      <c r="I3039" s="87"/>
      <c r="J3039" s="87"/>
      <c r="K3039" s="87"/>
      <c r="L3039" s="87"/>
      <c r="M3039" s="87"/>
      <c r="N3039" s="87"/>
      <c r="O3039" s="87"/>
      <c r="P3039" s="87"/>
      <c r="Q3039" s="87"/>
      <c r="R3039" s="87"/>
      <c r="S3039" s="87"/>
      <c r="T3039" s="87"/>
      <c r="U3039" s="88"/>
      <c r="V3039" s="87"/>
      <c r="W3039" s="89"/>
      <c r="X3039" s="87"/>
      <c r="Y3039" s="89"/>
      <c r="Z3039" s="90"/>
    </row>
    <row r="3040" spans="2:26" ht="15" customHeight="1" x14ac:dyDescent="0.3">
      <c r="B3040" s="22"/>
      <c r="C3040" s="75"/>
      <c r="D3040" s="76"/>
      <c r="E3040" s="77"/>
      <c r="F3040" s="78"/>
      <c r="G3040" s="79"/>
      <c r="H3040" s="79"/>
      <c r="I3040" s="79"/>
      <c r="J3040" s="79"/>
      <c r="K3040" s="79"/>
      <c r="L3040" s="79"/>
      <c r="M3040" s="79"/>
      <c r="N3040" s="79"/>
      <c r="O3040" s="79"/>
      <c r="P3040" s="79"/>
      <c r="Q3040" s="79"/>
      <c r="R3040" s="79"/>
      <c r="S3040" s="79"/>
      <c r="T3040" s="79"/>
      <c r="U3040" s="80"/>
      <c r="V3040" s="79"/>
      <c r="W3040" s="81"/>
      <c r="X3040" s="79"/>
      <c r="Y3040" s="81"/>
      <c r="Z3040" s="82"/>
    </row>
    <row r="3041" spans="2:26" ht="15" customHeight="1" x14ac:dyDescent="0.3">
      <c r="B3041" s="23"/>
      <c r="C3041" s="83"/>
      <c r="D3041" s="84"/>
      <c r="E3041" s="85"/>
      <c r="F3041" s="86"/>
      <c r="G3041" s="87"/>
      <c r="H3041" s="87"/>
      <c r="I3041" s="87"/>
      <c r="J3041" s="87"/>
      <c r="K3041" s="87"/>
      <c r="L3041" s="87"/>
      <c r="M3041" s="87"/>
      <c r="N3041" s="87"/>
      <c r="O3041" s="87"/>
      <c r="P3041" s="87"/>
      <c r="Q3041" s="87"/>
      <c r="R3041" s="87"/>
      <c r="S3041" s="87"/>
      <c r="T3041" s="87"/>
      <c r="U3041" s="88"/>
      <c r="V3041" s="87"/>
      <c r="W3041" s="89"/>
      <c r="X3041" s="87"/>
      <c r="Y3041" s="89"/>
      <c r="Z3041" s="90"/>
    </row>
    <row r="3042" spans="2:26" ht="15" customHeight="1" x14ac:dyDescent="0.3">
      <c r="B3042" s="22"/>
      <c r="C3042" s="75"/>
      <c r="D3042" s="76"/>
      <c r="E3042" s="77"/>
      <c r="F3042" s="78"/>
      <c r="G3042" s="79"/>
      <c r="H3042" s="79"/>
      <c r="I3042" s="79"/>
      <c r="J3042" s="79"/>
      <c r="K3042" s="79"/>
      <c r="L3042" s="79"/>
      <c r="M3042" s="79"/>
      <c r="N3042" s="79"/>
      <c r="O3042" s="79"/>
      <c r="P3042" s="79"/>
      <c r="Q3042" s="79"/>
      <c r="R3042" s="79"/>
      <c r="S3042" s="79"/>
      <c r="T3042" s="79"/>
      <c r="U3042" s="80"/>
      <c r="V3042" s="79"/>
      <c r="W3042" s="81"/>
      <c r="X3042" s="79"/>
      <c r="Y3042" s="81"/>
      <c r="Z3042" s="82"/>
    </row>
    <row r="3043" spans="2:26" ht="15" customHeight="1" x14ac:dyDescent="0.3">
      <c r="B3043" s="23"/>
      <c r="C3043" s="83"/>
      <c r="D3043" s="84"/>
      <c r="E3043" s="85"/>
      <c r="F3043" s="86"/>
      <c r="G3043" s="87"/>
      <c r="H3043" s="87"/>
      <c r="I3043" s="87"/>
      <c r="J3043" s="87"/>
      <c r="K3043" s="87"/>
      <c r="L3043" s="87"/>
      <c r="M3043" s="87"/>
      <c r="N3043" s="87"/>
      <c r="O3043" s="87"/>
      <c r="P3043" s="87"/>
      <c r="Q3043" s="87"/>
      <c r="R3043" s="87"/>
      <c r="S3043" s="87"/>
      <c r="T3043" s="87"/>
      <c r="U3043" s="88"/>
      <c r="V3043" s="87"/>
      <c r="W3043" s="89"/>
      <c r="X3043" s="87"/>
      <c r="Y3043" s="89"/>
      <c r="Z3043" s="90"/>
    </row>
    <row r="3044" spans="2:26" ht="15" customHeight="1" x14ac:dyDescent="0.3">
      <c r="B3044" s="22"/>
      <c r="C3044" s="75"/>
      <c r="D3044" s="76"/>
      <c r="E3044" s="77"/>
      <c r="F3044" s="78"/>
      <c r="G3044" s="79"/>
      <c r="H3044" s="79"/>
      <c r="I3044" s="79"/>
      <c r="J3044" s="79"/>
      <c r="K3044" s="79"/>
      <c r="L3044" s="79"/>
      <c r="M3044" s="79"/>
      <c r="N3044" s="79"/>
      <c r="O3044" s="79"/>
      <c r="P3044" s="79"/>
      <c r="Q3044" s="79"/>
      <c r="R3044" s="79"/>
      <c r="S3044" s="79"/>
      <c r="T3044" s="79"/>
      <c r="U3044" s="80"/>
      <c r="V3044" s="79"/>
      <c r="W3044" s="81"/>
      <c r="X3044" s="79"/>
      <c r="Y3044" s="81"/>
      <c r="Z3044" s="82"/>
    </row>
    <row r="3045" spans="2:26" ht="15" customHeight="1" x14ac:dyDescent="0.3">
      <c r="B3045" s="23"/>
      <c r="C3045" s="83"/>
      <c r="D3045" s="84"/>
      <c r="E3045" s="85"/>
      <c r="F3045" s="86"/>
      <c r="G3045" s="87"/>
      <c r="H3045" s="87"/>
      <c r="I3045" s="87"/>
      <c r="J3045" s="87"/>
      <c r="K3045" s="87"/>
      <c r="L3045" s="87"/>
      <c r="M3045" s="87"/>
      <c r="N3045" s="87"/>
      <c r="O3045" s="87"/>
      <c r="P3045" s="87"/>
      <c r="Q3045" s="87"/>
      <c r="R3045" s="87"/>
      <c r="S3045" s="87"/>
      <c r="T3045" s="87"/>
      <c r="U3045" s="88"/>
      <c r="V3045" s="87"/>
      <c r="W3045" s="89"/>
      <c r="X3045" s="87"/>
      <c r="Y3045" s="89"/>
      <c r="Z3045" s="90"/>
    </row>
    <row r="3046" spans="2:26" ht="15" customHeight="1" x14ac:dyDescent="0.3">
      <c r="B3046" s="22"/>
      <c r="C3046" s="75"/>
      <c r="D3046" s="76"/>
      <c r="E3046" s="77"/>
      <c r="F3046" s="78"/>
      <c r="G3046" s="79"/>
      <c r="H3046" s="79"/>
      <c r="I3046" s="79"/>
      <c r="J3046" s="79"/>
      <c r="K3046" s="79"/>
      <c r="L3046" s="79"/>
      <c r="M3046" s="79"/>
      <c r="N3046" s="79"/>
      <c r="O3046" s="79"/>
      <c r="P3046" s="79"/>
      <c r="Q3046" s="79"/>
      <c r="R3046" s="79"/>
      <c r="S3046" s="79"/>
      <c r="T3046" s="79"/>
      <c r="U3046" s="80"/>
      <c r="V3046" s="79"/>
      <c r="W3046" s="81"/>
      <c r="X3046" s="79"/>
      <c r="Y3046" s="81"/>
      <c r="Z3046" s="82"/>
    </row>
    <row r="3047" spans="2:26" ht="15" customHeight="1" x14ac:dyDescent="0.3">
      <c r="B3047" s="23"/>
      <c r="C3047" s="83"/>
      <c r="D3047" s="84"/>
      <c r="E3047" s="85"/>
      <c r="F3047" s="86"/>
      <c r="G3047" s="87"/>
      <c r="H3047" s="87"/>
      <c r="I3047" s="87"/>
      <c r="J3047" s="87"/>
      <c r="K3047" s="87"/>
      <c r="L3047" s="87"/>
      <c r="M3047" s="87"/>
      <c r="N3047" s="87"/>
      <c r="O3047" s="87"/>
      <c r="P3047" s="87"/>
      <c r="Q3047" s="87"/>
      <c r="R3047" s="87"/>
      <c r="S3047" s="87"/>
      <c r="T3047" s="87"/>
      <c r="U3047" s="88"/>
      <c r="V3047" s="87"/>
      <c r="W3047" s="89"/>
      <c r="X3047" s="87"/>
      <c r="Y3047" s="89"/>
      <c r="Z3047" s="90"/>
    </row>
    <row r="3048" spans="2:26" ht="15" customHeight="1" x14ac:dyDescent="0.3">
      <c r="B3048" s="22"/>
      <c r="C3048" s="75"/>
      <c r="D3048" s="76"/>
      <c r="E3048" s="77"/>
      <c r="F3048" s="78"/>
      <c r="G3048" s="79"/>
      <c r="H3048" s="79"/>
      <c r="I3048" s="79"/>
      <c r="J3048" s="79"/>
      <c r="K3048" s="79"/>
      <c r="L3048" s="79"/>
      <c r="M3048" s="79"/>
      <c r="N3048" s="79"/>
      <c r="O3048" s="79"/>
      <c r="P3048" s="79"/>
      <c r="Q3048" s="79"/>
      <c r="R3048" s="79"/>
      <c r="S3048" s="79"/>
      <c r="T3048" s="79"/>
      <c r="U3048" s="80"/>
      <c r="V3048" s="79"/>
      <c r="W3048" s="81"/>
      <c r="X3048" s="79"/>
      <c r="Y3048" s="81"/>
      <c r="Z3048" s="82"/>
    </row>
    <row r="3049" spans="2:26" ht="15" customHeight="1" x14ac:dyDescent="0.3">
      <c r="B3049" s="23"/>
      <c r="C3049" s="83"/>
      <c r="D3049" s="84"/>
      <c r="E3049" s="85"/>
      <c r="F3049" s="86"/>
      <c r="G3049" s="87"/>
      <c r="H3049" s="87"/>
      <c r="I3049" s="87"/>
      <c r="J3049" s="87"/>
      <c r="K3049" s="87"/>
      <c r="L3049" s="87"/>
      <c r="M3049" s="87"/>
      <c r="N3049" s="87"/>
      <c r="O3049" s="87"/>
      <c r="P3049" s="87"/>
      <c r="Q3049" s="87"/>
      <c r="R3049" s="87"/>
      <c r="S3049" s="87"/>
      <c r="T3049" s="87"/>
      <c r="U3049" s="88"/>
      <c r="V3049" s="87"/>
      <c r="W3049" s="89"/>
      <c r="X3049" s="87"/>
      <c r="Y3049" s="89"/>
      <c r="Z3049" s="90"/>
    </row>
    <row r="3050" spans="2:26" ht="15" customHeight="1" x14ac:dyDescent="0.3">
      <c r="B3050" s="22"/>
      <c r="C3050" s="75"/>
      <c r="D3050" s="76"/>
      <c r="E3050" s="77"/>
      <c r="F3050" s="78"/>
      <c r="G3050" s="79"/>
      <c r="H3050" s="79"/>
      <c r="I3050" s="79"/>
      <c r="J3050" s="79"/>
      <c r="K3050" s="79"/>
      <c r="L3050" s="79"/>
      <c r="M3050" s="79"/>
      <c r="N3050" s="79"/>
      <c r="O3050" s="79"/>
      <c r="P3050" s="79"/>
      <c r="Q3050" s="79"/>
      <c r="R3050" s="79"/>
      <c r="S3050" s="79"/>
      <c r="T3050" s="79"/>
      <c r="U3050" s="80"/>
      <c r="V3050" s="79"/>
      <c r="W3050" s="81"/>
      <c r="X3050" s="79"/>
      <c r="Y3050" s="81"/>
      <c r="Z3050" s="82"/>
    </row>
    <row r="3051" spans="2:26" ht="15" customHeight="1" x14ac:dyDescent="0.3">
      <c r="B3051" s="23"/>
      <c r="C3051" s="83"/>
      <c r="D3051" s="84"/>
      <c r="E3051" s="85"/>
      <c r="F3051" s="86"/>
      <c r="G3051" s="87"/>
      <c r="H3051" s="87"/>
      <c r="I3051" s="87"/>
      <c r="J3051" s="87"/>
      <c r="K3051" s="87"/>
      <c r="L3051" s="87"/>
      <c r="M3051" s="87"/>
      <c r="N3051" s="87"/>
      <c r="O3051" s="87"/>
      <c r="P3051" s="87"/>
      <c r="Q3051" s="87"/>
      <c r="R3051" s="87"/>
      <c r="S3051" s="87"/>
      <c r="T3051" s="87"/>
      <c r="U3051" s="88"/>
      <c r="V3051" s="87"/>
      <c r="W3051" s="89"/>
      <c r="X3051" s="87"/>
      <c r="Y3051" s="89"/>
      <c r="Z3051" s="90"/>
    </row>
    <row r="3052" spans="2:26" ht="15" customHeight="1" x14ac:dyDescent="0.3">
      <c r="B3052" s="22"/>
      <c r="C3052" s="75"/>
      <c r="D3052" s="76"/>
      <c r="E3052" s="77"/>
      <c r="F3052" s="78"/>
      <c r="G3052" s="79"/>
      <c r="H3052" s="79"/>
      <c r="I3052" s="79"/>
      <c r="J3052" s="79"/>
      <c r="K3052" s="79"/>
      <c r="L3052" s="79"/>
      <c r="M3052" s="79"/>
      <c r="N3052" s="79"/>
      <c r="O3052" s="79"/>
      <c r="P3052" s="79"/>
      <c r="Q3052" s="79"/>
      <c r="R3052" s="79"/>
      <c r="S3052" s="79"/>
      <c r="T3052" s="79"/>
      <c r="U3052" s="80"/>
      <c r="V3052" s="79"/>
      <c r="W3052" s="81"/>
      <c r="X3052" s="79"/>
      <c r="Y3052" s="81"/>
      <c r="Z3052" s="82"/>
    </row>
    <row r="3053" spans="2:26" ht="15" customHeight="1" x14ac:dyDescent="0.3">
      <c r="B3053" s="23"/>
      <c r="C3053" s="83"/>
      <c r="D3053" s="84"/>
      <c r="E3053" s="85"/>
      <c r="F3053" s="86"/>
      <c r="G3053" s="87"/>
      <c r="H3053" s="87"/>
      <c r="I3053" s="87"/>
      <c r="J3053" s="87"/>
      <c r="K3053" s="87"/>
      <c r="L3053" s="87"/>
      <c r="M3053" s="87"/>
      <c r="N3053" s="87"/>
      <c r="O3053" s="87"/>
      <c r="P3053" s="87"/>
      <c r="Q3053" s="87"/>
      <c r="R3053" s="87"/>
      <c r="S3053" s="87"/>
      <c r="T3053" s="87"/>
      <c r="U3053" s="88"/>
      <c r="V3053" s="87"/>
      <c r="W3053" s="89"/>
      <c r="X3053" s="87"/>
      <c r="Y3053" s="89"/>
      <c r="Z3053" s="90"/>
    </row>
    <row r="3054" spans="2:26" ht="15" customHeight="1" x14ac:dyDescent="0.3">
      <c r="B3054" s="22"/>
      <c r="C3054" s="75"/>
      <c r="D3054" s="76"/>
      <c r="E3054" s="77"/>
      <c r="F3054" s="78"/>
      <c r="G3054" s="79"/>
      <c r="H3054" s="79"/>
      <c r="I3054" s="79"/>
      <c r="J3054" s="79"/>
      <c r="K3054" s="79"/>
      <c r="L3054" s="79"/>
      <c r="M3054" s="79"/>
      <c r="N3054" s="79"/>
      <c r="O3054" s="79"/>
      <c r="P3054" s="79"/>
      <c r="Q3054" s="79"/>
      <c r="R3054" s="79"/>
      <c r="S3054" s="79"/>
      <c r="T3054" s="79"/>
      <c r="U3054" s="80"/>
      <c r="V3054" s="79"/>
      <c r="W3054" s="81"/>
      <c r="X3054" s="79"/>
      <c r="Y3054" s="81"/>
      <c r="Z3054" s="82"/>
    </row>
    <row r="3055" spans="2:26" ht="15" customHeight="1" x14ac:dyDescent="0.3">
      <c r="B3055" s="23"/>
      <c r="C3055" s="83"/>
      <c r="D3055" s="84"/>
      <c r="E3055" s="85"/>
      <c r="F3055" s="86"/>
      <c r="G3055" s="87"/>
      <c r="H3055" s="87"/>
      <c r="I3055" s="87"/>
      <c r="J3055" s="87"/>
      <c r="K3055" s="87"/>
      <c r="L3055" s="87"/>
      <c r="M3055" s="87"/>
      <c r="N3055" s="87"/>
      <c r="O3055" s="87"/>
      <c r="P3055" s="87"/>
      <c r="Q3055" s="87"/>
      <c r="R3055" s="87"/>
      <c r="S3055" s="87"/>
      <c r="T3055" s="87"/>
      <c r="U3055" s="88"/>
      <c r="V3055" s="87"/>
      <c r="W3055" s="89"/>
      <c r="X3055" s="87"/>
      <c r="Y3055" s="89"/>
      <c r="Z3055" s="90"/>
    </row>
    <row r="3056" spans="2:26" ht="15" customHeight="1" x14ac:dyDescent="0.3">
      <c r="B3056" s="22"/>
      <c r="C3056" s="75"/>
      <c r="D3056" s="76"/>
      <c r="E3056" s="77"/>
      <c r="F3056" s="78"/>
      <c r="G3056" s="79"/>
      <c r="H3056" s="79"/>
      <c r="I3056" s="79"/>
      <c r="J3056" s="79"/>
      <c r="K3056" s="79"/>
      <c r="L3056" s="79"/>
      <c r="M3056" s="79"/>
      <c r="N3056" s="79"/>
      <c r="O3056" s="79"/>
      <c r="P3056" s="79"/>
      <c r="Q3056" s="79"/>
      <c r="R3056" s="79"/>
      <c r="S3056" s="79"/>
      <c r="T3056" s="79"/>
      <c r="U3056" s="80"/>
      <c r="V3056" s="79"/>
      <c r="W3056" s="81"/>
      <c r="X3056" s="79"/>
      <c r="Y3056" s="81"/>
      <c r="Z3056" s="82"/>
    </row>
    <row r="3057" spans="2:26" ht="15" customHeight="1" x14ac:dyDescent="0.3">
      <c r="B3057" s="23"/>
      <c r="C3057" s="83"/>
      <c r="D3057" s="84"/>
      <c r="E3057" s="85"/>
      <c r="F3057" s="86"/>
      <c r="G3057" s="87"/>
      <c r="H3057" s="87"/>
      <c r="I3057" s="87"/>
      <c r="J3057" s="87"/>
      <c r="K3057" s="87"/>
      <c r="L3057" s="87"/>
      <c r="M3057" s="87"/>
      <c r="N3057" s="87"/>
      <c r="O3057" s="87"/>
      <c r="P3057" s="87"/>
      <c r="Q3057" s="87"/>
      <c r="R3057" s="87"/>
      <c r="S3057" s="87"/>
      <c r="T3057" s="87"/>
      <c r="U3057" s="88"/>
      <c r="V3057" s="87"/>
      <c r="W3057" s="89"/>
      <c r="X3057" s="87"/>
      <c r="Y3057" s="89"/>
      <c r="Z3057" s="90"/>
    </row>
    <row r="3058" spans="2:26" ht="15" customHeight="1" x14ac:dyDescent="0.3">
      <c r="B3058" s="22"/>
      <c r="C3058" s="75"/>
      <c r="D3058" s="76"/>
      <c r="E3058" s="77"/>
      <c r="F3058" s="78"/>
      <c r="G3058" s="79"/>
      <c r="H3058" s="79"/>
      <c r="I3058" s="79"/>
      <c r="J3058" s="79"/>
      <c r="K3058" s="79"/>
      <c r="L3058" s="79"/>
      <c r="M3058" s="79"/>
      <c r="N3058" s="79"/>
      <c r="O3058" s="79"/>
      <c r="P3058" s="79"/>
      <c r="Q3058" s="79"/>
      <c r="R3058" s="79"/>
      <c r="S3058" s="79"/>
      <c r="T3058" s="79"/>
      <c r="U3058" s="80"/>
      <c r="V3058" s="79"/>
      <c r="W3058" s="81"/>
      <c r="X3058" s="79"/>
      <c r="Y3058" s="81"/>
      <c r="Z3058" s="82"/>
    </row>
    <row r="3059" spans="2:26" ht="15" customHeight="1" x14ac:dyDescent="0.3">
      <c r="B3059" s="23"/>
      <c r="C3059" s="83"/>
      <c r="D3059" s="84"/>
      <c r="E3059" s="85"/>
      <c r="F3059" s="86"/>
      <c r="G3059" s="87"/>
      <c r="H3059" s="87"/>
      <c r="I3059" s="87"/>
      <c r="J3059" s="87"/>
      <c r="K3059" s="87"/>
      <c r="L3059" s="87"/>
      <c r="M3059" s="87"/>
      <c r="N3059" s="87"/>
      <c r="O3059" s="87"/>
      <c r="P3059" s="87"/>
      <c r="Q3059" s="87"/>
      <c r="R3059" s="87"/>
      <c r="S3059" s="87"/>
      <c r="T3059" s="87"/>
      <c r="U3059" s="88"/>
      <c r="V3059" s="87"/>
      <c r="W3059" s="89"/>
      <c r="X3059" s="87"/>
      <c r="Y3059" s="89"/>
      <c r="Z3059" s="90"/>
    </row>
    <row r="3060" spans="2:26" ht="15" customHeight="1" x14ac:dyDescent="0.3">
      <c r="B3060" s="22"/>
      <c r="C3060" s="75"/>
      <c r="D3060" s="76"/>
      <c r="E3060" s="77"/>
      <c r="F3060" s="78"/>
      <c r="G3060" s="79"/>
      <c r="H3060" s="79"/>
      <c r="I3060" s="79"/>
      <c r="J3060" s="79"/>
      <c r="K3060" s="79"/>
      <c r="L3060" s="79"/>
      <c r="M3060" s="79"/>
      <c r="N3060" s="79"/>
      <c r="O3060" s="79"/>
      <c r="P3060" s="79"/>
      <c r="Q3060" s="79"/>
      <c r="R3060" s="79"/>
      <c r="S3060" s="79"/>
      <c r="T3060" s="79"/>
      <c r="U3060" s="80"/>
      <c r="V3060" s="79"/>
      <c r="W3060" s="81"/>
      <c r="X3060" s="79"/>
      <c r="Y3060" s="81"/>
      <c r="Z3060" s="82"/>
    </row>
    <row r="3061" spans="2:26" ht="15" customHeight="1" x14ac:dyDescent="0.3">
      <c r="B3061" s="23"/>
      <c r="C3061" s="83"/>
      <c r="D3061" s="84"/>
      <c r="E3061" s="85"/>
      <c r="F3061" s="86"/>
      <c r="G3061" s="87"/>
      <c r="H3061" s="87"/>
      <c r="I3061" s="87"/>
      <c r="J3061" s="87"/>
      <c r="K3061" s="87"/>
      <c r="L3061" s="87"/>
      <c r="M3061" s="87"/>
      <c r="N3061" s="87"/>
      <c r="O3061" s="87"/>
      <c r="P3061" s="87"/>
      <c r="Q3061" s="87"/>
      <c r="R3061" s="87"/>
      <c r="S3061" s="87"/>
      <c r="T3061" s="87"/>
      <c r="U3061" s="88"/>
      <c r="V3061" s="87"/>
      <c r="W3061" s="89"/>
      <c r="X3061" s="87"/>
      <c r="Y3061" s="89"/>
      <c r="Z3061" s="90"/>
    </row>
    <row r="3062" spans="2:26" ht="15" customHeight="1" x14ac:dyDescent="0.3">
      <c r="B3062" s="22"/>
      <c r="C3062" s="75"/>
      <c r="D3062" s="76"/>
      <c r="E3062" s="77"/>
      <c r="F3062" s="78"/>
      <c r="G3062" s="79"/>
      <c r="H3062" s="79"/>
      <c r="I3062" s="79"/>
      <c r="J3062" s="79"/>
      <c r="K3062" s="79"/>
      <c r="L3062" s="79"/>
      <c r="M3062" s="79"/>
      <c r="N3062" s="79"/>
      <c r="O3062" s="79"/>
      <c r="P3062" s="79"/>
      <c r="Q3062" s="79"/>
      <c r="R3062" s="79"/>
      <c r="S3062" s="79"/>
      <c r="T3062" s="79"/>
      <c r="U3062" s="80"/>
      <c r="V3062" s="79"/>
      <c r="W3062" s="81"/>
      <c r="X3062" s="79"/>
      <c r="Y3062" s="81"/>
      <c r="Z3062" s="82"/>
    </row>
    <row r="3063" spans="2:26" ht="15" customHeight="1" x14ac:dyDescent="0.3">
      <c r="B3063" s="23"/>
      <c r="C3063" s="83"/>
      <c r="D3063" s="84"/>
      <c r="E3063" s="85"/>
      <c r="F3063" s="86"/>
      <c r="G3063" s="87"/>
      <c r="H3063" s="87"/>
      <c r="I3063" s="87"/>
      <c r="J3063" s="87"/>
      <c r="K3063" s="87"/>
      <c r="L3063" s="87"/>
      <c r="M3063" s="87"/>
      <c r="N3063" s="87"/>
      <c r="O3063" s="87"/>
      <c r="P3063" s="87"/>
      <c r="Q3063" s="87"/>
      <c r="R3063" s="87"/>
      <c r="S3063" s="87"/>
      <c r="T3063" s="87"/>
      <c r="U3063" s="88"/>
      <c r="V3063" s="87"/>
      <c r="W3063" s="89"/>
      <c r="X3063" s="87"/>
      <c r="Y3063" s="89"/>
      <c r="Z3063" s="90"/>
    </row>
    <row r="3064" spans="2:26" ht="15" customHeight="1" x14ac:dyDescent="0.3">
      <c r="B3064" s="22"/>
      <c r="C3064" s="75"/>
      <c r="D3064" s="76"/>
      <c r="E3064" s="77"/>
      <c r="F3064" s="78"/>
      <c r="G3064" s="79"/>
      <c r="H3064" s="79"/>
      <c r="I3064" s="79"/>
      <c r="J3064" s="79"/>
      <c r="K3064" s="79"/>
      <c r="L3064" s="79"/>
      <c r="M3064" s="79"/>
      <c r="N3064" s="79"/>
      <c r="O3064" s="79"/>
      <c r="P3064" s="79"/>
      <c r="Q3064" s="79"/>
      <c r="R3064" s="79"/>
      <c r="S3064" s="79"/>
      <c r="T3064" s="79"/>
      <c r="U3064" s="80"/>
      <c r="V3064" s="79"/>
      <c r="W3064" s="81"/>
      <c r="X3064" s="79"/>
      <c r="Y3064" s="81"/>
      <c r="Z3064" s="82"/>
    </row>
    <row r="3065" spans="2:26" ht="15" customHeight="1" x14ac:dyDescent="0.3">
      <c r="B3065" s="23"/>
      <c r="C3065" s="83"/>
      <c r="D3065" s="84"/>
      <c r="E3065" s="85"/>
      <c r="F3065" s="86"/>
      <c r="G3065" s="87"/>
      <c r="H3065" s="87"/>
      <c r="I3065" s="87"/>
      <c r="J3065" s="87"/>
      <c r="K3065" s="87"/>
      <c r="L3065" s="87"/>
      <c r="M3065" s="87"/>
      <c r="N3065" s="87"/>
      <c r="O3065" s="87"/>
      <c r="P3065" s="87"/>
      <c r="Q3065" s="87"/>
      <c r="R3065" s="87"/>
      <c r="S3065" s="87"/>
      <c r="T3065" s="87"/>
      <c r="U3065" s="88"/>
      <c r="V3065" s="87"/>
      <c r="W3065" s="89"/>
      <c r="X3065" s="87"/>
      <c r="Y3065" s="89"/>
      <c r="Z3065" s="90"/>
    </row>
    <row r="3066" spans="2:26" ht="15" customHeight="1" x14ac:dyDescent="0.3">
      <c r="B3066" s="22"/>
      <c r="C3066" s="75"/>
      <c r="D3066" s="76"/>
      <c r="E3066" s="77"/>
      <c r="F3066" s="78"/>
      <c r="G3066" s="79"/>
      <c r="H3066" s="79"/>
      <c r="I3066" s="79"/>
      <c r="J3066" s="79"/>
      <c r="K3066" s="79"/>
      <c r="L3066" s="79"/>
      <c r="M3066" s="79"/>
      <c r="N3066" s="79"/>
      <c r="O3066" s="79"/>
      <c r="P3066" s="79"/>
      <c r="Q3066" s="79"/>
      <c r="R3066" s="79"/>
      <c r="S3066" s="79"/>
      <c r="T3066" s="79"/>
      <c r="U3066" s="80"/>
      <c r="V3066" s="79"/>
      <c r="W3066" s="81"/>
      <c r="X3066" s="79"/>
      <c r="Y3066" s="81"/>
      <c r="Z3066" s="82"/>
    </row>
    <row r="3067" spans="2:26" ht="15" customHeight="1" x14ac:dyDescent="0.3">
      <c r="B3067" s="23"/>
      <c r="C3067" s="83"/>
      <c r="D3067" s="84"/>
      <c r="E3067" s="85"/>
      <c r="F3067" s="86"/>
      <c r="G3067" s="87"/>
      <c r="H3067" s="87"/>
      <c r="I3067" s="87"/>
      <c r="J3067" s="87"/>
      <c r="K3067" s="87"/>
      <c r="L3067" s="87"/>
      <c r="M3067" s="87"/>
      <c r="N3067" s="87"/>
      <c r="O3067" s="87"/>
      <c r="P3067" s="87"/>
      <c r="Q3067" s="87"/>
      <c r="R3067" s="87"/>
      <c r="S3067" s="87"/>
      <c r="T3067" s="87"/>
      <c r="U3067" s="88"/>
      <c r="V3067" s="87"/>
      <c r="W3067" s="89"/>
      <c r="X3067" s="87"/>
      <c r="Y3067" s="89"/>
      <c r="Z3067" s="90"/>
    </row>
    <row r="3068" spans="2:26" ht="15" customHeight="1" x14ac:dyDescent="0.3">
      <c r="B3068" s="22"/>
      <c r="C3068" s="75"/>
      <c r="D3068" s="76"/>
      <c r="E3068" s="77"/>
      <c r="F3068" s="78"/>
      <c r="G3068" s="79"/>
      <c r="H3068" s="79"/>
      <c r="I3068" s="79"/>
      <c r="J3068" s="79"/>
      <c r="K3068" s="79"/>
      <c r="L3068" s="79"/>
      <c r="M3068" s="79"/>
      <c r="N3068" s="79"/>
      <c r="O3068" s="79"/>
      <c r="P3068" s="79"/>
      <c r="Q3068" s="79"/>
      <c r="R3068" s="79"/>
      <c r="S3068" s="79"/>
      <c r="T3068" s="79"/>
      <c r="U3068" s="80"/>
      <c r="V3068" s="79"/>
      <c r="W3068" s="81"/>
      <c r="X3068" s="79"/>
      <c r="Y3068" s="81"/>
      <c r="Z3068" s="82"/>
    </row>
    <row r="3069" spans="2:26" ht="15" customHeight="1" x14ac:dyDescent="0.3">
      <c r="B3069" s="23"/>
      <c r="C3069" s="83"/>
      <c r="D3069" s="84"/>
      <c r="E3069" s="85"/>
      <c r="F3069" s="86"/>
      <c r="G3069" s="87"/>
      <c r="H3069" s="87"/>
      <c r="I3069" s="87"/>
      <c r="J3069" s="87"/>
      <c r="K3069" s="87"/>
      <c r="L3069" s="87"/>
      <c r="M3069" s="87"/>
      <c r="N3069" s="87"/>
      <c r="O3069" s="87"/>
      <c r="P3069" s="87"/>
      <c r="Q3069" s="87"/>
      <c r="R3069" s="87"/>
      <c r="S3069" s="87"/>
      <c r="T3069" s="87"/>
      <c r="U3069" s="88"/>
      <c r="V3069" s="87"/>
      <c r="W3069" s="89"/>
      <c r="X3069" s="87"/>
      <c r="Y3069" s="89"/>
      <c r="Z3069" s="90"/>
    </row>
    <row r="3070" spans="2:26" ht="15" customHeight="1" x14ac:dyDescent="0.3">
      <c r="B3070" s="22"/>
      <c r="C3070" s="75"/>
      <c r="D3070" s="76"/>
      <c r="E3070" s="77"/>
      <c r="F3070" s="78"/>
      <c r="G3070" s="79"/>
      <c r="H3070" s="79"/>
      <c r="I3070" s="79"/>
      <c r="J3070" s="79"/>
      <c r="K3070" s="79"/>
      <c r="L3070" s="79"/>
      <c r="M3070" s="79"/>
      <c r="N3070" s="79"/>
      <c r="O3070" s="79"/>
      <c r="P3070" s="79"/>
      <c r="Q3070" s="79"/>
      <c r="R3070" s="79"/>
      <c r="S3070" s="79"/>
      <c r="T3070" s="79"/>
      <c r="U3070" s="80"/>
      <c r="V3070" s="79"/>
      <c r="W3070" s="81"/>
      <c r="X3070" s="79"/>
      <c r="Y3070" s="81"/>
      <c r="Z3070" s="82"/>
    </row>
    <row r="3071" spans="2:26" ht="15" customHeight="1" x14ac:dyDescent="0.3">
      <c r="B3071" s="23"/>
      <c r="C3071" s="83"/>
      <c r="D3071" s="84"/>
      <c r="E3071" s="85"/>
      <c r="F3071" s="86"/>
      <c r="G3071" s="87"/>
      <c r="H3071" s="87"/>
      <c r="I3071" s="87"/>
      <c r="J3071" s="87"/>
      <c r="K3071" s="87"/>
      <c r="L3071" s="87"/>
      <c r="M3071" s="87"/>
      <c r="N3071" s="87"/>
      <c r="O3071" s="87"/>
      <c r="P3071" s="87"/>
      <c r="Q3071" s="87"/>
      <c r="R3071" s="87"/>
      <c r="S3071" s="87"/>
      <c r="T3071" s="87"/>
      <c r="U3071" s="88"/>
      <c r="V3071" s="87"/>
      <c r="W3071" s="89"/>
      <c r="X3071" s="87"/>
      <c r="Y3071" s="89"/>
      <c r="Z3071" s="90"/>
    </row>
    <row r="3072" spans="2:26" ht="15" customHeight="1" x14ac:dyDescent="0.3">
      <c r="B3072" s="22"/>
      <c r="C3072" s="75"/>
      <c r="D3072" s="76"/>
      <c r="E3072" s="77"/>
      <c r="F3072" s="78"/>
      <c r="G3072" s="79"/>
      <c r="H3072" s="79"/>
      <c r="I3072" s="79"/>
      <c r="J3072" s="79"/>
      <c r="K3072" s="79"/>
      <c r="L3072" s="79"/>
      <c r="M3072" s="79"/>
      <c r="N3072" s="79"/>
      <c r="O3072" s="79"/>
      <c r="P3072" s="79"/>
      <c r="Q3072" s="79"/>
      <c r="R3072" s="79"/>
      <c r="S3072" s="79"/>
      <c r="T3072" s="79"/>
      <c r="U3072" s="80"/>
      <c r="V3072" s="79"/>
      <c r="W3072" s="81"/>
      <c r="X3072" s="79"/>
      <c r="Y3072" s="81"/>
      <c r="Z3072" s="82"/>
    </row>
    <row r="3073" spans="2:26" ht="15" customHeight="1" x14ac:dyDescent="0.3">
      <c r="B3073" s="23"/>
      <c r="C3073" s="83"/>
      <c r="D3073" s="84"/>
      <c r="E3073" s="85"/>
      <c r="F3073" s="86"/>
      <c r="G3073" s="87"/>
      <c r="H3073" s="87"/>
      <c r="I3073" s="87"/>
      <c r="J3073" s="87"/>
      <c r="K3073" s="87"/>
      <c r="L3073" s="87"/>
      <c r="M3073" s="87"/>
      <c r="N3073" s="87"/>
      <c r="O3073" s="87"/>
      <c r="P3073" s="87"/>
      <c r="Q3073" s="87"/>
      <c r="R3073" s="87"/>
      <c r="S3073" s="87"/>
      <c r="T3073" s="87"/>
      <c r="U3073" s="88"/>
      <c r="V3073" s="87"/>
      <c r="W3073" s="89"/>
      <c r="X3073" s="87"/>
      <c r="Y3073" s="89"/>
      <c r="Z3073" s="90"/>
    </row>
    <row r="3074" spans="2:26" ht="15" customHeight="1" x14ac:dyDescent="0.3">
      <c r="B3074" s="22"/>
      <c r="C3074" s="75"/>
      <c r="D3074" s="76"/>
      <c r="E3074" s="77"/>
      <c r="F3074" s="78"/>
      <c r="G3074" s="79"/>
      <c r="H3074" s="79"/>
      <c r="I3074" s="79"/>
      <c r="J3074" s="79"/>
      <c r="K3074" s="79"/>
      <c r="L3074" s="79"/>
      <c r="M3074" s="79"/>
      <c r="N3074" s="79"/>
      <c r="O3074" s="79"/>
      <c r="P3074" s="79"/>
      <c r="Q3074" s="79"/>
      <c r="R3074" s="79"/>
      <c r="S3074" s="79"/>
      <c r="T3074" s="79"/>
      <c r="U3074" s="80"/>
      <c r="V3074" s="79"/>
      <c r="W3074" s="81"/>
      <c r="X3074" s="79"/>
      <c r="Y3074" s="81"/>
      <c r="Z3074" s="82"/>
    </row>
    <row r="3075" spans="2:26" ht="15" customHeight="1" x14ac:dyDescent="0.3">
      <c r="B3075" s="23"/>
      <c r="C3075" s="83"/>
      <c r="D3075" s="84"/>
      <c r="E3075" s="85"/>
      <c r="F3075" s="86"/>
      <c r="G3075" s="87"/>
      <c r="H3075" s="87"/>
      <c r="I3075" s="87"/>
      <c r="J3075" s="87"/>
      <c r="K3075" s="87"/>
      <c r="L3075" s="87"/>
      <c r="M3075" s="87"/>
      <c r="N3075" s="87"/>
      <c r="O3075" s="87"/>
      <c r="P3075" s="87"/>
      <c r="Q3075" s="87"/>
      <c r="R3075" s="87"/>
      <c r="S3075" s="87"/>
      <c r="T3075" s="87"/>
      <c r="U3075" s="88"/>
      <c r="V3075" s="87"/>
      <c r="W3075" s="89"/>
      <c r="X3075" s="87"/>
      <c r="Y3075" s="89"/>
      <c r="Z3075" s="90"/>
    </row>
    <row r="3076" spans="2:26" ht="15" customHeight="1" x14ac:dyDescent="0.3">
      <c r="B3076" s="22"/>
      <c r="C3076" s="75"/>
      <c r="D3076" s="76"/>
      <c r="E3076" s="77"/>
      <c r="F3076" s="78"/>
      <c r="G3076" s="79"/>
      <c r="H3076" s="79"/>
      <c r="I3076" s="79"/>
      <c r="J3076" s="79"/>
      <c r="K3076" s="79"/>
      <c r="L3076" s="79"/>
      <c r="M3076" s="79"/>
      <c r="N3076" s="79"/>
      <c r="O3076" s="79"/>
      <c r="P3076" s="79"/>
      <c r="Q3076" s="79"/>
      <c r="R3076" s="79"/>
      <c r="S3076" s="79"/>
      <c r="T3076" s="79"/>
      <c r="U3076" s="80"/>
      <c r="V3076" s="79"/>
      <c r="W3076" s="81"/>
      <c r="X3076" s="79"/>
      <c r="Y3076" s="81"/>
      <c r="Z3076" s="82"/>
    </row>
    <row r="3077" spans="2:26" ht="15" customHeight="1" x14ac:dyDescent="0.3">
      <c r="B3077" s="23"/>
      <c r="C3077" s="83"/>
      <c r="D3077" s="84"/>
      <c r="E3077" s="85"/>
      <c r="F3077" s="86"/>
      <c r="G3077" s="87"/>
      <c r="H3077" s="87"/>
      <c r="I3077" s="87"/>
      <c r="J3077" s="87"/>
      <c r="K3077" s="87"/>
      <c r="L3077" s="87"/>
      <c r="M3077" s="87"/>
      <c r="N3077" s="87"/>
      <c r="O3077" s="87"/>
      <c r="P3077" s="87"/>
      <c r="Q3077" s="87"/>
      <c r="R3077" s="87"/>
      <c r="S3077" s="87"/>
      <c r="T3077" s="87"/>
      <c r="U3077" s="88"/>
      <c r="V3077" s="87"/>
      <c r="W3077" s="89"/>
      <c r="X3077" s="87"/>
      <c r="Y3077" s="89"/>
      <c r="Z3077" s="90"/>
    </row>
    <row r="3078" spans="2:26" ht="15" customHeight="1" x14ac:dyDescent="0.3">
      <c r="B3078" s="22"/>
      <c r="C3078" s="75"/>
      <c r="D3078" s="76"/>
      <c r="E3078" s="77"/>
      <c r="F3078" s="78"/>
      <c r="G3078" s="79"/>
      <c r="H3078" s="79"/>
      <c r="I3078" s="79"/>
      <c r="J3078" s="79"/>
      <c r="K3078" s="79"/>
      <c r="L3078" s="79"/>
      <c r="M3078" s="79"/>
      <c r="N3078" s="79"/>
      <c r="O3078" s="79"/>
      <c r="P3078" s="79"/>
      <c r="Q3078" s="79"/>
      <c r="R3078" s="79"/>
      <c r="S3078" s="79"/>
      <c r="T3078" s="79"/>
      <c r="U3078" s="80"/>
      <c r="V3078" s="79"/>
      <c r="W3078" s="81"/>
      <c r="X3078" s="79"/>
      <c r="Y3078" s="81"/>
      <c r="Z3078" s="82"/>
    </row>
    <row r="3079" spans="2:26" ht="15" customHeight="1" x14ac:dyDescent="0.3">
      <c r="B3079" s="23"/>
      <c r="C3079" s="83"/>
      <c r="D3079" s="84"/>
      <c r="E3079" s="85"/>
      <c r="F3079" s="86"/>
      <c r="G3079" s="87"/>
      <c r="H3079" s="87"/>
      <c r="I3079" s="87"/>
      <c r="J3079" s="87"/>
      <c r="K3079" s="87"/>
      <c r="L3079" s="87"/>
      <c r="M3079" s="87"/>
      <c r="N3079" s="87"/>
      <c r="O3079" s="87"/>
      <c r="P3079" s="87"/>
      <c r="Q3079" s="87"/>
      <c r="R3079" s="87"/>
      <c r="S3079" s="87"/>
      <c r="T3079" s="87"/>
      <c r="U3079" s="88"/>
      <c r="V3079" s="87"/>
      <c r="W3079" s="89"/>
      <c r="X3079" s="87"/>
      <c r="Y3079" s="89"/>
      <c r="Z3079" s="90"/>
    </row>
    <row r="3080" spans="2:26" ht="15" customHeight="1" x14ac:dyDescent="0.3">
      <c r="B3080" s="22"/>
      <c r="C3080" s="75"/>
      <c r="D3080" s="76"/>
      <c r="E3080" s="77"/>
      <c r="F3080" s="78"/>
      <c r="G3080" s="79"/>
      <c r="H3080" s="79"/>
      <c r="I3080" s="79"/>
      <c r="J3080" s="79"/>
      <c r="K3080" s="79"/>
      <c r="L3080" s="79"/>
      <c r="M3080" s="79"/>
      <c r="N3080" s="79"/>
      <c r="O3080" s="79"/>
      <c r="P3080" s="79"/>
      <c r="Q3080" s="79"/>
      <c r="R3080" s="79"/>
      <c r="S3080" s="79"/>
      <c r="T3080" s="79"/>
      <c r="U3080" s="80"/>
      <c r="V3080" s="79"/>
      <c r="W3080" s="81"/>
      <c r="X3080" s="79"/>
      <c r="Y3080" s="81"/>
      <c r="Z3080" s="82"/>
    </row>
    <row r="3081" spans="2:26" ht="15" customHeight="1" x14ac:dyDescent="0.3">
      <c r="B3081" s="23"/>
      <c r="C3081" s="83"/>
      <c r="D3081" s="84"/>
      <c r="E3081" s="85"/>
      <c r="F3081" s="86"/>
      <c r="G3081" s="87"/>
      <c r="H3081" s="87"/>
      <c r="I3081" s="87"/>
      <c r="J3081" s="87"/>
      <c r="K3081" s="87"/>
      <c r="L3081" s="87"/>
      <c r="M3081" s="87"/>
      <c r="N3081" s="87"/>
      <c r="O3081" s="87"/>
      <c r="P3081" s="87"/>
      <c r="Q3081" s="87"/>
      <c r="R3081" s="87"/>
      <c r="S3081" s="87"/>
      <c r="T3081" s="87"/>
      <c r="U3081" s="88"/>
      <c r="V3081" s="87"/>
      <c r="W3081" s="89"/>
      <c r="X3081" s="87"/>
      <c r="Y3081" s="89"/>
      <c r="Z3081" s="90"/>
    </row>
    <row r="3082" spans="2:26" ht="15" customHeight="1" x14ac:dyDescent="0.3">
      <c r="B3082" s="22"/>
      <c r="C3082" s="75"/>
      <c r="D3082" s="76"/>
      <c r="E3082" s="77"/>
      <c r="F3082" s="78"/>
      <c r="G3082" s="79"/>
      <c r="H3082" s="79"/>
      <c r="I3082" s="79"/>
      <c r="J3082" s="79"/>
      <c r="K3082" s="79"/>
      <c r="L3082" s="79"/>
      <c r="M3082" s="79"/>
      <c r="N3082" s="79"/>
      <c r="O3082" s="79"/>
      <c r="P3082" s="79"/>
      <c r="Q3082" s="79"/>
      <c r="R3082" s="79"/>
      <c r="S3082" s="79"/>
      <c r="T3082" s="79"/>
      <c r="U3082" s="80"/>
      <c r="V3082" s="79"/>
      <c r="W3082" s="81"/>
      <c r="X3082" s="79"/>
      <c r="Y3082" s="81"/>
      <c r="Z3082" s="82"/>
    </row>
    <row r="3083" spans="2:26" ht="15" customHeight="1" x14ac:dyDescent="0.3">
      <c r="B3083" s="23"/>
      <c r="C3083" s="83"/>
      <c r="D3083" s="84"/>
      <c r="E3083" s="85"/>
      <c r="F3083" s="86"/>
      <c r="G3083" s="87"/>
      <c r="H3083" s="87"/>
      <c r="I3083" s="87"/>
      <c r="J3083" s="87"/>
      <c r="K3083" s="87"/>
      <c r="L3083" s="87"/>
      <c r="M3083" s="87"/>
      <c r="N3083" s="87"/>
      <c r="O3083" s="87"/>
      <c r="P3083" s="87"/>
      <c r="Q3083" s="87"/>
      <c r="R3083" s="87"/>
      <c r="S3083" s="87"/>
      <c r="T3083" s="87"/>
      <c r="U3083" s="88"/>
      <c r="V3083" s="87"/>
      <c r="W3083" s="89"/>
      <c r="X3083" s="87"/>
      <c r="Y3083" s="89"/>
      <c r="Z3083" s="90"/>
    </row>
    <row r="3084" spans="2:26" ht="15" customHeight="1" x14ac:dyDescent="0.3">
      <c r="B3084" s="22"/>
      <c r="C3084" s="75"/>
      <c r="D3084" s="76"/>
      <c r="E3084" s="77"/>
      <c r="F3084" s="78"/>
      <c r="G3084" s="79"/>
      <c r="H3084" s="79"/>
      <c r="I3084" s="79"/>
      <c r="J3084" s="79"/>
      <c r="K3084" s="79"/>
      <c r="L3084" s="79"/>
      <c r="M3084" s="79"/>
      <c r="N3084" s="79"/>
      <c r="O3084" s="79"/>
      <c r="P3084" s="79"/>
      <c r="Q3084" s="79"/>
      <c r="R3084" s="79"/>
      <c r="S3084" s="79"/>
      <c r="T3084" s="79"/>
      <c r="U3084" s="80"/>
      <c r="V3084" s="79"/>
      <c r="W3084" s="81"/>
      <c r="X3084" s="79"/>
      <c r="Y3084" s="81"/>
      <c r="Z3084" s="82"/>
    </row>
    <row r="3085" spans="2:26" ht="15" customHeight="1" x14ac:dyDescent="0.3">
      <c r="B3085" s="24"/>
      <c r="C3085" s="97"/>
      <c r="D3085" s="98"/>
      <c r="E3085" s="91"/>
      <c r="F3085" s="92"/>
      <c r="G3085" s="93"/>
      <c r="H3085" s="93"/>
      <c r="I3085" s="93"/>
      <c r="J3085" s="93"/>
      <c r="K3085" s="93"/>
      <c r="L3085" s="93"/>
      <c r="M3085" s="93"/>
      <c r="N3085" s="93"/>
      <c r="O3085" s="93"/>
      <c r="P3085" s="93"/>
      <c r="Q3085" s="93"/>
      <c r="R3085" s="93"/>
      <c r="S3085" s="93"/>
      <c r="T3085" s="93"/>
      <c r="U3085" s="94"/>
      <c r="V3085" s="93"/>
      <c r="W3085" s="95"/>
      <c r="X3085" s="93"/>
      <c r="Y3085" s="95"/>
      <c r="Z3085" s="9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E76B-43FD-448A-B58D-4C201FC2CB84}">
  <sheetPr>
    <tabColor rgb="FF023A4A"/>
  </sheetPr>
  <dimension ref="E1:AA30"/>
  <sheetViews>
    <sheetView showGridLines="0" zoomScale="80" zoomScaleNormal="80" workbookViewId="0"/>
  </sheetViews>
  <sheetFormatPr defaultRowHeight="14.4" x14ac:dyDescent="0.3"/>
  <cols>
    <col min="1" max="1" width="2.77734375" customWidth="1"/>
    <col min="2" max="14" width="13.77734375" customWidth="1"/>
    <col min="15" max="15" width="1.6640625" customWidth="1"/>
    <col min="16" max="16" width="8.21875" customWidth="1"/>
    <col min="17" max="18" width="33" customWidth="1"/>
  </cols>
  <sheetData>
    <row r="1" spans="5:27" s="1" customFormat="1" ht="60" customHeight="1" x14ac:dyDescent="0.3">
      <c r="E1" s="10" t="s">
        <v>96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/>
    </row>
    <row r="3" spans="5:27" ht="23.4" x14ac:dyDescent="0.3">
      <c r="Q3" s="65" t="s">
        <v>60</v>
      </c>
      <c r="R3" s="65"/>
    </row>
    <row r="4" spans="5:27" ht="16.2" thickBot="1" x14ac:dyDescent="0.35">
      <c r="P4" s="54" t="s">
        <v>61</v>
      </c>
      <c r="Q4" s="20" t="s">
        <v>62</v>
      </c>
      <c r="R4" s="55" t="s">
        <v>63</v>
      </c>
    </row>
    <row r="5" spans="5:27" ht="16.2" thickTop="1" x14ac:dyDescent="0.3">
      <c r="P5" s="56">
        <v>1</v>
      </c>
      <c r="Q5" s="57">
        <f>IFERROR(INDEX('Posições Indiretas RV - RF'!C:C,MATCH(Mapa!R5,'Posições Indiretas RV - RF'!E:E,0)),"")</f>
        <v>0</v>
      </c>
      <c r="R5" s="58">
        <f>IFERROR(LARGE('Posições Indiretas RV - RF'!E:E,Mapa!P5),"")</f>
        <v>8850286.5813999996</v>
      </c>
    </row>
    <row r="6" spans="5:27" ht="15.6" x14ac:dyDescent="0.3">
      <c r="P6" s="46">
        <v>2</v>
      </c>
      <c r="Q6" s="59">
        <f>IFERROR(INDEX('Posições Indiretas RV - RF'!C:C,MATCH(Mapa!R6,'Posições Indiretas RV - RF'!E:E,0)),"")</f>
        <v>0</v>
      </c>
      <c r="R6" s="60">
        <f>IFERROR(LARGE('Posições Indiretas RV - RF'!E:E,Mapa!P6),"")</f>
        <v>7996271.6787</v>
      </c>
    </row>
    <row r="7" spans="5:27" ht="15.6" x14ac:dyDescent="0.3">
      <c r="P7" s="42">
        <v>3</v>
      </c>
      <c r="Q7" s="61">
        <f>IFERROR(INDEX('Posições Indiretas RV - RF'!C:C,MATCH(Mapa!R7,'Posições Indiretas RV - RF'!E:E,0)),"")</f>
        <v>0</v>
      </c>
      <c r="R7" s="62">
        <f>IFERROR(LARGE('Posições Indiretas RV - RF'!E:E,Mapa!P7),"")</f>
        <v>7989202.0363999996</v>
      </c>
    </row>
    <row r="8" spans="5:27" ht="15.6" x14ac:dyDescent="0.3">
      <c r="P8" s="46">
        <v>4</v>
      </c>
      <c r="Q8" s="59">
        <f>IFERROR(INDEX('Posições Indiretas RV - RF'!C:C,MATCH(Mapa!R8,'Posições Indiretas RV - RF'!E:E,0)),"")</f>
        <v>0</v>
      </c>
      <c r="R8" s="60">
        <f>IFERROR(LARGE('Posições Indiretas RV - RF'!E:E,Mapa!P8),"")</f>
        <v>7741871.7898000004</v>
      </c>
    </row>
    <row r="9" spans="5:27" ht="15.6" x14ac:dyDescent="0.3">
      <c r="P9" s="42">
        <v>5</v>
      </c>
      <c r="Q9" s="61">
        <f>IFERROR(INDEX('Posições Indiretas RV - RF'!C:C,MATCH(Mapa!R9,'Posições Indiretas RV - RF'!E:E,0)),"")</f>
        <v>0</v>
      </c>
      <c r="R9" s="62">
        <f>IFERROR(LARGE('Posições Indiretas RV - RF'!E:E,Mapa!P9),"")</f>
        <v>5862443.6846000003</v>
      </c>
    </row>
    <row r="10" spans="5:27" ht="15.6" x14ac:dyDescent="0.3">
      <c r="P10" s="46">
        <v>6</v>
      </c>
      <c r="Q10" s="59">
        <f>IFERROR(INDEX('Posições Indiretas RV - RF'!C:C,MATCH(Mapa!R10,'Posições Indiretas RV - RF'!E:E,0)),"")</f>
        <v>0</v>
      </c>
      <c r="R10" s="60">
        <f>IFERROR(LARGE('Posições Indiretas RV - RF'!E:E,Mapa!P10),"")</f>
        <v>5538322.7263000002</v>
      </c>
    </row>
    <row r="11" spans="5:27" ht="15.6" x14ac:dyDescent="0.3">
      <c r="P11" s="42">
        <v>7</v>
      </c>
      <c r="Q11" s="61">
        <f>IFERROR(INDEX('Posições Indiretas RV - RF'!C:C,MATCH(Mapa!R11,'Posições Indiretas RV - RF'!E:E,0)),"")</f>
        <v>0</v>
      </c>
      <c r="R11" s="62">
        <f>IFERROR(LARGE('Posições Indiretas RV - RF'!E:E,Mapa!P11),"")</f>
        <v>5363809.3389999997</v>
      </c>
    </row>
    <row r="12" spans="5:27" ht="15.6" x14ac:dyDescent="0.3">
      <c r="P12" s="46">
        <v>8</v>
      </c>
      <c r="Q12" s="59">
        <f>IFERROR(INDEX('Posições Indiretas RV - RF'!C:C,MATCH(Mapa!R12,'Posições Indiretas RV - RF'!E:E,0)),"")</f>
        <v>0</v>
      </c>
      <c r="R12" s="60">
        <f>IFERROR(LARGE('Posições Indiretas RV - RF'!E:E,Mapa!P12),"")</f>
        <v>4992434.9929999998</v>
      </c>
    </row>
    <row r="13" spans="5:27" ht="15.6" x14ac:dyDescent="0.3">
      <c r="P13" s="42">
        <v>9</v>
      </c>
      <c r="Q13" s="61">
        <f>IFERROR(INDEX('Posições Indiretas RV - RF'!C:C,MATCH(Mapa!R13,'Posições Indiretas RV - RF'!E:E,0)),"")</f>
        <v>0</v>
      </c>
      <c r="R13" s="62">
        <f>IFERROR(LARGE('Posições Indiretas RV - RF'!E:E,Mapa!P13),"")</f>
        <v>4962197.0460999999</v>
      </c>
    </row>
    <row r="14" spans="5:27" ht="15.6" x14ac:dyDescent="0.3">
      <c r="P14" s="46">
        <v>10</v>
      </c>
      <c r="Q14" s="59">
        <f>IFERROR(INDEX('Posições Indiretas RV - RF'!C:C,MATCH(Mapa!R14,'Posições Indiretas RV - RF'!E:E,0)),"")</f>
        <v>0</v>
      </c>
      <c r="R14" s="60">
        <f>IFERROR(LARGE('Posições Indiretas RV - RF'!E:E,Mapa!P14),"")</f>
        <v>4795175.0374999996</v>
      </c>
    </row>
    <row r="15" spans="5:27" ht="15.6" x14ac:dyDescent="0.3">
      <c r="P15" s="42">
        <v>11</v>
      </c>
      <c r="Q15" s="61">
        <f>IFERROR(INDEX('Posições Indiretas RV - RF'!C:C,MATCH(Mapa!R15,'Posições Indiretas RV - RF'!E:E,0)),"")</f>
        <v>0</v>
      </c>
      <c r="R15" s="62">
        <f>IFERROR(LARGE('Posições Indiretas RV - RF'!E:E,Mapa!P15),"")</f>
        <v>4441094.5595000004</v>
      </c>
    </row>
    <row r="16" spans="5:27" ht="15.6" x14ac:dyDescent="0.3">
      <c r="P16" s="46">
        <v>12</v>
      </c>
      <c r="Q16" s="59">
        <f>IFERROR(INDEX('Posições Indiretas RV - RF'!C:C,MATCH(Mapa!R16,'Posições Indiretas RV - RF'!E:E,0)),"")</f>
        <v>0</v>
      </c>
      <c r="R16" s="60">
        <f>IFERROR(LARGE('Posições Indiretas RV - RF'!E:E,Mapa!P16),"")</f>
        <v>4023235.3155999999</v>
      </c>
    </row>
    <row r="17" spans="16:18" ht="15.6" x14ac:dyDescent="0.3">
      <c r="P17" s="42">
        <v>13</v>
      </c>
      <c r="Q17" s="61">
        <f>IFERROR(INDEX('Posições Indiretas RV - RF'!C:C,MATCH(Mapa!R17,'Posições Indiretas RV - RF'!E:E,0)),"")</f>
        <v>0</v>
      </c>
      <c r="R17" s="62">
        <f>IFERROR(LARGE('Posições Indiretas RV - RF'!E:E,Mapa!P17),"")</f>
        <v>3461780.5754</v>
      </c>
    </row>
    <row r="18" spans="16:18" ht="15.6" x14ac:dyDescent="0.3">
      <c r="P18" s="46">
        <v>14</v>
      </c>
      <c r="Q18" s="59">
        <f>IFERROR(INDEX('Posições Indiretas RV - RF'!C:C,MATCH(Mapa!R18,'Posições Indiretas RV - RF'!E:E,0)),"")</f>
        <v>0</v>
      </c>
      <c r="R18" s="60">
        <f>IFERROR(LARGE('Posições Indiretas RV - RF'!E:E,Mapa!P18),"")</f>
        <v>3441793.92</v>
      </c>
    </row>
    <row r="19" spans="16:18" ht="15.6" x14ac:dyDescent="0.3">
      <c r="P19" s="42">
        <v>15</v>
      </c>
      <c r="Q19" s="61">
        <f>IFERROR(INDEX('Posições Indiretas RV - RF'!C:C,MATCH(Mapa!R19,'Posições Indiretas RV - RF'!E:E,0)),"")</f>
        <v>0</v>
      </c>
      <c r="R19" s="62">
        <f>IFERROR(LARGE('Posições Indiretas RV - RF'!E:E,Mapa!P19),"")</f>
        <v>2980354.9627999999</v>
      </c>
    </row>
    <row r="20" spans="16:18" ht="15.6" x14ac:dyDescent="0.3">
      <c r="P20" s="46">
        <v>16</v>
      </c>
      <c r="Q20" s="59">
        <f>IFERROR(INDEX('Posições Indiretas RV - RF'!C:C,MATCH(Mapa!R20,'Posições Indiretas RV - RF'!E:E,0)),"")</f>
        <v>0</v>
      </c>
      <c r="R20" s="60">
        <f>IFERROR(LARGE('Posições Indiretas RV - RF'!E:E,Mapa!P20),"")</f>
        <v>2675064.1000999999</v>
      </c>
    </row>
    <row r="21" spans="16:18" ht="15.6" x14ac:dyDescent="0.3">
      <c r="P21" s="42">
        <v>17</v>
      </c>
      <c r="Q21" s="61">
        <f>IFERROR(INDEX('Posições Indiretas RV - RF'!C:C,MATCH(Mapa!R21,'Posições Indiretas RV - RF'!E:E,0)),"")</f>
        <v>0</v>
      </c>
      <c r="R21" s="62">
        <f>IFERROR(LARGE('Posições Indiretas RV - RF'!E:E,Mapa!P21),"")</f>
        <v>2563178.2212999999</v>
      </c>
    </row>
    <row r="22" spans="16:18" ht="15.6" x14ac:dyDescent="0.3">
      <c r="P22" s="46">
        <v>18</v>
      </c>
      <c r="Q22" s="59">
        <f>IFERROR(INDEX('Posições Indiretas RV - RF'!C:C,MATCH(Mapa!R22,'Posições Indiretas RV - RF'!E:E,0)),"")</f>
        <v>0</v>
      </c>
      <c r="R22" s="60">
        <f>IFERROR(LARGE('Posições Indiretas RV - RF'!E:E,Mapa!P22),"")</f>
        <v>2359937.6984000001</v>
      </c>
    </row>
    <row r="23" spans="16:18" ht="15.6" x14ac:dyDescent="0.3">
      <c r="P23" s="42">
        <v>19</v>
      </c>
      <c r="Q23" s="61">
        <f>IFERROR(INDEX('Posições Indiretas RV - RF'!C:C,MATCH(Mapa!R23,'Posições Indiretas RV - RF'!E:E,0)),"")</f>
        <v>0</v>
      </c>
      <c r="R23" s="62">
        <f>IFERROR(LARGE('Posições Indiretas RV - RF'!E:E,Mapa!P23),"")</f>
        <v>2272584.3547</v>
      </c>
    </row>
    <row r="24" spans="16:18" ht="15.6" x14ac:dyDescent="0.3">
      <c r="P24" s="46">
        <v>20</v>
      </c>
      <c r="Q24" s="59">
        <f>IFERROR(INDEX('Posições Indiretas RV - RF'!C:C,MATCH(Mapa!R24,'Posições Indiretas RV - RF'!E:E,0)),"")</f>
        <v>0</v>
      </c>
      <c r="R24" s="60">
        <f>IFERROR(LARGE('Posições Indiretas RV - RF'!E:E,Mapa!P24),"")</f>
        <v>2165314.6000999999</v>
      </c>
    </row>
    <row r="25" spans="16:18" ht="15.6" x14ac:dyDescent="0.3">
      <c r="P25" s="42">
        <v>21</v>
      </c>
      <c r="Q25" s="61">
        <f>IFERROR(INDEX('Posições Indiretas RV - RF'!C:C,MATCH(Mapa!R25,'Posições Indiretas RV - RF'!E:E,0)),"")</f>
        <v>0</v>
      </c>
      <c r="R25" s="62">
        <f>IFERROR(LARGE('Posições Indiretas RV - RF'!E:E,Mapa!P25),"")</f>
        <v>2051986.4402999999</v>
      </c>
    </row>
    <row r="26" spans="16:18" ht="15.6" x14ac:dyDescent="0.3">
      <c r="P26" s="46">
        <v>22</v>
      </c>
      <c r="Q26" s="59">
        <f>IFERROR(INDEX('Posições Indiretas RV - RF'!C:C,MATCH(Mapa!R26,'Posições Indiretas RV - RF'!E:E,0)),"")</f>
        <v>0</v>
      </c>
      <c r="R26" s="60">
        <f>IFERROR(LARGE('Posições Indiretas RV - RF'!E:E,Mapa!P26),"")</f>
        <v>2038514.3495</v>
      </c>
    </row>
    <row r="27" spans="16:18" ht="15.6" x14ac:dyDescent="0.3">
      <c r="P27" s="42">
        <v>23</v>
      </c>
      <c r="Q27" s="61">
        <f>IFERROR(INDEX('Posições Indiretas RV - RF'!C:C,MATCH(Mapa!R27,'Posições Indiretas RV - RF'!E:E,0)),"")</f>
        <v>0</v>
      </c>
      <c r="R27" s="62">
        <f>IFERROR(LARGE('Posições Indiretas RV - RF'!E:E,Mapa!P27),"")</f>
        <v>1906888.7287000001</v>
      </c>
    </row>
    <row r="28" spans="16:18" ht="15.6" x14ac:dyDescent="0.3">
      <c r="P28" s="46">
        <v>24</v>
      </c>
      <c r="Q28" s="59">
        <f>IFERROR(INDEX('Posições Indiretas RV - RF'!C:C,MATCH(Mapa!R28,'Posições Indiretas RV - RF'!E:E,0)),"")</f>
        <v>0</v>
      </c>
      <c r="R28" s="60">
        <f>IFERROR(LARGE('Posições Indiretas RV - RF'!E:E,Mapa!P28),"")</f>
        <v>1815545.9157</v>
      </c>
    </row>
    <row r="29" spans="16:18" ht="15.6" x14ac:dyDescent="0.3">
      <c r="P29" s="42">
        <v>25</v>
      </c>
      <c r="Q29" s="61">
        <f>IFERROR(INDEX('Posições Indiretas RV - RF'!C:C,MATCH(Mapa!R29,'Posições Indiretas RV - RF'!E:E,0)),"")</f>
        <v>0</v>
      </c>
      <c r="R29" s="62">
        <f>IFERROR(LARGE('Posições Indiretas RV - RF'!E:E,Mapa!P29),"")</f>
        <v>1747203.8651000001</v>
      </c>
    </row>
    <row r="30" spans="16:18" ht="15.6" x14ac:dyDescent="0.3">
      <c r="P30" s="63"/>
      <c r="Q30" s="51"/>
      <c r="R30" s="64"/>
    </row>
  </sheetData>
  <mergeCells count="1">
    <mergeCell ref="Q3:R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9176-91D0-429A-8436-B2769DD23ADC}">
  <sheetPr>
    <tabColor rgb="FFB1AE2D"/>
  </sheetPr>
  <dimension ref="B1:J31"/>
  <sheetViews>
    <sheetView showGridLines="0" zoomScale="80" zoomScaleNormal="80" workbookViewId="0"/>
  </sheetViews>
  <sheetFormatPr defaultRowHeight="14.4" x14ac:dyDescent="0.3"/>
  <cols>
    <col min="1" max="1" width="2.77734375" customWidth="1"/>
    <col min="2" max="2" width="13.77734375" style="27" customWidth="1"/>
    <col min="3" max="3" width="31" customWidth="1"/>
    <col min="4" max="5" width="13.6640625" style="27" customWidth="1"/>
    <col min="6" max="6" width="2.77734375" customWidth="1"/>
    <col min="7" max="7" width="17" customWidth="1"/>
    <col min="8" max="8" width="26.6640625" customWidth="1"/>
  </cols>
  <sheetData>
    <row r="1" spans="2:10" s="9" customFormat="1" ht="60" customHeight="1" x14ac:dyDescent="0.3">
      <c r="D1" s="25" t="s">
        <v>95</v>
      </c>
      <c r="F1" s="26"/>
      <c r="G1" s="26"/>
      <c r="H1" s="26"/>
      <c r="I1" s="26"/>
      <c r="J1" s="26"/>
    </row>
    <row r="2" spans="2:10" ht="15.6" x14ac:dyDescent="0.3">
      <c r="C2" s="28"/>
      <c r="G2" s="29"/>
      <c r="H2" s="30"/>
      <c r="I2" s="31"/>
    </row>
    <row r="3" spans="2:10" ht="15.6" x14ac:dyDescent="0.3">
      <c r="G3" s="32"/>
      <c r="H3" s="33"/>
      <c r="I3" s="31"/>
    </row>
    <row r="4" spans="2:10" ht="16.2" thickBot="1" x14ac:dyDescent="0.35">
      <c r="B4" s="34" t="s">
        <v>28</v>
      </c>
      <c r="C4" s="35" t="s">
        <v>27</v>
      </c>
      <c r="D4" s="36" t="s">
        <v>29</v>
      </c>
      <c r="E4" s="37"/>
    </row>
    <row r="5" spans="2:10" ht="16.2" thickTop="1" x14ac:dyDescent="0.3">
      <c r="B5" s="38" t="s">
        <v>13</v>
      </c>
      <c r="C5" s="39" t="s">
        <v>50</v>
      </c>
      <c r="D5" s="40">
        <f>COUNTIF('Posições Indiretas RV - RF'!$D:$D,B5)</f>
        <v>0</v>
      </c>
      <c r="E5" s="41"/>
    </row>
    <row r="6" spans="2:10" ht="15.6" x14ac:dyDescent="0.3">
      <c r="B6" s="42" t="s">
        <v>14</v>
      </c>
      <c r="C6" s="43" t="s">
        <v>54</v>
      </c>
      <c r="D6" s="44">
        <f>COUNTIF('Posições Indiretas RV - RF'!$D:$D,B6)</f>
        <v>0</v>
      </c>
      <c r="E6" s="45"/>
    </row>
    <row r="7" spans="2:10" ht="15.6" x14ac:dyDescent="0.3">
      <c r="B7" s="46" t="s">
        <v>15</v>
      </c>
      <c r="C7" s="47" t="s">
        <v>42</v>
      </c>
      <c r="D7" s="48">
        <f>COUNTIF('Posições Indiretas RV - RF'!$D:$D,B7)</f>
        <v>0</v>
      </c>
      <c r="E7" s="49"/>
    </row>
    <row r="8" spans="2:10" ht="15.6" x14ac:dyDescent="0.3">
      <c r="B8" s="42" t="s">
        <v>6</v>
      </c>
      <c r="C8" s="43" t="s">
        <v>45</v>
      </c>
      <c r="D8" s="44">
        <f>COUNTIF('Posições Indiretas RV - RF'!$D:$D,B8)</f>
        <v>0</v>
      </c>
      <c r="E8" s="45"/>
    </row>
    <row r="9" spans="2:10" ht="15.6" x14ac:dyDescent="0.3">
      <c r="B9" s="46" t="s">
        <v>0</v>
      </c>
      <c r="C9" s="47" t="s">
        <v>38</v>
      </c>
      <c r="D9" s="48">
        <f>COUNTIF('Posições Indiretas RV - RF'!$D:$D,B9)</f>
        <v>0</v>
      </c>
      <c r="E9" s="49"/>
    </row>
    <row r="10" spans="2:10" ht="15.6" x14ac:dyDescent="0.3">
      <c r="B10" s="42" t="s">
        <v>7</v>
      </c>
      <c r="C10" s="43" t="s">
        <v>46</v>
      </c>
      <c r="D10" s="44">
        <f>COUNTIF('Posições Indiretas RV - RF'!$D:$D,B10)</f>
        <v>0</v>
      </c>
      <c r="E10" s="45"/>
    </row>
    <row r="11" spans="2:10" ht="15.6" x14ac:dyDescent="0.3">
      <c r="B11" s="46" t="s">
        <v>5</v>
      </c>
      <c r="C11" s="47" t="s">
        <v>40</v>
      </c>
      <c r="D11" s="48">
        <f>COUNTIF('Posições Indiretas RV - RF'!$D:$D,B11)</f>
        <v>0</v>
      </c>
      <c r="E11" s="49"/>
    </row>
    <row r="12" spans="2:10" ht="15.6" x14ac:dyDescent="0.3">
      <c r="B12" s="42" t="s">
        <v>10</v>
      </c>
      <c r="C12" s="43" t="s">
        <v>53</v>
      </c>
      <c r="D12" s="44">
        <f>COUNTIF('Posições Indiretas RV - RF'!$D:$D,B12)</f>
        <v>0</v>
      </c>
      <c r="E12" s="45"/>
    </row>
    <row r="13" spans="2:10" ht="15.6" x14ac:dyDescent="0.3">
      <c r="B13" s="46" t="s">
        <v>18</v>
      </c>
      <c r="C13" s="47" t="s">
        <v>48</v>
      </c>
      <c r="D13" s="48">
        <f>COUNTIF('Posições Indiretas RV - RF'!$D:$D,B13)</f>
        <v>0</v>
      </c>
      <c r="E13" s="49"/>
    </row>
    <row r="14" spans="2:10" ht="15.6" x14ac:dyDescent="0.3">
      <c r="B14" s="42" t="s">
        <v>11</v>
      </c>
      <c r="C14" s="43" t="s">
        <v>44</v>
      </c>
      <c r="D14" s="44">
        <f>COUNTIF('Posições Indiretas RV - RF'!$D:$D,B14)</f>
        <v>0</v>
      </c>
      <c r="E14" s="45"/>
    </row>
    <row r="15" spans="2:10" ht="15.6" x14ac:dyDescent="0.3">
      <c r="B15" s="46" t="s">
        <v>9</v>
      </c>
      <c r="C15" s="47" t="s">
        <v>47</v>
      </c>
      <c r="D15" s="48">
        <f>COUNTIF('Posições Indiretas RV - RF'!$D:$D,B15)</f>
        <v>0</v>
      </c>
      <c r="E15" s="49"/>
    </row>
    <row r="16" spans="2:10" ht="15.6" x14ac:dyDescent="0.3">
      <c r="B16" s="42" t="s">
        <v>4</v>
      </c>
      <c r="C16" s="43" t="s">
        <v>35</v>
      </c>
      <c r="D16" s="44">
        <f>COUNTIF('Posições Indiretas RV - RF'!$D:$D,B16)</f>
        <v>0</v>
      </c>
      <c r="E16" s="45"/>
    </row>
    <row r="17" spans="2:5" ht="15.6" x14ac:dyDescent="0.3">
      <c r="B17" s="46" t="s">
        <v>20</v>
      </c>
      <c r="C17" s="47" t="s">
        <v>31</v>
      </c>
      <c r="D17" s="48">
        <f>COUNTIF('Posições Indiretas RV - RF'!$D:$D,B17)</f>
        <v>0</v>
      </c>
      <c r="E17" s="49"/>
    </row>
    <row r="18" spans="2:5" ht="15.6" x14ac:dyDescent="0.3">
      <c r="B18" s="42" t="s">
        <v>12</v>
      </c>
      <c r="C18" s="43" t="s">
        <v>41</v>
      </c>
      <c r="D18" s="44">
        <f>COUNTIF('Posições Indiretas RV - RF'!$D:$D,B18)</f>
        <v>0</v>
      </c>
      <c r="E18" s="45"/>
    </row>
    <row r="19" spans="2:5" ht="15.6" x14ac:dyDescent="0.3">
      <c r="B19" s="46" t="s">
        <v>8</v>
      </c>
      <c r="C19" s="47" t="s">
        <v>37</v>
      </c>
      <c r="D19" s="48">
        <f>COUNTIF('Posições Indiretas RV - RF'!$D:$D,B19)</f>
        <v>0</v>
      </c>
      <c r="E19" s="49"/>
    </row>
    <row r="20" spans="2:5" ht="15.6" x14ac:dyDescent="0.3">
      <c r="B20" s="42" t="s">
        <v>3</v>
      </c>
      <c r="C20" s="43" t="s">
        <v>39</v>
      </c>
      <c r="D20" s="44">
        <f>COUNTIF('Posições Indiretas RV - RF'!$D:$D,B20)</f>
        <v>0</v>
      </c>
      <c r="E20" s="45"/>
    </row>
    <row r="21" spans="2:5" ht="15.6" x14ac:dyDescent="0.3">
      <c r="B21" s="46" t="s">
        <v>23</v>
      </c>
      <c r="C21" s="47" t="s">
        <v>34</v>
      </c>
      <c r="D21" s="48">
        <f>COUNTIF('Posições Indiretas RV - RF'!$D:$D,B21)</f>
        <v>0</v>
      </c>
      <c r="E21" s="49"/>
    </row>
    <row r="22" spans="2:5" ht="15.6" x14ac:dyDescent="0.3">
      <c r="B22" s="42" t="s">
        <v>16</v>
      </c>
      <c r="C22" s="43" t="s">
        <v>49</v>
      </c>
      <c r="D22" s="44">
        <f>COUNTIF('Posições Indiretas RV - RF'!$D:$D,B22)</f>
        <v>0</v>
      </c>
      <c r="E22" s="45"/>
    </row>
    <row r="23" spans="2:5" ht="15.6" x14ac:dyDescent="0.3">
      <c r="B23" s="46" t="s">
        <v>17</v>
      </c>
      <c r="C23" s="47" t="s">
        <v>51</v>
      </c>
      <c r="D23" s="48">
        <f>COUNTIF('Posições Indiretas RV - RF'!$D:$D,B23)</f>
        <v>0</v>
      </c>
      <c r="E23" s="49"/>
    </row>
    <row r="24" spans="2:5" ht="15.6" x14ac:dyDescent="0.3">
      <c r="B24" s="42" t="s">
        <v>1</v>
      </c>
      <c r="C24" s="43" t="s">
        <v>43</v>
      </c>
      <c r="D24" s="44">
        <f>COUNTIF('Posições Indiretas RV - RF'!$D:$D,B24)</f>
        <v>0</v>
      </c>
      <c r="E24" s="45"/>
    </row>
    <row r="25" spans="2:5" ht="15.6" x14ac:dyDescent="0.3">
      <c r="B25" s="46" t="s">
        <v>2</v>
      </c>
      <c r="C25" s="47" t="s">
        <v>56</v>
      </c>
      <c r="D25" s="48">
        <f>COUNTIF('Posições Indiretas RV - RF'!$D:$D,B25)</f>
        <v>0</v>
      </c>
      <c r="E25" s="49"/>
    </row>
    <row r="26" spans="2:5" ht="15.6" x14ac:dyDescent="0.3">
      <c r="B26" s="42" t="s">
        <v>21</v>
      </c>
      <c r="C26" s="43" t="s">
        <v>32</v>
      </c>
      <c r="D26" s="44">
        <f>COUNTIF('Posições Indiretas RV - RF'!$D:$D,B26)</f>
        <v>0</v>
      </c>
      <c r="E26" s="45"/>
    </row>
    <row r="27" spans="2:5" ht="15.6" x14ac:dyDescent="0.3">
      <c r="B27" s="46" t="s">
        <v>19</v>
      </c>
      <c r="C27" s="47" t="s">
        <v>55</v>
      </c>
      <c r="D27" s="48">
        <f>COUNTIF('Posições Indiretas RV - RF'!$D:$D,B27)</f>
        <v>0</v>
      </c>
      <c r="E27" s="49"/>
    </row>
    <row r="28" spans="2:5" ht="15.6" x14ac:dyDescent="0.3">
      <c r="B28" s="42" t="s">
        <v>25</v>
      </c>
      <c r="C28" s="43" t="s">
        <v>30</v>
      </c>
      <c r="D28" s="44">
        <f>COUNTIF('Posições Indiretas RV - RF'!$D:$D,B28)</f>
        <v>0</v>
      </c>
      <c r="E28" s="45"/>
    </row>
    <row r="29" spans="2:5" ht="15.6" x14ac:dyDescent="0.3">
      <c r="B29" s="46" t="s">
        <v>26</v>
      </c>
      <c r="C29" s="47" t="s">
        <v>33</v>
      </c>
      <c r="D29" s="48">
        <f>COUNTIF('Posições Indiretas RV - RF'!$D:$D,B29)</f>
        <v>0</v>
      </c>
      <c r="E29" s="49"/>
    </row>
    <row r="30" spans="2:5" ht="15.6" x14ac:dyDescent="0.3">
      <c r="B30" s="42" t="s">
        <v>22</v>
      </c>
      <c r="C30" s="43" t="s">
        <v>52</v>
      </c>
      <c r="D30" s="44">
        <f>COUNTIF('Posições Indiretas RV - RF'!$D:$D,B30)</f>
        <v>0</v>
      </c>
      <c r="E30" s="45"/>
    </row>
    <row r="31" spans="2:5" ht="15.6" x14ac:dyDescent="0.3">
      <c r="B31" s="50" t="s">
        <v>24</v>
      </c>
      <c r="C31" s="51" t="s">
        <v>36</v>
      </c>
      <c r="D31" s="52">
        <f>COUNTIF('Posições Indiretas RV - RF'!$D:$D,B31)</f>
        <v>0</v>
      </c>
      <c r="E31" s="53"/>
    </row>
  </sheetData>
  <conditionalFormatting sqref="D1">
    <cfRule type="expression" dxfId="1" priority="1">
      <formula>OR($C$3="Volume",$C$3="Volume Médio",$C$3="Negócios Médio",$C$3="Negócios")</formula>
    </cfRule>
    <cfRule type="expression" dxfId="0" priority="2">
      <formula>$C$3="P/VPA Atual"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5 5 9 A F 5 7 7 - A C E 3 - 4 F A 2 - 8 7 C 2 - C 0 E 1 E C 3 3 0 8 6 D } "   T o u r I d = " 4 e 3 a 0 f 5 6 - f 5 5 d - 4 b 9 0 - 9 2 f 3 - 0 6 2 d 2 d a 9 6 7 5 3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A m I A A A J i A W y J d J c A A G 2 B S U R B V H h e 7 X 0 F Y B z H 2 f Z z D I I T M 1 u W z M z M T I k h i U N N m r R N m 7 Z J / l L 6 F V L 8 k k I K X y E p h O O Y Y 2 Z m Z s m W b D G z d M z 3 z z t 7 K 6 3 O J 9 k B t 0 m r x 1 4 t 3 N 7 e 7 u w 8 8 8 K 8 8 4 5 s 2 7 G z P n x G o V e H Q 2 b I g d 3 p h d c r L D 6 f D y 6 7 A 9 f y 6 x A a q k F O 7 x i 4 v c L 5 9 J k U t B + u 9 S F C 5 0 F 5 i 5 I f k 8 n 4 J + w z v t G O w O / 2 4 O 4 h E w r 1 r h F 4 v n R f 3 K a 1 u M j l c r 6 4 7 U Y s G B G B 3 S c v s H f u f + m f M X w m C Z W W m o N m Z z g c T s D j 8 b Q T q a a 6 B e m p E T C 3 m i H X 6 f x n B y d S m N a L 0 W n s A k F g t g O n y r V 8 2 + N 2 Q q 5 Q 8 e 0 e f H J I y X E n B J 4 r 3 R f J J F 2 I V A q F A u b r 6 z B 3 w S I c O H f V f / Z n B 5 8 5 Q o U n j Y D D A b i Z 2 C E i M X a w l s m K s D A N n G 7 A 7 i L p I t x y M C K N S H E i Q t + 5 9 Z I r l O y a L q i U w g u j r 9 G 5 l Z V V S E 1 N h s s D H C n W 8 u M 9 + H R A B L h b B J 4 r 7 k v X 4 i J K q 9 n 9 3 M j L K 0 C Z k V W W z x D k 7 H b Z 6 t + / a E I M y M k Z A T u T H i 5 W w 0 k y F d 2 s R V t j K 6 D S w G j z w c Z U P y m Z 1 A p g R o 6 d L 9 N 7 2 / g 6 Q u 9 j r Z g S 5 R X V U C i Z 5 J E p 8 c o r v 8 X m L V v 4 7 9 D 3 d u / e y 3 7 D y c l E U L H r T O 9 t R 5 T e w + 9 G q 5 K x 6 8 j Z A u T t / i N y k 1 R Q s p K K Z E R N i / A g y e B B S k g b H M 3 F c J h b + D V 6 0 B l U z u K 7 u h M C z x P 3 x W t I F 2 p k q W 7 s u 6 6 A X O b F 3 L F D m T a i Y W f f X q f + H Y s 8 y L F / + R K V O h R y f W + U N J B k Y p X a 6 0 Z N V S P S M 2 O g j w h l l d m L F I M b 0 7 L t m J x l R 5 9 Y F y f P p F 7 2 9 o K W y R V o a T X h z 3 9 5 D W q N F m v W r k N T U z N + 8 Y t f 4 L n n v o Z l 9 y 9 m 5 / l t M E Y m r 1 d 4 a X L 2 P T u T X i T F 2 m 4 d Q P 6 e 3 + P d X z 2 F 5 D A L f v 3 t 5 T h 6 5 C B q C 4 5 j a m 8 H h j P p l x P n Q m Z 4 G 4 x V 1 z A y S 4 l 5 Q 7 X t p B 6 W 7 O D k 7 E E H x P d z J w S e J 9 0 X t 0 U 7 m h Y n 0 2 A y s r L h d T v Q L z U a M S q m v g S p W / / q R b b 9 + L k 7 P + 0 9 R H j S c N h s Z C t 5 I f c 4 4 f T J e e H F h T i Q d 6 M U c 8 a k I Z z Z Q w S x g A l c B W B k u H z 5 M g Y O H I z S 0 l I 8 8 9 W v Y u b M m Z g / b x 6 y M j O g Z G J F + p 2 W 5 m Z E x 8 Q z y a X A m 2 + 9 j S e f e A L P P f 8 C y s r K s H n T R o w c N Q a / e / W 3 e O k n P 8 H r r / 0 V K S m p / B o e j x t e 1 i q K a G p q Z N + p Q P / + / a D R U O v Y G S a z G Y e u t C D M E A G 3 K t Z / t A c E U Y 2 7 E w L P E / f 5 e 5 c s K S E m D E j X w W Q 0 I T Q 8 A n v P X e P n / b v w b y W U P m 4 4 n E 6 g s r y R k c r J J R K 1 P q n I R 4 k 7 B 7 P 6 C E 4 F K S l U a g 1 T C x 2 s 0 v 8 M v / j 5 T / H N 5 1 6 A x W L G 3 1 7 7 M z u P z h D O p e 9 Q g d N 1 T 5 4 6 h c i o K C T E J + B n P / 8 5 J 8 s / / / k G T C Y T v v 7 1 r z G C N C E q K h I 2 q w X X b x R w w 7 d X r y y E h o T w a 0 n h d r t Q U 1 P L r 5 + c k g K V i h w a c p g Z i Y h c O 3 f u Y s / g w e h R I x E S G o Z T V Z H C F 3 v Q C f R u 7 o T A c 8 R 9 c U 2 2 F C H Z f Q n 9 + v e F W q 2 G X K n G j h M X + f F / B / 4 t N l R S z j D o Y o e D a V 5 M w l Q g I c m A t I x o T i Z d w 0 G 0 q n N v I 1 N z c y u W L X 8 I l y 5 d w d N f + g r b b 2 K S w 4 V X f / M y X v / r n / z n d Z C J 8 J V n n s X m r V s 5 m f 7 2 + u v 4 8 l e + g t / 8 6 n 9 R W 1 O F 5 U s X 4 + v P P g M f U y + j I g 1 M e j V h / b q N T L K l Y / C g g e 1 k k r G X p m Q 2 H N 2 3 U q X G q g / W Q a c P Q U 1 t A 4 Y N H 4 0 K Z q t N m T q D P c c V n D 1 7 H m + / 8 y 4 j Z x Q i I y P Y N T o 8 k T 3 o D P E d d Q c 6 R 3 q e u C 2 u q b 7 Q 9 k 1 H J m 7 d K s L e v f u Z C u j E v L G D k R l B X t z g 9 e 9 e L v 9 y G y o 6 f R g j g w x u F 9 O J W W v f t 2 8 8 V / c m M t s o v P U o M v u P h c 0 l F B q 5 s 1 9 + 5 b c 4 e O g I d z C Q 5 O j X r w / + + f e / 4 k 9 / / B 2 d x C 7 a A f q O W N g a r R 4 x M T G Y O n U q h g 4 Z i F d / + 2 t 8 4 9 m v w W o 1 Y + u W 7 W h u a e W S j e B y u d D Y 2 I T 7 l t 4 H Q 0 Q U j p 8 4 D a 0 u F A s X 3 4 9 D h 4 5 h 2 v Q Z 7 P e V + N 6 L P 0 B J a T m u X M 2 H W q X E 0 0 9 9 E V 9 4 4 k l 8 9 S t f w o g R w x l R q z F w Q D / E x M Y w O 0 5 Q B U P V n 8 3 + k s 8 C p O + r O 0 j P E b f F 7 9 K i 0 4 e j x N O P a w u k P R j b W h E f F 4 1 p Q / s G r Y P 3 c p H t O H H + z k / 0 K S E 8 a R j 3 4 r n d P u 6 p o R Z G I f N i c i 8 7 j h w 5 i o H D J + J s h R q T s 6 z 4 + 9 / / g Y c f f h h e V m D b t 2 3 D y o d W + K 9 y O 6 Q F L k I m I / v J C 7 v D j u q K S j Q x A p F a Q K f S b 1 d V 1 a B 3 7 1 7 4 g E m c 5 c u X 4 Z V X f o X d e / b g 4 I F 9 m D l r D k 6 f O s n U t 5 1 c h Y t g 0 m b J 4 s U o K i r G v H l z G B F N 0 O v 1 X M U j 5 4 a b i d q 6 u j q U l J R j 6 N B B C A 0 N 9 d 8 F Y H H K c L q M n f c v K + X P J z 6 p C i g u / e P t q C + 9 i u z s L B Q X l 2 D E 6 H H Y f e p f p w L + y w g V l j i s 3 f l A F Z p I M K W X l Z H a h 7 y 8 6 0 h K S u C u 7 o 0 f b k J d b S 0 m T 5 7 M K v r 9 / H M C k c 9 o N C I i I o L v i w h G J o K T G W f V 1 T U o v H m L 2 z M G Q z h K y y p w 6 v R Z z J w + F V / 5 6 r P 4 y U s v I f 9 6 P l f v r u X l M / W t H C 9 + 9 z v s O z c x Z c p k O B j 7 y T a y s h t 3 M L s t j 5 0 j l 8 u Q k B C P a G Z z V b P W s K a 6 l j 2 X D Y m J C R g x c h j C D Q Z 2 z 7 d X j r x a J e r N C n i 8 d 6 4 4 / 8 0 I J E 0 w S M 8 R t 6 X r x H A 3 M s O N 7 N 1 Z e P 2 I j I z E y Y I K / v m 9 B i P U h X t O q N C E o X 7 J J E g l W q j f i B 6 2 o K A A F v b g u X 3 7 4 K G V j 2 L L 5 g 9 5 R a Z W X 6 v T c W I U F R U x c t Q x t W o o I 4 b B f 9 X b y U R 7 M v a n q b k R V 6 / m Y d j Q I Q g L D + e F T H 1 T R 4 + e w I 8 Z i f b s 2 Y W n n / 4 y l i 6 9 H / P m z m L q n J p d i 5 G c i R H y 6 J G 7 n Y h D V z x y 5 D j G j B n J p J E W C m Z P k c u d 7 C o C X Z f U D C V T B 1 W k k r J 1 d 6 h o V a K g v v t z e i B A J E h X k H 4 u b k v X 5 t Z a p M p L E B 0 d y W x f F W K Z G n 6 q s J p / f i 8 h 2 3 H y 3 h J K H z s U r p p L c B k G t p N p Y q Y d K k V H n 8 K R I 8 e 4 R G h t b c H 5 8 x d h t l j Q J 7 c 3 L C Y z I q O j o G P E 0 m g 1 i D A I 0 k k k E k k 6 o 7 E N N q u V 9 y W R p L B a 7 U y C x C I l J a V T o b / w 9 l F 8 Z 0 5 f N D T U I z 0 t m R G N J E k H i L h m s w n X r x e i r L Q M y S n J y M n J 5 r 9 r Y O e S / U a / a 2 X 3 x l 8 Y k 1 z R z E a j Y 0 S o u 0 F h g w r l L T 0 d V X c L 6 f s L h s D P a V 8 8 R m t q E 2 f 1 p U b c g / z 8 G x g 2 Y h R 2 3 m P 1 T 7 b z H h I q n E m m 6 0 d W I 2 n o 8 n b y p E e 4 0 C v G 1 U 4 K s j 2 q q q r h c L r Q t 0 8 O Q p j 9 0 d b a y g u E R D V V X F I J R 4 8 e y c + X S q X G x g a c P n 2 e f a 8 3 o q K j 2 X f Y A z H p E R 4 W 7 j + j M 9 q Y s X r u / G V k M E K l Z W Q w q a L k J L Q w k l y 9 m s + J m J i Y i J A Q P Z M 8 a v + 3 u g d J L C W T T o E v V w p y e t T X 1 a B Z l g a z S 8 P t q h 7 c H b o r V 0 L g 5 + I + r c X F d v N D L L 1 v C e 8 / j E t I Z j b V J b 8 h 8 e n j n h C K H i I 2 N h N u e T i a T B 2 S a E S q A + E a w X 4 i 0 L q t r Q 1 6 Z s N Q 5 Z a S R U R d n d D n E x + f 4 D / S A b p m Y W E h k y J a p K W m Q s 6 k S H f F 7 3 K 7 U V F e x i p 3 A / r 2 6 8 O k k o u r d C N G D O O u b i K S 2 L d x t 2 h m L 0 k f E g o t u 4 d A v H k 4 D / P 7 R i M m J o 6 V i d B D U d S g Q G l L T z D u R 4 V I l K 4 g / V z c p r W 4 G I w n W X 3 x Q a N W Y u z 4 C d h 9 + n L Q + v Z J o X j k q a + 8 x N / 0 p 7 i 4 j G a 4 Q n J g s Q t E o s 7 Q K d l O 6 J S d Y / E I V B H l k s I Q Q T Y P Z A r c u H G D 6 c H R 3 A 0 d e J 6 b q X w e 6 m h l 9 p X V K q h i 5 H 3 r E u w 3 y T Y i R 8 K t o h J m 1 z k x f s I Y R v 5 Y Z i O p 2 1 / E R 4 G G q a N i w C b B 7 b O x + 1 S h 1 e q D x Z e G O n s E m q 0 K J E c I c Y J R I T 5 k R b v b l + K m H p v q b n G n 9 y P 9 P P B c h z Y V Q z O 1 e O V X v 8 W 4 M a P Q K z k O F Y 1 G / 6 d 0 7 q e z f O r 9 U K G s Y m l S J n A H R H K 4 E 5 m a I o x K d X H 3 e C C Z C N J t a s W N J g u r n A r M n r u A q 3 T k 1 S O 1 k B w C g S C 7 h p w F N r s D e l a x Q 0 J D Y D G L h X Q 7 6 H w D s 8 P G j h + L z P Q 0 j B w 5 D C H 6 2 6 M h p P C 4 7 H D Z L f 6 9 D l S 1 C b a Q 0 V 2 B a s c 5 4 i r s v i b Y Z A 2 o t 1 U h T C v j I V P 9 4 l 3 Q q T u e U c T m E 0 X + L W B q t h 1 T e w v x g N S F M C 6 T Y g J 9 v E h 7 0 A F p X Q m G Y P W K 1 u J y t C Q E L z z / D Z S U l O L m z S L 4 m q t u q 7 + f d P l o + s 0 d Y G C V 3 h o 6 i D s L R q b Y 0 C v K h h C N A u G 6 r s l E L Q k F p q 5 d t 5 F 3 5 B 4 7 d h y P P P Y E h g 0 b C p e T V S y V C r 1 6 9 f J / o z N M R i P 2 7 z / E z h 2 E 1 L Q 0 J s 4 1 7 J r 0 Z F 2 D J I m Z 2 V I J C X G c Y I E w O j q + T 0 S S x v B J k W w Q j k e o 0 p C q H 4 2 q 2 k Z o Z B F Q + r Q w q J J x q V r N I 9 T b b H I M S H D x c 6 W Y 0 C 8 J + w q 1 W H d y L 1 5 4 7 w j g 9 M F r k Y F i P P U q H y O W A 9 P 9 Q b e 9 m c 2 p Y 8 d 6 0 L n + B E N g / R L X t K g 0 O p i 0 f T B 4 8 E B W 9 5 n 6 x x r j w a m f b q y l b N e p i 5 / K m x r b t x d O V 4 W 1 u 8 b T D U 6 4 m q 4 h J y e n 0 4 O 1 g x G J 3 N R v v P k O 7 8 T t P 6 A / Z s y Y j h n T p y E m O h K t L S 2 4 f O U a s 7 G M m D J l A s I C H A 0 t L c 2 M f K c x f v x o b v 8 Q 6 P p d q Q X C b / v g d t r 5 7 z o Y W b V a H W p M K i S F u 6 B U C 2 F C 9 W Y P 4 k I V q G 1 2 I V r f M U B R r l B D w e P 2 O q P W q E B C u E C u N p u M E Z I J f X Y L K X 7 C 1 b D P r x U U Y e b I D L 5 / 6 J Y W L 5 / d j G x b D P 7 v i e H 8 m I f d W o O Z X U f u h S z U X 1 Y 0 J k z u b H e O u L 2 k T p D K C k 7 E H l A V 6 r r x D K b + 0 Z q W k W l O p n r L 0 N r a i v f e X 4 M H H l i O v O p P Z x g O I 9 Q l S S 3 / e B j f L x M n K 8 O h g B s e R i Y 7 a 2 3 D X c U Y 0 T f h N j K t 2 / A h V i x f h q e e / g r 3 u m z b u h W P P P o Y / v 7 6 X 3 l l I R A h y Y V + 6 t R Z t B l N m D t n J u 9 / o u M m s w n H j p 5 E r 6 x M p K Q m I T Q 0 T P g S A 3 1 O 0 R H c / p K A J I 2 C V U w P B Q 8 y O D z U b 8 R U Q B l r u b w e R g I l o s I 1 K G m r g k p d y W w g J Z J 1 Q m W / G 5 B U C 9 c w C c M e s c p 2 G m Z r L F r N f d g N u W F s a Y D W k I i x G Q 4 0 W x h p D F 7 8 9 B e / 4 t H w 0 d F R 7 A U r U V V V g U k L n 2 C S i I k n B r f D B i V r T c n b G R 4 S A W a S t W P R q p 1 4 e d o i V D O i / r e j O 0 I R u i P V 9 B w H l A o 5 q z M + X m f V G j 0 O X r z O z / k k k O 0 6 / c k I 1 T s j B 9 F M p a t o V a G q l W k u / r C i P v F u P o a J I J K p r r 4 J X / r y V z B p 4 k S 8 8 + 6 7 W H L f E v z 0 x z / g R B B B z o U r V / L Y l o + H B u 3 b d w j T p 0 / m 1 y C C J S Q m o l / f H O i 7 s H 2 I U H Q v a Z E e N L a 5 Y N A 4 Y b P Z E R 4 Z 7 T 9 D Q F G j E h p 3 D b t X G d K T Y / g x L z w o a C q D R u m E X h G L + N B o r h p L c e R i B a I j D O x 6 U U i N E J 5 P R J t d B p P 3 N C N p O F J D + z A C M c l j U b L z P C i u b E B q X B g u 1 R m 4 n U Q o a V Y g M 0 q Q Z C 1 M N Y z Q e v j L p m d 1 O 6 y M V F q 2 r 2 D X Y / a Z W 8 b P I W n o Y f t / / H A P a u u s W D l 1 G B J T 1 K g y 6 d B i i e e D L i n H B p H 7 v w N E E P 9 m E H R H q l H p T s i c b b y x p v 7 P A Q M H 4 F R h J T / n 4 + I T E S o h N g W D 0 s O Y r e P k l W D P D Y o 4 E P R V i o Q Q U V / f C J 1 e z 1 W z q s o K R q w G 9 O / H W n A J r F Y r D 2 y s p 8 8 G 9 E V o S C i P K K + p r k Z p W S U G D u y P c E M 4 7 9 y V F h K h z i x n l b + D l C 6 2 y a o h P E 4 r 7 2 d y y s M Q G S Z j 6 p 0 F B p 0 d O m U k s 2 8 6 1 K Y G E 5 M u H h d U T O W y K K 8 g V N 4 P Z c 1 R 0 C p 8 7 D t y 7 l 0 k n T s z 2 o 3 S Z i U G J T K i s k Y k E N R p S 0 Q m U I W m x e 6 S M T t S c D B c q X C j f y I 7 z q R S s I G I P m Z D y U K E 1 1 F S V I S U Z K G r Q O E J g Z y 1 H 0 Q U s s s K G l Q I 0 3 i h 8 t j g c x l 5 P 1 d y c i J m b l q H 1 w e P R k N z G z z R u S i v B U L 1 W q b a d v S p 0 b s J L L / / B H T 3 T N L P x G 1 a 0 x L h u I H 4 C A U f + 0 Z d O P T O 8 m q Y Z P i Y k O 3 + m I Q K C U v B y G w D 8 o r r U e + K h Y t J J k H l Y g Z 1 l p 2 J U x / y r x d i 0 K C B T H 1 r w 3 P P / z / 8 + E c / Q H J S v P 8 K A u h 8 U v 2 o Y 3 X Q o P 6 I Z C 2 / + N B 0 P R e z y R R y G Y 9 G a L F X M j K E Q 8 u W c 5 V q D E 9 2 w s k k D N k p 3 E n g J S e G G i 5 2 T O a 2 s m u z + 2 H X c V p D c K Z J i 1 B W s f s n V i B E F c d b f C d b x M G L B L f X j v M F F r h V 0 R i f L R D C x G y i 0 i Y F c p n E 1 b B n K m 1 R M q n S W T J J w R 6 H 3 b 9 / x 4 9 m q x x R e i + K a 9 q Q m S C E Q k n h Y P e h U b L y c z E b S S X j n d n c / c 8 u 5 v O 4 o V A L k e t H 8 8 3 o n a h F Q q S g 0 t Y 0 m J E Y 2 x G I K 8 W 6 Q 4 V 4 q / w m 5 k U n Y + k U D R J C + v L j j 7 6 5 D + Y Q F x 7 r N Z v Z p d 1 0 M X w O E V i u U k g / E 7 d p T U v f i C Y k x V I f p A J a n R Z G s w 2 n b 5 T y c z 4 q W H t H F / 9 o C 6 k h C l 0 0 1 h 8 q Q o 0 j r h O Z C C r W / P 7 + j 3 / G l q 3 b s H j J f T y z 0 N 9 e + 7 / b y E S g 0 K E 9 e w 6 g l k k n c p t L H 5 w 8 c h Z v L S d T S b O D E S G V V X I h l o + S s d C p V B E z W A U n N z M 5 D o h c 5 Q 0 U J y g Q R a 0 N Q U g k 8 P e z H 2 A Y + w 6 T Z Z y E Z U z d Y j U W d c 1 W X K u S 4 U q 1 C h c r Q x A T G 8 / J R K D Q F Q M j n F p d z k j s 4 3 a L l E y B 7 v T r d S q e 8 E U K K h F K Z U b I j A / r 9 H w i 6 B k I M n / g r E x r Q 6 u r l J W b g 5 P p i + 8 f w K 6 T x X j z 9 G l 4 5 E L k + s p 3 9 u J a c Q M / n / D e n u u c z K 0 m O / 6 6 9 T L e q S v C a 7 N G Y m J v J 8 p K w 9 D m Y O K K 4 d 0 n Z u D D F X P R O 7 w O 7 t K d q L 2 2 A 4 U H / g x r 2 S F E e U u Y 2 u n i U v D z C L H + B Y P 0 s 8 D t 6 6 3 R T G t g 9 a a 8 H A f 2 H 4 I h P B R 6 3 l F P 7 + O j L b L d Z y 5 3 f R d d Q B M 1 i G c m I l u J l k 5 k q j + C y R P H 4 t e / e R X / 7 / l v s O O 3 q 0 Y i 6 D v k f K B o h T 5 9 c p C d n c 1 J 9 F H Q Z J F z C d A 7 1 s 3 I V A + 3 r I Y 7 F Z p N g x A R e g G p Y Y P 9 Z 9 4 O c m n f Y r Y U d b q G q L z Q q H x M V W Q S U e J O d z D y 1 T t O c d c 4 E V H N i C u C A m o 9 T N 1 S q r V o Z P c R E 0 L l w I q V l S 0 T r E x K + 0 9 k o O + W M E m X z e 5 T w T 4 X y a h i h J f C 2 G a E R V 0 C t 8 + O R M V A Z k d 1 S B F n i w w K g w / 7 z p V g S K 8 4 x E d 3 f J c M a 7 G v b v m 6 3 f j 7 / F G I 0 A u j h V 0 O L 5 Q + 4 W Z Y 0 w e j w 4 l H N h 3 A L 0 Y P x 4 2 q F l Z u T o S E x 6 N 3 e h p T J T 1 w t Z b C r A n e V f F 5 Q L B G S 4 T 0 M 9 o W 9 2 k 9 o Z c L z X W V i I 2 L 5 X b V n n M f 3 U n x k Q m l j R 7 E I 8 d F M h E p x C V U 7 U G K u h J x s V G s M g n B p N 2 B h m P Q S F c K / S E X d j B 4 X K y V 5 i N m b 4 e N 2 S c y u Q k N 1 o 5 O U g K R q L T Z h g a z E i P T V K w m s o N + M 4 I I l B 3 j h t X J V D 5 W y b W M R C R 9 z B a y R + w I i + g 8 Z P 1 s Z R s S o m 5 w Q g X C a b e i 1 q J h d p I c m R H W 2 8 g R i P 2 F W i Q Z 3 O j L 1 M d A v L M 3 D 9 H s M e d P 6 o 9 L N + u R l W j A / o s V u G + i X 1 z 6 4 W P q o c w v 0 Q J B 5 S 1 W E C r 6 a R d + h 4 P D n + c h V m r 1 7 S 7 / R V u 2 Y c u i B T h x u h p / y 3 4 O D 9 R u Z N r F f 0 b k h p Q 4 g Z C S S F y L y 4 x c J 0 6 f O o 3 J k y f y 4 T 9 5 t V 0 H C g Q D I 9 S V u y Z U S N x A W K 2 s 9 Z U M w 5 A S K s G b j / 6 5 m f z c 7 s g k f k a E I o S H 3 x 7 M S q N 5 S V U k M l H H b z D U W K 4 z u 6 e j r y h a l w a 9 s o M Q 9 Z Y 2 N J o 1 + M 6 B 1 f j Z x K d 5 i j F 2 y 2 i z y 6 F m l Z L U N z O z k e J C P X A 7 B I n h U 8 v Z 9 w q R w k h Z 2 c Y a B d U J q O W h i N f 2 5 5 + L o G v o Y e L b 9 D T 0 a u T s X g N d 9 g Q q J 4 / T h v y W C B i Z N B 2 Y 5 E K E x K l B x U G S X J T O a 5 n 9 s 3 R 8 B r 8 o d X a L L 5 4 w f + + H i G k K x d s P z u T e P 5 f L j c N H j 6 K F 2 a m v + x x 4 Q p c B q 9 m C 9 y J v 4 v + y l s D u 9 K B P c g g u l x k R F a b F g K x Y 3 L h 6 D f G J i Q h n j Y f F 5 s Q 5 3 3 i 8 X D U H P 3 A 8 g 3 X X m r B 4 1 O 2 N x + c R 0 n I L h P i Z d C 0 u l H 7 B Y r H y N A b N z S 0 4 X 9 q h W t 8 J s j 1 3 S a j w x F z W i j O D 3 y U M E A w k k 0 r u 4 2 m 9 R H R F K O l x G j J x 9 M g x T J 8 x z X 9 E g J c Z 4 k Q i s a I 2 O G 7 A 7 m l D i m 4 0 e 2 B + C i p N V 9 j n H d c S V T s r k 1 p K d i 9 F D S p 8 4 + A W f G f w H G Q w F c p o M n P b I y t 3 C K K Z a k Y g V Z E i E I h c D b W V 8 I W Z m K r l 5 N e q M c q R G H 6 7 u k p O C n J O 0 H c I + Z c v o 6 q 4 G C a T k Y / h W v r 4 4 7 w x k E o r U u 9 U p L q x m y d n C t l / I i h b T 1 h 4 G C s X Y N n 6 n d i w f C 7 v G 6 M O a E J X U o 8 6 p 2 V 8 z B b t s P / s d C X T E H a c r 0 B W u A G 7 b 5 b h u K 8 W H y y a w 9 R z B x 9 d L K K p r p 4 T U e Z V o L G p D j 8 7 W Y m c m E j 8 9 P 6 x + P b 7 x 3 E p r Q S P q e 5 H Y p z Q Y f 5 5 h k i Y Q E i P i 9 s i o W g h U p F N T 5 K 9 2 W j G + Z t V / J w 7 Q b b n 7 N 0 R S m k Y y A j Q M X R d S i i N 0 o s J m R 0 Z P L s i E y H w M w p + 7 d O n s w v 9 V J k G Y 9 I d a L Q X w O Y V X J g t 5 h T 0 i 0 m + z W A m O 0 j q w i a P G U m h 0 r I y a J m 0 i Y y K R k S Y o E 5 W M 4 k T q z G i z R P G 7 R 0 C k a z W k g + P r y M 8 K J j d d b 1 O G V R V M 5 p d 0 C k F g o i V n 6 Q N j y 7 v A q R q K m U e N L U Y E W k I 5 W 5 v G v M l x e 4 N G z F 0 7 F i U F R W z M n f h 4 o n j e O z Z b 2 D / 9 m 0 Y P m 4 8 i g t u Y P D o s Q g 3 d H R s O 1 0 e P L 3 h E J N e 0 / l + Q W k z 3 j 9 z E z 9 d M Z q 1 t M 3 t E S U E I q C V N R 5 5 x Y 3 4 y 9 k b a E w 0 I a X B g I r o V s h N a i x R J y C 9 3 z j / 2 Z 9 f S I k T C O l n 4 r Z I K N I W K O y L Q t 8 o K O B c Q S l a T E w 9 u w P u i l D q S C K T o F 6 I R K I 1 g b a l f U 4 f h U y E i o p K p K a m + P c E U I W s t J 1 l x n Q / Z E U K F a a C 8 c r i a k S f W K E T l v p k 6 H L U n 0 M h P 1 R J Y 0 O 9 K K q x w + u y o X d a Z 1 v o b z u K M H 5 w F v o n y 5 h e r E J / S X x d h e m y s G 4 c i g G J 5 J U T n o 3 U S a V c M L 7 o z o O 9 G q P J z q R c Z 9 c e h T H R u C y S o P 7 X x P 8 G w / + u O 4 v p / Z I x q n 8 S P G 0 + y M O 8 X D q 1 S y Z e 1 u T 8 c H R r o y 1 c v w M a u w J P p u Z g z q Q M 3 n c m R V N L A 6 I j h b g 1 a j s o + o L e x 7 V S C 7 M b I 5 A R y e x K Z g v q V V 7 U M w n 2 8 / 2 F e H Z c X + R k R P P y o s 5 k a r z I S f N 5 w 0 c h l b h P h K I y N B h P Y N y 4 M a i s q k V B g 6 D i d w d G q K v d E i o k b g C 3 m y g 9 c q B k o m V Y k p W n L K Y b o Y 4 x G t f E d v j w d e l j B C M T 9 b d Q y y z 1 q p H b u Y 6 1 + s n h Z D u w V p d J H F G 9 o i H k c p m P S y Q b e / n R e g 9 3 L l D 1 1 y i N a H G X I l 5 D g Y + d Q a q d z N H C P g 9 H V m z n T + m e y a M j E q a q V Y G k C A + q m E o Z r 8 9 h h B U 6 g M k B Q s 4 L f 3 m j z n I T L q 8 V W k U Y D P L O 3 Q F U 8 c 2 o Y t e T M X L 4 E K q K h 0 L W 2 b Y S p d i t s h p k p y f y Y S j W Z h / C 4 q h z v L O E I 0 J R H w l X H b s h V X 2 L F R r 5 H L y 4 6 W f 4 y + O T 0 d R m R b R B 8 B L a m d r n l L W g p l q F 3 q l R T K U W H m T 1 P 9 / C S V 8 M v n X / f K g t z f j 1 0 S t 4 I F W F t N 6 5 S I h J g N H S w m w t V j 6 S 9 3 e T q d N l n 7 O R x 3 d D K u l a X K g f c N 4 g o R / U a n f i e H 7 3 / V O K x 7 7 0 1 Z f o M s E W T W g s U 6 F C I S b u D y S T u u k U v I 5 W T o h z Z 8 8 j L / 8 G 6 l j r d u N G A U 8 U K R I l G J k I p 0 6 d Q W a m E D Q q o s Z + B o m h a b w P y M b I Q l 4 4 g s V T h x i 9 n v f p U H g N u c u p o 1 b N 6 m m D 8 z Q u V e R i Y F w M v 2 8 p W p n 0 i t T 7 u I o V H a 5 s L z Q R 4 s D A G t N 1 d i 0 d 1 C o z 6 q 2 F / J j F 1 Y R w j R C t Y L T L O a n 0 / q E Y o e p o G J 1 1 3 O Y K 0 6 W y 3 / W L T E Y E S n k m Y 9 J C 4 d Z C r 4 l m z 3 K 7 + k f 3 0 d J m Q X K 8 X w 1 j J L r / 8 A 6 s Z B U 5 U F 0 U 9 y n 3 R X f Q q O R Y c T g a 7 y + b A 4 / T i x f X n E J t o x n n b t Z h d J 8 k N N n L 4 b S y B i C c 8 m P I s G z T D r x 4 / 3 2 Y N z w H o e x + / t / h 0 2 h Q W b G / x o m z h c 2 Y M y g Z 6 9 9 b D b 1 O g 6 i Y W F y 4 U Y f N 5 8 r w h 6 Y D m K I I g b I 5 n / 0 m a / D 0 Y b w z / b O O w H c v h f h Z 4 D m U n f j S z U b 4 V G F I j l L A a H X C 5 m D 2 F X 0 W b N l 7 r m s J p T Q M Y A Z t c L v J 5 3 Z g W H w j j w Z 3 M X U k M T G J 2 w I E 8 n R R N t b 4 + L h 2 2 0 D 8 3 t m z 5 z i J a J y T 3 W 4 P 6 u E T Q U P F Q 1 g F N v r K E S 5 L 8 x 8 V Q J 2 s F G 5 U b T / F r p O D X p G R n I R S t D I S R D D 1 z W i n i I j b H 7 O l h V r f K F S Z L 7 P C 6 P i c L k N 9 W e y u k R Q 6 g B 9 r Y V K O Z v U I + A m O Q D u O Q L F 4 9 L w K t Z Z L l 0 B Q e j S p W u Z j W r O F P Q A 1 E o Q / b b m E Z x c N 4 d t d g Q Y n 1 r c 6 M K a X 0 E V x 6 v x N j B 2 R g 6 p 6 M 2 I i d M i v b s b Q j I 7 h C e V t l 1 h 5 J O N 6 c R t G 9 + 1 w x 1 O 0 u 8 v p w c p 9 W 7 B 6 1 i K m x h r x h f 3 H s X 7 h D O S V t + I P 1 6 7 h z 7 M n Y f H 1 1 9 A / + w C o e 3 z 2 9 d 8 j M x Q w N V Y h J H U w 2 g q P w 5 u 9 0 H / F z y 6 6 I p X 0 u J R c t H D 1 j y 0 h G j m S c A N l 5 s 7 v W o o u C a W L E V Q 9 c p G L / U 1 E K A J t i 3 Y T e Z A o B S 6 B D F 8 x z Z f o w Z s x c z o / n 1 J w J S Q k 8 A j r W z e L u I c q O 7 v r z s M i V l l i o 4 r 5 t t y n R q h c H A L P 7 C W n A x e P n 8 D g M W P h V b L W l q m B m g B v d Y O Z 6 f t M X U x h 6 l t Q s H t i p c X t p 2 R G G r l M 0 W 5 L R W m S Y X P H M Y k o P G 9 T m 4 u p T r f 3 4 w S i w n q a 9 1 f 9 7 3 p m F z G J M G q A M L t H I C j C W c i q 1 A H y K i q U B Q h R R b E l G h a 7 C y H a r n + z s t G O l J i O e E S C l X 1 H p 1 H h Z F 4 1 x g 1 I 4 s e a 2 m w o K G 9 G X 6 b m R T K S 5 R V c Y m p l C O L C E u D 2 O B m B h a B h c h N T C o D v r D q O V x 4 a D 7 v T D Y 1 D x a T Y L v x 8 1 A g 8 K / 8 l Y v b M w L z c N O Q m R u I n 5 S f w r e x H + H c / b 7 h b U o n 7 R C b a J o 1 L y 9 S j 3 i G V u F E X P N 6 P 6 R L 0 p c 6 L z p D k 7 7 z t L J U I t C b v h w i R T A S R y b S Q m 9 Z o N G H t 2 g 0 8 h / i A A f 0 R E x P N v 5 + Q G M 9 t l + A Q f q d X t J s R S c U l k 6 1 e h j N H j q K 1 u Q V n j h 1 l e q 0 H o 6 d O 4 W E 5 T b Z C 1 N s E I h B I N S O Q g 6 J L M j E Q V R q M T h h C S b J R C y 9 4 8 G J 1 a U w q x r C G R C h M s l v C N U 6 + J q l j k Q x A F H G 8 h B G T k S l E F s / P + 9 a C f h i a 3 T l / o B S d y O S / x d q K I j x x 7 C q T F m 7 U m P O 7 J 1 N d C y f T X 3 d c w d o j B f 6 j g J 5 9 5 0 x + D V p M H e / n e m k T s i O i s a L w d W w 9 c Q s h s T 4 8 z b S E Z 9 Y e x B N r z 2 D u / n W 8 x O s q 6 v H b z e d x M b 2 Q V R 6 m P j r U O F Z S D m t a E 4 4 V V S D 9 z H y s / t o c t F k c O J b 1 O L Z M X S T 8 w H 8 Q x D o u Q l r n a S E u O F x e X G 8 M R R g f G y f w R b r c r t w z u B D F K p R w A f F i 4 j I h U 5 h C J h C F h T d v S 0 K 5 e M l C r F i x t J N a R y N y i X B E s E B Q Z a S b o m E N h F B 5 I m 5 c u c r 0 9 x i M m j Q R E V G R G D F 2 D N R a H b O N W K v h Y V J S Z k W C P o e f b 6 Z x S Z J g 1 y a m p g V D a a 0 Z H k a O C H W H p 4 / G J S W F 9 E W b o 5 7 v i 4 M G q 0 w d U o C e m y L H 3 a Q j s W 2 6 X z s T 4 6 M S z U i Q D 0 C Y T D L 6 U 9 L a S U G G b S f 4 t c G M r F 5 Y M 2 4 W w t X x z I b s J x y U g A b D i U i J 9 4 c U s f d D 0 7 o Q C q / l c V t 3 Z J 8 E z B 6 e B i / d I 8 P L N y 9 C p v R i V e 8 v Y W K f e F w p C M e 7 4 4 d j b l o k H k 7 X Y P 3 4 R X j u v a O I S 0 3 G Q X k V f h Y 5 m 3 9 P H u 7 F q f J 6 e J Q 2 1 F V V o 0 7 X h q P H r 6 B s 6 k v Y e z 0 R 3 9 x + E C 8 3 / 6 Z d a / k 8 I V j 9 D Y R 4 D q 2 l C z 2 v V 2 V A a k o 6 / z w Q X I 2 X L r q Y / s w W I r W E f d F P K C n E Q E 7 C K 7 / + H V / T 0 I u c n N 5 8 m y B + R + q 9 I 1 B k B C V E 2 b N n X 6 e O R i n I y y e O E S L 0 G T S Q q U L C d c h m o A 5 f u k + K N K h x F P L I C B / 0 / D P R / h A R H T C T I a H F X o V Q V e d K X W W + y t W 9 a s t 1 h G n i / E c F a Z c c x h o Q / z 6 B S O R z W Z n N w c j M b C O b r 7 P a d S f o J U M p / r l X i B W j U b 6 R 7 H l 0 a i V q 6 + p 4 p t r W l m b + m Q j y R H p 8 n e / 7 G w u G Y E h 6 D P f u 5 Q 4 c A K V X x b Q K N 5 o a 6 t m t C Y 3 J t m U L E R u v Q 2 y k n j V I Y c i M C 8 c T R / L x Q b 0 J G + u Z 3 b R r L 3 4 y Y z T K q 2 u w a e 4 8 X i F m H n 4 T i 6 q + g I O h t / A b w y S c S f Z g y + L F s C j C k H d 5 B f 4 3 9 N e o a 3 V j R v + N f K j I 5 x G B 9 V q E 9 H j g O b Q v 8 i K v T o t J Q / p 3 4 g 4 t n Z p w u V L j D 3 r t I J N 0 E e 0 m m o 3 i x y / 9 H P X s 5 d N x O v 9 u c O X y V Y S F h S E 5 J / h o W K c s L O g 4 I R E 0 J a g U U d p U H m 5 E A a u U Q U g K c i I E o t p 8 H W Z X I 2 z q C v b w w u c a Z w S 8 v o 7 7 p 4 B X E d T I 7 z 9 y E u c v 5 e O x L z 7 D p y O 9 / 4 H H Y H O 4 U d V g w 5 N P f R X P f / 0 r / r M 7 Q J 4 h H h l x B 0 x O Y 3 a M l 0 b 7 U t + T j Z W 5 B w n k y N F q o Z K o 0 j R 9 D + n w 0 v s U k R M V g 8 h Q m s 6 U 3 a z a w 7 6 n g l w f g U s F d f 4 z g H O F d X h p w 2 k s 3 7 A b B 4 5 f w o N V R r w Q q s Q i c z X c L X I s K 3 4 H v z 9 V h A + 3 H c c v Q n 7 A S K W G Y c / D G F v L 7 K X c T P x t 9 F Q 4 X W 6 m x k b C 0 B S J + q z 7 8 f y T P 8 e O G 9 O Y n d u R y f c / B b w s / R D r v n Q h b l C d P 3 q L c U b e 2 X i X 7 T u f 1 / 5 t p a E f J 5 T b L X T g S k l F I T o T e 7 n w 3 A v f Y U q Z D 6 + 8 / A u u u l V W V v I s r S L o 3 E B Q f 9 O F C 5 c w a d I E / 5 G P B 5 I Y U p W O Q G p e o G Q K B t H h Q E j U D c C t 5 l L 0 C h c c H X Z N K 1 r N j X y b N T J s k T H J N A h m p w x j R g x l 6 u k A z J k z B w + s W I Z G 3 v o r 0 N L U z K R t F J x y J v 7 j 9 H A x F f J u S E T 9 Z q L r 3 W e X w c X e B + 9 n Y 2 R x U Y c u u w a V o d R A d p L j J 4 h E p w 5 a J s v Q b C / n / V y k K j Z a i x G h y Y D J 1 s q I 1 h E Z s f i 9 7 X D H O b F l x h K 4 G T k 0 G h V 7 v z 4 s / v t O r H t 0 G u b t X 4 + X 1 L G w + E L x Y a 0 D G t b e V H v s 2 P D E P H Y / X j z 2 3 n 6 0 6 p w Y K I / B p S H v M y l v R 3 J k D f q c f A e 9 0 h P 9 v / L 5 g 7 S c A y F + J l 3 T I v o J e A p u Z k p 5 T f n 8 c 0 I 7 o U L j + s J k l n E 9 X O o m J / A X X L U H b 7 z x J r 7 8 p a c w Y f x Y f q y 2 t o 4 n y R c R j E z H j h 7 H k K G D O 8 1 I 8 V H h s l v R 5 A x r t 2 t E U O s O t 4 0 P n 7 g T i F C p j C T s k f m 2 V h G K i H b P I a u Y m i Y o o Y V e F g e H x w i N o s P u o 9 G 8 Y j 4 K g t f H C p W S q P t R a 9 E h N f p 2 i R i I a W s 3 4 A C z K Q l 2 J u W W 7 9 6 J t 6 c v R p Q / D C o Y q F + P u h 8 C Y b a 4 Y E E J q 9 j R a H F U M i m t R 1 N t J P p k R c P u N k K n 7 C w 5 G h o b E B v j j 5 R g t 7 5 y 9 V 5 Y W j 3 4 3 r i B e O X 8 V Q x U G 3 A x o Q b b Z 9 z P z 5 m / 7 0 P 8 d W Q W f v x B A 0 p H X 0 D O 6 Z F o U b h g 1 b p h H p A P X U s a n N p W L D c v Q 3 a G 4 F H 8 v K I r U k m P i 2 Q i E J l o m w i l Y K o 1 T f H r b B V I J d t / Q S C U j L V u Y q y e 6 C a n h W y m 0 t O r M X h g L g b 0 6 9 N + n O w h 0 u u l C C T U 4 c N H M H n y J P / e n U H D I S h u i h s t r F X k 2 3 5 Q z J 3 U O U a d j I N 7 M X W N 2 Q y B 0 Q O V 5 i t I C S X y B A c R i j x 7 k b J M a J h N o 1 D c 2 S U u O E w E X G 8 K R d 9 o Y W 4 p E f X 2 U C R H d H 5 + g u g i b z a 6 E B X e + X e o v I K 9 T O p y 6 P C e 0 j U 7 n 0 N 9 W D 9 Y f w p f n S N I R I M 6 C X / Z V o J 8 h x F v r 5 z B j x G o Q a S X T 6 C O c J 3 c D L 1 O j y V v b s P v Z 4 x A R m p H g + J g + j T Z o X 3 Y o Z c 2 n s G 0 X o n 4 p f k g v i Y b h 1 Z 2 P 1 P H P o V r T L L + + u J y y O 0 G 6 G 8 l I L z e h o c H x y M i J g G W 0 I H + K 3 3 + E O w d i B A / k 6 7 F h X w E t C g V b N 8 m I Z Q 2 u h 8 s r L 6 I f U 6 i q q e R O 7 D q 9 8 / j j 3 9 4 l a k U H d K K y B T Y I R t I p q N M M k 2 c O N 6 / d 2 e 0 V 1 h 2 o y R x R B u H j r e 4 w h A X 5 k W T r R Q h q h h o l a H Y d a 4 U c 0 Y I U R Z 0 D p G q 2 V 4 B m 5 v y A n j a p V E g K J S p z n a J x + j Z j K l I j Z R 1 G 8 4 j h c t h E 1 S 2 g N g 9 Q q V J j 8 y A s C b C w u 1 b 8 N v h 8 5 G T I B i H 7 + 7 N w 8 r p / f D K x r M Y z y r t u L 5 R z H Z l L R 2 z X 6 W g L o f w 8 D C 0 s G d S s H s l 7 x + B / B K L d m 3 D 2 j m M O A o n 5 G 5 N u 4 O H c r R T M C f l 0 R C m 1 R F A t u D h W 1 r 0 j a h H p F w H b X R n Y n u b m Q o T R e + c q X k t H u g Z 8 R 7 I X 4 t + N 3 J Q l G C E J a 4 E a l M c 3 C l n k X p s H m L d P t y Q 2 2 F J a M K L v b / M 7 o / e v 9 D o f V 4 h E i Y Q 0 u P i t k g o a q w E U t F w I G b j W v K J U P k + n 7 4 v g g 3 L + L / / W Y 6 v / W w N p v e 2 s w s I p N m 2 b Q c W L J j H L y w i k E y U 6 T U + / v b h 7 n c C J Z U k + 0 Q E z a c U w / R 2 r 8 f J P X q E E F U k q 0 c R r A X X C j P V M X W I C N X s q Y L T S 2 m Q W Y s h 1 y B e 3 + F 1 J J D B 3 9 B U z 8 h E 8 w U 1 s M o m R 0 q Y 0 K q S Z u t v y O 8 I q a Q i U G J N k k C U 9 q s r t F q c i A g R J E 5 R V S u y k p h k t 7 G X 0 o 3 J V V V d g 5 B o L 1 M 9 Q 1 h D U s b H Z 0 k h x v t R t E m w v O o H b j I C J b h Q W K 9 E l N 6 H g Y k B 7 n o J v C b 2 D G E d 7 / D U t S q s W b U B s u z B S D J X Y k h 2 P D Q x y f h V R T G + l t I P D W 1 W v K s 5 j e d j v v Q f M y C R c L e k k i 4 i q X g d c N y A 7 E i x z 8 c a t K C O C A K t x 2 c 6 m F T w 3 j a u R k Q g o S 5 d u o w h Q 7 o e e h 4 M Y k U 1 u d S w u L U 8 h o 8 6 Z y k V s p P Z S Y 3 u c j 6 s w u 4 0 M x E b 2 j 6 8 n M K d K M 6 z y i 9 y 6 R y a D o e C d I P d a 6 2 l A P E h O Y x Q l K 5 L O E b l V d d o h F w d g p g w Q T / u D l J S 3 U m 6 U Y R + n T 0 P M a o + a G 1 s Q l V p C U 6 x S p 7 k K E N U B L M L U 1 K R l Z O D H e v X I a 1 X N o a N J f t U 0 A Y q m / P h Y V p C C 1 O t s t I z E a 5 k x n + A F z T w n V C 3 1 L k K D Y a m O P m 4 r W D w G p l E k o z 1 E q P P W 9 g 9 R W r S + f S o l U Y v v n 3 h O D b N m 4 / l G z b C y d Q 9 W Z i b t X I 6 q K N 9 e D 7 3 8 x k l 0 R 2 6 e + / i Z 9 I 1 L U Q o T i p a g z V y + 2 7 4 f F 0 N G h S J I r r L r 1 + / j r 5 9 h e w 5 I g L J R C E s e r 2 u 2 5 v r C n Q p G j k b W E m N t j q 0 u W s R 7 s t E Q U s E R q V 3 V A b C t e L T S I p P Y s Z 9 q v 9 I B + i a u 0 4 V Y + 7 Y L E 6 E S p O O q W a C O H p / / 3 X M G p b O + 2 g + O H g D / V O i Y H d 5 E B u X g F Y m z V a f u Y l L G a X Y P f H 2 y k P X o i e n J D B d 4 X c b z m P x d D 3 U T D U j C b P h c C G 2 F J T j t c c m Q 6 d V Y f 2 x O l y v L s U P V w Q f I W t x N T C J H M v L u M 3 U i A c u 7 M W u y S t Z 2 Q q f 0 / F g 5 X y l R o 1 B X U i k O Y f W Y O e E B y A N f v f a m Y Q O E H J i j g o q P / q J 1 m o j v M z e L K h q Q Z s i j R n k 3 f R v f I 7 R V b 2 V H q d t 6 S K S i m x 8 O e N R l 0 Q i j E s R O h j p W G 5 u L t / u D o U F F L o S / K Y u 3 R K i E I K h u t k Z l E z k Q D C 6 6 x C n y 4 b G 2 0 E m h 6 f D K T A g a z T c l u C O B b q V 2 a O F Y f n L d u 1 v J x M h K T I U x 5 h 6 Q 3 h o a h 8 M z I 5 j 6 l g E t p 6 6 j K G 5 8 X j l 0 Q l Q Z x z t V B 4 E 8 v q R q h f o X W w z O 7 D x y E 3 / H v D g x F S k a D t I v n R y D t 7 + 0 g w s v v A O C s u b 8 Q / n Y R j U K l T V B x 9 n Y 2 4 W n p X K M z w 0 G n K 7 G o u 3 b U N T c 1 P 7 8 U B Q Q H A g m R Z u 2 I Y W o 9 A o 7 p r y A M w O J 2 t A O 5 4 p k E w c / m e m n / C y o r a r F b h Y X P 8 f T a b u E F g H R J 5 I F 3 I W y X Z c c f s C V T 1 x o d R c y t q D / D N K e T x k S G f P G Z 0 j B f U 3 0 T H q v A 0 G m 9 3 N W u b g O j e 1 + C o t G R U d l U T s O 5 J Z w y D T Z C P B Y G P q H V N v m I p S 7 j y N b 2 9 v x p o V c / k 5 p a 1 n k B E x i m 9 3 B + n 4 q m A w M n t H z + 6 R 0 v Q u 3 L Y V W x Y s l N y R A L r X e q s K C e F M A w s Y U i G N I r 9 c Z k d 0 l B B r J 9 p A x 6 9 U 4 h + X C / D m o 9 O 5 e r b 9 Q j E W j 8 j i n 0 l B 5 X g b Y S h E r 5 s e g q 6 i 6 g N x 9 H I l M u L D k U o P 4 I e 3 h b W w k Q K B W 2 m M m H 8 q V Q 5 2 y S s 1 K m 7 T / j e g K 4 E g P U 7 b 0 k W Q U G w t k k e 6 i J i Y a c P Y s W N g Z W r c n c h E I O J J y U T n U F g S 2 W c U D N v a 0 s D P C Q T l 8 h Y k U 8 c N U 2 c l u 1 V o n X F I 0 v d C Q g i z o + w 3 2 b t l v 8 v e a 1 r I 6 H Y y t T h K Y P B 1 d k I Q q O L T I u K v 2 y 9 j 9 9 n u J y / e y N R D F 6 v p C z Z u h U c n j H v x e K l c h M 8 J t B m n Z 7 Z b k P F J 0 i E Z C X o 7 o l Q p z H 7 q i P s a P y g F j a F C P C S 5 s i 1 1 w V U z 6 c t r B y O T L 0 h w L o G C V b o j 0 x + 3 X c K a w w K 5 J w 5 O 6 U Q m g k y S e T e C P I T + 3 / / i m w f w 5 i H j f w 2 Z C M H q N i H w O O 1 L F 9 6 Y i j t S 0 D 7 N p E 2 s o 4 K d N X u m / 5 O u Q c G b d O 5 v N p 0 C E 3 n 8 G r R P G V C p A 4 z 6 r G i 6 T S 9 7 8 6 b W z v F f 5 C E T O 0 6 9 / n W I P J 6 p J q F Q y + M g Z y + b s h 8 5 f R Z O s u + u P s F v X g T 3 t P l j 1 6 Q E C s Q z 8 w f z C i 3 + F k W P B + I L 0 / v A y i R p W K s O O 6 Y L n b A / W n e S q X N C B D d d P 3 i V v h 1 R Y S q o G A s U 7 K 8 U q 6 b M g s m h Q H y Y F y v n 9 6 E u N w 7 y t n n N P i z Y u Y n v k 3 M n E D 5 5 8 J d N K a K 7 A 8 X 9 P T C 5 Q 2 W / b + M O 3 r n c D s l D k T 1 N o D F a j 0 6 c h 9 T k 2 z u W / 9 s R j D O 0 3 C a h R F D 5 S v e l C H b 8 + P E T X D p 9 a 8 k Y n k 9 B b O H I t e t m h v 6 J A w f 4 v l K l R F i E A a U l J X x f h N i J K 2 P k a 6 s 1 o + h m E Z J U U T B E K n h Y D + E P m 1 z 4 z c b z U D D 9 3 8 v q A r W 6 C 3 d u Q R j i u C S k T l 6 C e H 4 7 / P e 7 Z M N O 2 J m 6 S C N q r 5 a Y 8 O o 2 w T P Y 0 G L F p R s d s W / R B i 0 + e H I G C k q b 8 P r 2 K / j F A + M Q E a b t d N 2 7 7 b s S Q R 2 8 C 3 d s R X F l K / Z e L e 0 U Q u X v c u O u a 3 m o D N v m L m H 3 z H 7 D E 0 S / 6 8 i F 0 w n k E e 0 K x 5 i a S V i 2 e j d f E z 6 8 f x 6 0 N I j M / y q l T g p y A 1 M / m N P H 7 N q u L / s f j b u t + 7 Q v L g T Z l g t 2 t n 0 7 q Z K Y h O o b z 2 p f E I j n S L F r 1 1 7 M m d M h y e g U I 5 N E M Q k J u H 7 p I j J z + r A X 5 f 8 w C G p r 6 + F g q h / 1 q V A f l m j T / X n n V T w 7 t z + T Q C o s 3 L U Z W + c s 9 n 8 D e G X D O Q x J i s H s s R m M Y M z Q p l x + r O J S l i A N q / A + t i Z Q h L q Z V c Q Q n Q o y x k S R v A + 9 v R 9 v P j i Z D 8 y L C A 8 + N a k U U u k n p g W T o r 7 J i t g o w c N 5 u V q N f l H C n E N y p h o S i Q k 0 7 E q s v J R Y R p q J V g o q v / b L s 2 0 e s 0 v D z P 3 b c r 3 w P X 4 e q / Q W o w w h k b T D / s s V O M U a M J o O h y b + v l J p R Y S v B X O X L o O e l U E g x I 5 d E e I 9 / r f P Q y U K h U B I j 9 N 2 p 2 X z e R u r t x 1 E E t d i 3 1 M g x M 8 D Q c P J q Z d e j N n b t m Y N q + R u z F n + I N v z Q U 3 J H 7 o A V Z D C W 4 X I z R X G N R E q a l u R G K W F 0 + m F P l T P W k o H H 3 p B 6 m S s P g s r N + 3 G Y 8 m 5 m D u 6 w 6 C n e 6 P A X Y p o k I L S G Z M 3 b 2 y / J O 5 s E F H Z q u h 2 E G I g R E K Z n A q E U W S 3 X 0 r x 3 2 W F + c b e P D w 0 K R c 6 1 v J T 1 A C N l S L H T l f S j J 9 D m Y b U t 5 f z 4 x / s x 4 u j + q J P r 7 u L k 6 P E m 5 S H n U A p w n h W I y d 7 w W R X 8 Z c t 3 G c g d p 8 p x Z H C a l w L a c G H 0 x f w C d 9 I Y r Y 4 3 T h f + v H j L / 9 T Q O 8 1 G M T j 0 j U t H b W L Q V r g x U 0 f z Q i l U K S D B w 7 7 9 4 A F D z y I R Q 8 / z K 7 p R n V 1 1 3 P u 0 G 9 e z b v a i U z k 0 X V a m r h b m s h E i R 9 b r d W w e 8 x w M D v K 7 G 7 A D 0 b H t Z P J y 1 p n n 1 m G x 9 c f Y N 9 l D 8 g e r K W l w 0 5 r s N / A x I E p n c h E I D K R C i h i w c Z t X D U j P P j h T t Q 3 W / H j 1 a f 4 v h R E p m a b i h P M 7 n D h w X f 3 8 u N P z u z P y S S C y G S m c V N d g P o t i E w e / y Q B h M o 6 I y + T t x + a j t y s R F Y Y / g + C o L S 6 D V 9 9 7 x D f J g + f C B k J F v b 6 Z D o f K s 2 X U G W 6 f c b z h j Y F S h q U G D Q o C V + Y P R m b 5 s / H i 3 u O w 8 L K m t B D p r t D Y L n K N p 2 z s m P C w c B 1 S o Q b f e I 6 D N f A L w e i q K i I D y A k Z w Z J K g q L o Q m C K e 9 e s G h z 8 v z R s I 6 p U y f 7 j 4 A n 1 M + M 9 g j x g s w m 4 y m 0 / O m N e Q X 2 m Z i J r 0 e b t w a e J j 2 + z G w 3 e 5 0 X L / Y K 5 a F I S x 5 5 l N + n 6 H A w y e p g 8 d Q j U T m Y S 7 c 7 2 T 4 O Z u + 9 u S 8 P j 0 / t y z t f x e B W g l T l I 7 i 9 C u j 0 g l q 0 7 m A B D K E a z B q Z w d O W h W r M K G 2 u R k 5 s N h o b G x E T I + Q T t F r t s N q E G e u j o 6 L 4 L C D p k g G V O 8 4 U 4 4 + m s 1 g 7 a j 6 f O C A p L A V y w + 0 S T I T L w 5 4 p o K G Q g j I 3 0 T R A c f o h P A 6 R B m Z K p R n B 2 y Z D E Z O 6 B 6 4 2 Y t 4 o N c o a D K y h + e / x 6 t 0 J o h Q K h F Q 6 i e t 2 Q k n J I m 5 T + M / d Z o Q l F B W V I D o 6 E t f z r y O H S R y a F 4 r y Q 5 P 0 I k + f F O R E o H 4 r 8 v 6 J o T M 3 W Y t J i f z p / s 5 c K s T Q P s m c A J W s h Y 1 U p k I t 0 + B m Y R m + f S Y f j 8 l a k d 4 r G 2 G R 0 e g / m F z 6 w r 1 5 W Z 2 n y c m o 8 p O q 5 3 I I n k E R w Q h F j z X v 4 D r s n L a c b z t c b i Z p y M 6 S M T u w F R q d F l W l p W h u b E B 8 U j J S 0 t O o 9 I Q v + 0 F l w 9 M n + 7 w w e V l j 4 r 0 K l y U D X z u 3 H 2 u n z 2 f X U 2 D 2 7 r X Y M n W p 4 A x g a D O 2 o a S y B W k J 4 X w e L K U u A t F h H T b O h g P X s H S a k H U p E G u P F K L G Z M U 3 5 w 9 h l d / D 3 l V w A r A 3 C 6 u r D X o V B c t 2 3 L P V z V R p M Q 0 v e 2 Y 3 W 9 4 + U I n N D d f x j e G f / e x F / 0 r c i V A E T i Z a P j x r 4 T V R J I u U N N Q B O i l L I N S d y C S C z q M W m S Q S p R C r r 6 9 H X J z g d q U o a C I S S a b y 8 g p M m S J I J t K y S A j Y H D J W 8 Y T f a W i x Q O 5 z w q Y q Z 6 1 r b z 7 e Z / m 7 e 7 D u 0 V n 8 c y J M M H L Q c Y U 7 B D I 9 U 6 X c T q 4 u i h D P l w 4 G L C 4 o x I U z Z 2 B l N m B i W i p + z 4 z 9 7 b P u R 1 N D A x 7 a c x T f j g x F Z n Y 6 2 p q a k J a Z h b j E j n m D C b R V U k 0 B r x H 8 t 6 1 u J Z d U l C i T K j N 1 6 J K L v 5 S C Y l M i 8 c g b + 7 E k K 4 V H T V w p a s D L F y 7 j g x U d z h y m Q f L I f i W r 7 B e u 5 G P Y o I 7 8 E v d v 2 4 4 1 s + c y W 7 W z R H r 0 j Y N 4 9 8 m p / r 2 7 Q 5 v D A w M j + b n z l 0 D D 5 l v a r M g Y N B n U O 1 B 4 Z i t S h y + D 1 K v + 3 4 4 7 k a p 9 T Y T q V E E C i D O t t 5 1 X 9 s D j d 4 u b N 2 9 x F T A / 7 z o f e z R h w n g e 0 E n e J 0 J J k 1 K Y a p O p e h l M 1 Z P i w K G j 6 N s n F 4 k J A i E p v q z a f o Z v E 6 j F T d a N 4 u q d S B b y 8 N H 4 p t r q e q Z S C c d o y L 5 M o j Z K i V h b W Y X w q G j o S X W j Q v k Y z 3 m z v A U Z c W p + X b d H x m w 1 H 8 q q a 5 G e J I w 3 o m E x N E V N v 8 w Y P L 7 x A L 4 9 a C B G D U j C s W I N J o g N F v t H z 7 P n b C n M r C a / U 3 Y T f 5 4 4 G M l p d 3 Z K k I p J M y R + L N g U 8 G q 8 u F x u h 4 x J 1 6 K 8 U 6 i r L s f w k a N h C x v y X + s 2 D 8 S d C E W g 7 T s S K j f O x S d d D k Y o p V K N n b v 2 Y O a M K f 4 j t 4 O 8 f 9 Q / R S p f Z W U F U / 8 M t 4 2 l 6 g 4 k 7 Q 4 e u 4 i 4 a G Z P M b I Y m U 4 3 Z n Q W n L J m x G k G 8 u E N X Y H I Q 2 i X T H a y q 2 7 3 u s 3 b s R E 7 5 t 0 P s 8 2 J U J 3 g U r 9 8 q x 6 D s z t 3 a F K H s H T Q o 4 j f b b + E M 5 Y G / H b 6 F C R F M z I 3 M V s P a h Q V V 2 H P r S r 8 Y s X Y d o d I q 9 E O p V a H v B o V H 1 b h Y L p W n z g b F m z f g l 2 L l n J p / f q O y 9 j f W A M 1 2 1 n 1 h B A N c q 8 g R p r / t 7 v I 7 4 S 7 J V Q n 3 S E Y a S h z U O B x m u X h o Y c f x x e e f I p 3 1 H Y H k k S i / R Q b G 8 f T j X 0 U k D G / f M l M T J 4 4 B l O n T M T i a X N Q W x W O k / t s u H g h + L W I x D a L E F d I f T I i h F h B R q A D G / h a B J G J 8 K 3 1 J 9 q f 9 U 9 n r / G 1 i J 9 9 e A Y + m X A t O q e h o Y V J I 6 H 5 n t M / F W 8 v H I d Y g 1 C c 3 z 5 w n D V C C k w f m c G T R j 7 9 / g E 8 9 K b g C X x s 3 3 4 U 1 n g w O t 2 J 3 r E u 7 p V U M o n 6 t y l C J l d K L k M R H V n 3 / Q X x Y T 6 s 3 S d 4 8 a S Q p h Q r b / r o I q T R 2 e H a J D L 1 4 M 4 I x g 1 C 4 H E e K d E d z p R 3 t M g 7 d + 9 l h r Q V C k Y Q G o d U X F y M q Z P v P v E K O R / C w s K 5 L S W F 3 1 N 9 1 x i c k 4 A V i 6 Z i z M g h W L v l I D Z v 2 4 / 9 p 4 5 j / Z b 1 u H W r i J P 4 2 J V q Z p O p 2 j t U C a L E 2 j F N C C k K x G u P T m l v c f 7 + k D B n F U k l m v Z z S k Y i a x g E Q p G K u f 5 0 M W o a z b D Z X e g V r + F z 3 9 K s j Y R 3 l 8 / i o z i L K 4 W O 3 T c f m 4 H v j h N i I W O N O o R S B h Q / B i e 5 u L 3 1 5 X 3 F P J u S O H f V l 4 1 v 4 W a z D K M l U / 2 Q x 5 E y I E n z H 0 a q h W c y m k y g m Q r v B l F q m g u 4 i 5 C L H n x s E J f a 3 2 x X x J L q 0 K + + + n t s 3 7 G D 2 0 A b 1 6 / B g X 2 7 / J / c P V J S K C u t E B c n g m w A E T T S l N B V k s p A E L E W L 5 i O A Q N j M G Z q b 8 g N b T w 3 9 8 y x O Q g N V X I J R U a 3 S C Y p i q v b s P T t X V j 5 n i A 9 C E z 4 d i L 4 c m b z K F Q q T B w q D M M 4 e 6 2 a q 4 z P L B i O 1 P h w v L r 1 E m p a P L z / S Z T + T / 7 j I I / Y + O a R j j 6 s I b n x + P 3 m i x g R G 4 O f 7 9 n v P y r g 2 V 3 V + P u E G f w a y 9 7 z h w c 5 2 v D 8 k B y 0 O Y u 5 l z M v / z p 3 3 2 u 1 G r Z / C X a 3 C e / s O d c e j E x d D E 6 m P i 7 Y u Z n v B 0 O L W y A c l a x K c f v g y x 5 0 j 7 u R U n e s t d J r r H r v H a x 8 c B l P 1 k j 9 Q x 8 H F L k e m N x F n P y M Q E 4 Q Q o h / 1 o 2 7 R Z x e U J l k c h / U f j t n 6 e o 9 f C 2 G F J H 0 E e 2 n h z 7 Y g 6 K q F r w 6 a y z + d P 9 s l F S 1 4 o H 3 9 7 O K B j 4 x G 4 F S a 7 2 z s G N 2 R Z P F i c t V H Q k o G 0 x e / M / y k U i n I e 0 M V L B O J t E e G 9 a L z 2 6 x d a V g / 5 y / U Y c F 7 2 3 H k M Q o p s 4 N w j d H 9 s e f / / J 3 m J s 8 a D P Z 8 e 7 8 y T h y c D c n 4 c 8 n j O T f 6 d U r E 9 N H 9 Y K t z c e P p 2 d 0 5 I F P C R s C N b M d L z Z 3 b p h C 9 W p s m y u E Z j k c T h 7 l b 7 d 1 n B M p k d Y 9 u D e 4 K z F A Y 4 g I s b F C Y v l P A k r e Q l 4 / E S Z J D 7 8 U r o 9 o G n j 9 I Q U q t R L F Z U L + i a / l 9 M X 3 V p 9 k 5 B c 6 d K U z q r / / w E z 8 9 c Y N p C Y Y u I f s T 4 f y s O b h 6 Z x M Y p L M H d O X 8 U o q I k Q r x 1 O z B / A O U o p M i F D Z + D S g B C J T f Z O Z k 3 n K s D S s O 1 T A c z N 8 Z d U h v F R w F l l L / o r d 5 d V w O D 0 Y 3 j c B N D / T + 7 t 2 4 c 0 P N m L z l m 1 I i I v H o c N H 0 T d D 6 A C + f 9 1 2 v h 4 9 d D w U j l 5 Y f 7 z D X q S m Z n b h i / j d g 1 2 r 2 x q N m t u u G i b R K C W A r Y s C p T A l Q p j m I x Z 4 D 4 K C 1 5 w 7 i T L L 3 a n m d 4 V E v y t Z R F c + j b C 7 S F 4 p h U L W U f G b / C N g Z 4 7 K w P 8 u H 9 1 u R y 3 b K F R S A q l P b h t N T y P 8 z v U Q I V R p z 7 n 9 2 H b u B L d X q E + o 0 S L H 9 1 e d x 4 3 y N m Z L C X Y H d X i f v 3 J L I K l f G j 6 y Z j / 0 f g / h o f P l m D U 8 H a P 7 J + P F q U M x x h u P v L w F a D T a c O B C G T / n m S 8 / h e M y L c a P n Y 5 H B v f D t K k T M a B f L r s b L 9 w e D 3 4 1 t m M 6 z p S 4 M H x h p p A L n u 6 r y S z H t 2 1 f 4 8 4 h 8 d W t W H O 7 + l 3 f b M H S N X s Q o t d D p 5 K j t F T 4 7 U 7 w a 3 5 9 Y j / F l / w f j D t x 5 a 4 k 1 P k K K v X g k u S j g J w R v X t 3 H g h I s w J 2 c Y 8 f G d S J q r E n o U X i B X t o 4 z 7 u P H h j f x 5 + 0 H 8 E H 6 b + w D u C K u h O 6 x j c t 2 P J P P z w / V N 4 f N p k v L h o J L 7 L J F t z m 5 m r o / 1 i d M i M o 8 Q w T F 1 0 g 9 m A L o R H C K F U T 6 0 9 g G + 8 d Q i / n z 2 G O x X e 3 5 + P f + Y X M I I d 4 u O N y M 7 6 z s L h r P T c K J 2 0 A 3 p / k H B h e Q s m R S V j x I B 4 e P s I n b f b L l b i Z x t P c e d G d o r Q T 0 e z u D + 1 + i D f n r d 3 P R Y x 4 k R o X X g 9 L 5 / 9 7 h H k F Q s z l P 9 y 4 h i + l i J W G 4 r 1 c + c w P V t 4 z R k Z 6 Z i / b y N M Z i e v A D T l D 2 V f I r Q 5 B T W 3 B 5 8 M X R J K W s l p 1 L q i t t q / 9 / E h s P h 2 9 o j G P M H l C R j L 9 B F B H r A h g z u S L r 4 2 d z J i Q 0 O w H j d Q U m f E k s o f w p J o Q b N N j s 0 z Z 3 G 7 y m p y s 8 q 6 E U P S U / G z d W e Z j P D h V y v H w a M W 7 K 0 B T A 1 T a x S C i 5 m V B Q 2 B G J 4 j p E m L s T C V y u F F b G Q o o s L 1 W D Y p B + 8 + O h O 2 v r X 4 2 h u H M L v s W W 4 D 9 S k d C M W N U f i J c x f O 5 F f j j / u u s A r e B 1 V M x T S 7 B X V 1 + b j e + H 9 z h + N x Z s u J W H Z g K 3 4 6 Q 7 C r t k y 7 H 9 s e m s t n / 3 C E u P H a 0 1 M x o F c s d 9 9 n J 0 V w 9 c 1 r p v x w / H T I 9 D 7 I D a z B k m g B 6 y Y t 5 d M A U Q O p g 5 G f Q 4 j U f T y b + L 8 R X U k p Q j d u 8 4 7 j D l b W 1 w J m E P w 4 E M c 4 S e G V z L 5 O U C k 6 7 J y P A x p C U l n Z Q f 6 I U A 2 U W h n k F j U u V z f j 1 7 7 n s W X 0 / c z 2 Y S q R Q x h g q A 9 T Y s f M + 7 F w b A q + O L U f a 2 U o Z o E J I 0 o 8 z j A k J 4 6 T f v W B G 5 A m N 6 l o t P A c G c / P G I Q v v n U A h S X N f C z R 3 P 1 r s X n w w 0 g O 0 y P n w l I s O v 0 B n h 0 9 A M p B T N L o q / C X C 3 k w K t 2 Y 0 Q d I M n i g k S u x 8 q 1 9 v M O b y P q P B z o 6 y r f N W Y K k m F B c K 2 1 s 7 x y m W M B t S x b w b Q r m f e S D / W g x 2 n m U e Y t M z m M Z p a B 7 b 2 G S i G 6 d 8 q r T c q X w J A 8 P M 5 u p / H 0 4 X d b j 9 f u k o L p 9 R 5 W P w o 6 o N f P Y j V i z 7 k N + 7 O P i x I l T P B p d i m q z U K k / T Z B r O R A 0 P O G l B 0 d j R J 9 E L D y x C S F M b U v W j / B / K o A G + y X H d k T F 2 9 w y 1 D K 7 i e Z P W n e 4 E J M G J k P h n + y Z J v F + 8 s P D S I s N w 8 B e M f j b o 1 P Q r 3 c 0 t D o l f p c 9 H d / e d B w X D c 0 o d z o Q W R 7 L 8 1 S 4 8 i c j O q 4 E i V 6 y a Q Q V i 8 q X 5 u 5 9 b v z A d q 1 A F S S r 0 K + P X e H r V r 8 T Z 8 W q 3 T j A b L V l e 7 d i 9 S M z E R k u d D c Q e U T / Q 3 6 t Y D v K m M 0 X q f O h u F p Q h S s q q j A 4 d y w P 5 X p 0 P 7 n p h W v 2 4 J N D t u G 0 q b P I 8 E O U J P S C a i + s x s h x U 1 B e e B k z p n c M t f g o o I B Y 8 u 4 F Z k S i P p b A r K g i K l o U S I 2 8 O 1 X E y 1 p g O a s 0 5 O w r K S / l n c i N D Q 1 o q G / i s X 0 x h h j E x b M l J Y b 3 r X l h h l r e Q R 6 a s / f o h e t I i I z A 5 M F x 3 P s Y p v W h 3 u 5 E n F Y N n 4 O V h Y S n J 6 9 V o a z R h G a T H V 9 d G H w u 3 C n / / A A Z 7 m g o l H K Y F W 7 U 6 m q h 9 O p g 0 O t h i m l C Q m k K n u q f i 8 l D h D 4 u C q K l 8 V U t J g c j d u d y C o S X 3 Y + c 3 c + T 7 x 3 A 6 w 9 O Y S S U c + / j f T u 2 Y u v 8 u V D 7 C U s 2 2 C O r 9 + P t 5 V O x + P K b 2 D f m S z x A m X J 9 E G x G K 1 r l J c i r D j 7 F U A + C Q x p y J E V Q Q k n V s n C d D G 0 V l x G R N p R P P k Y q y s c B j W + i P A U p K Z 3 n n X V 6 b E w y d E 5 j T K N z K Z 9 3 V a s S i e E e n j s 7 G K T D y Q l i p a f 7 D / b A O 3 f u x t y 5 s 1 F n o g Q p H c 9 B j 0 u n t 1 q 9 M O g o H 4 b / A w Y 3 a 8 W V E j f / 3 Y B m M K F o c V I P S 8 o b 8 c 0 b J z D Z m Y J v L R r O J F 0 B V h U U s 4 Z C j 2 a P E 1 M j k / H 0 n I 6 I 8 u s l T d i X X 4 G v z 7 + d p J c K 6 / B D 3 f e w N f V N / x F h Q G J K v B A b S Q 3 F 7 H N / w Z 4 R z / B + M B E 0 x J + m C 2 1 s t S J U K + + c u p k V Q 6 m p D L f q 7 5 x z s Q e d E a y O d V t T a F Y B C 1 X S m E F o s 3 o + N p n 4 q F g l k e Y 2 7 n I y U d Y f S v J P q D Z f Q 6 3 l B q / l F I Y j k o n V 6 0 6 g 7 0 j J R B A l S F e t B 7 X g B C K T P w y P Q 9 y O 0 H c m E 4 G i G 4 5 d F k Y c 8 0 Q w 7 L 7 m 7 d k I b 6 s c l j Y X W p k 0 k S K / u J G p i M d Q V N m K + / 6 8 C 6 v O F u P / x Q 5 B g 5 X C h l w Y M i A B m 7 8 8 F z + Y P g L P j 5 6 G V T H 7 s H D 7 V l y q J N u v A n 0 z o z m Z G v x T h x I Z C M 2 N T U i L U G D 8 x t n 4 x r t H 0 N b S h s O 7 d i M p P h S X r h X h R n 4 R F u x d B 3 1 e O l P g m B 0 l i W H U K Q R 3 f k y E n q t 5 n c B O S w 3 / 5 P Z x D w R 0 S y j y J p G H S o T f G f W R U d q i w s 4 z t d B E B H 9 x l M O A Z t Y g 9 Y 9 m z u D H 2 E G 7 v 0 O Z s H X 7 D h j J s O b 1 g R 2 X t M B 3 i 1 7 p Q v I X g l T q N T d 2 z m j b 1 C R k Z i X k N z Z i H L O d K L U W q U k U d b F 5 6 i L I I 7 z Y c 7 U U F w r q 4 D N 1 3 E u / r B j 8 6 Q u T 4 G k w w Z f g w 4 n Y E t B E x x c y L + H + s 2 v x r V 0 n 8 e u 1 Z 7 G y 9 O / I T Z R h z 5 B n 8 e 7 U x U y 9 9 D L J 0 e G Q i W V q 5 r n r N X h 1 0 w W + 3 9 b c x E O 2 J g 9 O w B M 5 W p Q W F v C + t M K 8 K 6 g o v I o + / X r j k X o l T F Y j H D Y L P t h 2 B t 9 7 + z j / L t l Q h E f W 7 c P V o l Z 8 8 W / 7 + D 5 5 B P n a 1 2 0 1 6 M F H w B 1 V v k B I Z 4 C / W x y 8 p U V 9 5 S 3 o D H G Y O 0 g F l d + w D 0 S l i Q x v H 5 J C B 7 A K r 8 L 7 q 9 f i o R X L e M U 5 c P A I s r K y U F p W j j V r V v O E 9 m t X v y d 8 8 S O g 4 A Z F M N R g 9 M Q + C N X X w W P L R X p c 1 0 M X t p 8 q x v w x Q u 4 K q S p p d b f w + X 0 J R H K a g I 2 k J k V A i L i Q X 4 v n Z L / G 3 l 6 v o L b R g q 9 d P I w X 4 g f j R n U b L j f Y 8 N M l A / D k y T 2 I t Y W h U W n D 2 t n T 2 2 0 b K S h f X 7 3 C h n / u y c f / L B n m P 9 q B 1 Q d u 4 s F p Q v 8 e d f x S e Y n v 0 O P y Q a k W C E N l R i O o X 9 9 5 B c 8 w K S h z y e B W y X D o 5 u 1 O n B 7 c G X e l 8 n V H J s K t x g A 9 6 y 4 w N d u O + M R k m B u K s f e S C c 7 3 3 4 I y y M 2 k h A 1 C m C q W q V Z O r H h w J d J T 0 1 F T W 4 8 3 3 n w H a o 0 a J 0 6 c w M R x o / G T n / / x Y 5 G J k N s n F 8 v m j o C x q R Z e e / d k I o w Z L j g M K P e D t A C b b e V w + P v M z u Z X 4 c X 3 j 3 M y 0 V i o h 1 c J H c f 9 s m P w N / 3 3 e e T 5 C 0 d O Y u O k B R j U N w G Z s Q Z M y 4 z D i R u M 0 A P 2 Q u P R 4 x d 9 h 6 K 8 3 o a b 5 U K s 4 G N r 9 + P U l S q e 7 4 H y 9 d l t O v R P 7 J j i U 4 o z D b X + L e C J D w 6 g o K y p / V 6 X 7 N n G 1 1 V V V Y i J i W b 3 o s B X F w z F o h 1 b c Z 0 1 T j 1 k + v g I x p X b J N S d C E W Y 3 M v B p M y d z w v E 2 + s O 4 N G l U 6 F l u q M z I K 0 Y O S I 8 P j f U s h D U t B X A 4 / Q h x B A C t 9 2 N W B W T E D o m H U h b Y 1 + j 0 J s o j Z f P U U v V x s d a W h m F K t G U K 3 c Z / 3 n s 5 H l M G H u 7 Z 4 s c F q 1 W G V R K m g j b g 0 O X K j F l S M c c w o T T e d V I i w / H 0 6 c O Y O 2 M u d z g L 2 / 2 c R s s V O 3 F S 6 t P 4 a c r x + L h t / b i D / d N w b L z a / B y w i R 8 X / l L / C P p V W S E 6 O F g 6 i w V t U L p Y Y 2 L n E / J Q 0 S g d G u Z i Q a 4 a S 4 E V s Z K n U C M B 9 8 8 h K d H j E R B 6 c 2 g X k W a R P n J 9 f s x P T I J j R Y 7 X r h v O L z M / G K C v h 2 i 9 J p 7 Y C 2 2 T F q K x Y c 2 4 o W 0 R / 2 f 9 u D j I F B K f S z l + X C R B p e q 1 L x C 3 C 1 M J h N m T R r M X 2 i T 0 w m z 2 c p u p u P n y R H R Y L 0 F u 6 c N X q U d M r 0 D V l c z Y g x p k I X Q Q E F 2 E i O T 0 q e A 2 8 c I x C o K t d w y y r Y a 5 R X O 8 V c e v x n W L U z G j t k 7 y E x 0 U R J J B n J Y 5 M a 7 O Z k I b 5 6 / z t d S x B h 0 v N / n 1 / 3 G o r V Z m O w 6 L U p I 1 L 9 o 1 1 Z k x 0 X A b H H g e 5 O G 4 b V d F y G / F g V D S B i e r n w O W a F 6 L N 2 + H U 5 m D 1 H O j p t V G k 4 m Q m 5 6 N F 4 8 f A b T z v 4 B z 3 1 w C M + + I 4 Q c E X 4 0 X w e P K o J J Q T W / 3 2 C o j 2 v B G 1 H 7 8 e B E w W M 3 6 1 S H N 3 D m t n c x q + Q F v r 1 9 y n L e 1 7 V h 4 n 1 8 v w e f H h Q P P P 3 9 l / z b H w l W J h V K m p U 8 4 T 2 5 t o N o c J 1 w 4 c J l 9 O 9 H g + V k e G / V B z h 2 / A S z i b I R G i K 4 z E l C x Y f k M s m n R b g m g S 9 y m R I a Z e f 0 Y 1 5 m q 4 R q y Y M l O B e C o Z 2 n F K v G p F Y g y D H h Y K p l f I R Q O R n H g 7 r m j 1 + u x L N z m K 0 R 8 H B R 4 T o e t f C P f f m Y M T y b q 3 Q H z x a j k N l G M S Y t n p o 7 A N c q P W h q b M S i c T l I Z + p q c V 0 b P q g r x c q B v b E w N Q N h I R r + u z G s 7 C w 2 N 1 7 9 s A h 2 e Q y W 9 I 6 D u U A L F f v w Z o w R K 3 N y e G i R y 5 W E 9 E g X V p + 5 g X H 9 U 9 D Q Y O b J Y E S 8 e + A U q t n 7 2 D r z I Y T p 1 d h 3 s h S n H P V 4 J F P I m r Q 4 K R f W k 4 n 4 U d N + D H E m w q O p h F 4 d j / K W j 6 7 C 9 6 A D g X W j k 8 p 3 N + p e V 6 A o g y H J z q A z Q J B 0 c r r c q K i q x t D B g / H y y 7 / C 9 1 / 8 D k 6 d O Y / h v V m F 9 W c r D Y a S s k o k J s T j + v U C W C x m T J g w j m 4 U H 2 7 a y k e o P r D i 7 l p Z M b 0 Y o b m 5 B S 5 o E B / V f Z j T H z 4 8 j 6 8 v H s a l 6 p 3 w y t q z + O r 8 Q T z 9 M y V 8 q W r x I j 1 W c F d T i j A q W r G z 1 e G l c C N h u 5 5 J M h o 5 c X / e m 9 C V p O K b v Q c z k j I V k / 3 k 1 m M 3 M W F Q K h 4 9 t R V T r V l 4 g d 1 L a V U b s l I i c N + 7 u / H h o 7 P 5 N V q d F d A p I q B R U B 5 D c o 5 Q e d K M / p S x V y h Y H j H F f p d s q D m H V 2 H N 2 B U w M P W y J 5 f E J 4 e U V J 8 a o U T Q r P H D U x y s 9 f M f Y G h p a U V T S x u 2 b d u O 5 5 / 7 O n + p N I 6 I b o R m z + P 2 j x 9 W V w v 0 K s F 7 R r h 1 q w S F t 2 5 h w r i x U G s 0 r D J q Y N B 1 L Z 3 u B g U F t / C b K x V 4 e e 5 0 R A d J s k / e O p P J i D Z G P J O x j a l 1 T T h 2 o x H L F s 6 C y t W K 8 y e O I X f A I D T U 1 b D 1 A K a G q a A P j + C 5 0 8 8 X 1 C I q M g Y e R x u y U 2 8 f P 2 Y 0 O 9 B s t i M j Q R i U 6 H S 6 c a u q F b m Z 0 T C 7 P P j + x u M Y G x u H k b k J + M m x s x i i i 0 Y R u 5 e f z x 2 F v x z I w 7 l + O / G P + G 8 h P j q E R 1 T c r G z G q L 6 J + M L 7 B / D M k D 4 o r 7 I g v 9 W E H 6 8 Y x s q X y E T R / D 5 W 3 i 4 m 3 d W 8 T 9 D F J D Q T s j D a 5 L j I V M 4 e f D L c U 0 I R y G F B j g s R N N H 1 m D G j W A P p R V x 8 5 0 x C 9 J M B U r N r 0 O 3 d 5 b m U 8 6 L 9 e d h 3 x F G 8 B M o V K D d E 4 e C q 9 x E W H g Y r k 3 x E k I E j h v H 7 O X P s G M x t r R g 3 f S Y q S 4 t h a j O i t q Y e M x f O Q 1 F + P j K Z G k Z e R 1 L F S P W z M 1 I s 3 7 A H W x 6 c i w + P 3 s T 4 f n G I i z b g n f 3 X k J m Y g e R o L d J i V F i + c Q e W G d K 5 0 + G 3 V 6 + R Q Y g / T Z u I P + y 4 h J c f 6 z x j / s W C O r j Z A / / s 1 E V s e X w u 7 + B d s W E v P O O 3 Q n 5 j J q J q w 5 F s C M X 5 A W u w J / t 3 8 D Q x t V X L b E s m 7 U 0 O G R 9 P l n / x E i t z D + p q a p C c n o 7 I 6 B h c O H k c d Q t + i / F 1 2 9 B W X 4 2 y G 1 f R 1 t q C c f O W 8 W c v K 7 g M Z e 9 F / r v o w d 2 A C E V 1 j d b 3 h F C E u F A P B i W 5 W A v s x K F D h z F r 1 k z e B 0 R u a y n K m N 6 f H k k x R P 4 D 3 c B j l E E R 3 v 0 9 U k a g M 2 f O Y d y 4 M b C 6 m + H y 2 R G m S M C J E 6 e Z u j i W k c C N C E M E j A 4 5 F E 4 T n z F e G 6 r i l U l g b A c a m q 0 o q W l F / z 7 x C P E n Y L k T r H Y v l h / c D F P y R e z I O o B H t / w A x r g 2 T G z K x O H k K 3 g 9 Z Q l S k m N x 6 H w l Z K o Q r L 9 w A T V W C / 5 v 6 Q Q Y m L o c y Y h Y Y 7 5 G s Q 5 I C h u I h U y 1 9 Y S w x k H h Q X R x J H 7 z 8 E Q 8 t W M v l o Z m Y n X C d i h r s / H P 4 b M Q E 6 n H o o M b 8 f 7 Q B x D O y v P B D / Z g 3 c O C S k i N i 4 o 1 K M + s O o x K t R m m Q Q f x v O V X S A + z o E 0 W g x h 1 G y O v G k 6 f F o 2 X t k D V p 2 O G k x 7 c G S K h C F 1 Y L p 8 c N O P d / g I l D h 4 8 j M m T J / F j h b e K + F o K C k r 1 W j u z S c l a f h p C I Y I i K M z O e i j C b i c T P Q j l 7 t u 7 d z + z j Z p 5 v o p Z s 2 b w o Q l x E W l I j s z h w y J o q h 0 P H D h 6 5 A Q n X T g z X E L C Q q A J U f o L 4 / Z r k y c s g a l W z i A N T U W t E X V N H Z 5 C E R c K G 6 G u C 8 N z A / f h K U s m j J n l S B + 6 A X a 5 B z 8 P m 4 u y x g a 8 s a s Y 8 8 Y k 4 4 2 K k / j S u L 5 A L y C N S S 2 z 1 c r U M C X U 8 j R 4 / U 6 X r U s W Y s 3 4 B U g v j c V 7 T 8 1 A g k 6 D 9 Q v n I D c x A r s H f w c P I B d 7 L p T h u b d P 4 L c D H 8 K G M 5 f Q 2 u i A W + / l G Z l 4 P n c V a z C s 7 J 7 D W / F 8 R n / 8 u N d R P k S + 0 R v D k 9 L U 2 A x o s O n Q Z p f 1 k O k T o p 1 Q n 6 Z 0 E u G F A t O n T 2 / P X Z 6 b 0 7 v 9 d 8 S f G 5 v h g I + i x N l / r 3 8 A r Z u p U T S J h h j 2 F K K M Z h W D H Q g i x c 6 e O Q u X t h 4 z Z k 5 D R G T H V J Y + Z g i 5 K C R b A k N o N H e O S H N a i P C 2 C t + b v 2 s T x N k R X 9 9 9 B Y e u V k F u F 1 z o P h r d y u o 5 T 6 5 f b E R V d c d g y B p / Y p f f X r u A t h g j D j Y n w 9 y S g q i s o y i 7 O Q M v T B + M D 2 7 c w u q 8 G u z 2 5 P N n U 7 H G J K + 2 G f 0 8 U U x N l i M j L Q V h a h d i Q y K h V w z B p W o j S p o V K G / T w 6 B U 4 / D F C v z x w 4 v 4 4 b r T e L X 6 N P + 9 E 8 2 N e G x W f 5 R F M p s t 2 o 4 Q t R K P H z w A D 7 v O 4 s J X s f 9 C O R 8 q f + J W B f 4 w e C K m j U j H t V 2 r 2 l O i 9 e C T Q 8 q d j + 0 2 v x t Q 5 a b 0 y q K T j F Q P k g 5 5 z T H s W M c E y / x z t l A e S Z 9 F j v 1 H D 6 G l u Y V X O o M h D D p V O D T K g F F z D J R / g R w c k Y Y Y L s F o X l 6 j s 4 4 v J r Z P M 0 + E a 4 S R t S K i Y + P Z + W H t x C M s f X 8 X H h w l Z E 1 a m d o X 5 i Y X n t i w H 5 E 6 L b I M 4 c h N i + K 2 E u / n o v v U A h m p 4 U i M F + 6 J O p h 1 K j f m b 9 q O r Q / M w + S Y A e j v e A i D 2 w Z j T s a f o E q 8 j j / u S E J t c j U a e 1 2 A z K O H o 0 C G v J H v w X k j G 5 d j 8 h F X E w W j 1 Y G U u H D M P b Q G o R V y T O q f y l O s U d 0 f n h G N S y U 1 G J a d g I c m 9 M b 1 K y a e U 7 3 S b M G C g Z n o q z C g s c 2 O X y j X o n d J B l 6 Z O g 7 b V e 9 h n 6 M W 7 z U f w j T f U P w 2 + u v 4 6 w l g S d Y M f t 8 9 + P R x T w l F I F t K n D I p J C Q E V q s N B b W M R G o d I h i h W D 1 t J x x B R h E K m R l I S k 7 g Z J K C O m y l 7 n V j W x u s q k r Y P G 1 M G t m F n B L K U O 4 p J A Q b Z 6 W Q + 1 B W W o 7 o 6 I 4 w n i x V K B 9 Y e P j o C W T 0 S u d e x 3 F M p b I y j W 7 2 y B Q U F R X j Z l E J r l 7 L 5 z d g t T m w Y e M m D B s q X J + i 3 u V K G S b F J M M Q o s Z j B 9 Z i c t w A Q B 2 G f 2 7 P Q F 5 0 P d J v D Y P d q k V i d R a + n j Y c b z D 1 1 3 0 l G 0 a Z G z E N 0 d g X d w V l e V 7 M 7 5 + B R 7 I G 4 D n v z 9 G 7 v D 9 T F a P w 8 7 2 7 c K a w D p f Y c + 3 L q 4 S e E f h o W x 1 + s W g c 3 j p X g O W D s / C X Y 3 n Y X l c K V V M s d 5 m P S I j F n l 3 h U M k N U D m j 8 c 0 R o 7 F t c x S e 6 b u s U 2 P S g 0 8 T r D 7 f a 0 K 5 P P L 2 s U f 0 I o u L S z C y f y K r + H I + V b / Z Q Z 9 L X N f 0 r r t 4 3 z 4 L h R j 5 d x i O X 9 i D / p m j G C G V i A s R J I x S r m 7 v G A 4 G l V K F T d v 2 Y N i Q j m l i w s I t e G T d c a w c 1 h / r 1 2 9 A f X 0 D 6 u r q k M 9 U u 0 k D U q F i K m u f 3 r 2 Q n Z 2 J 2 J g o Z p O F Y W j A r P g m O / B I 2 S s Y 7 R i I m 2 U m P D g i G X t O X M S L S 0 Z i j H s B C q s d u B V d g Y y 2 C F S 3 W F C c e w N z 5 H 3 x h 4 c m 4 s + e 3 e h 1 s z f P X P u l 9 / f h t f w r 8 C R W o u x E N M b m Z O H g t V s w J Z n w y 4 l j 0 U c f h i U T s z E k I h o x E T p 4 j R 4 k J 0 X A Y 3 F j b + Y q b B n z V d y X k 4 3 H z + + C b c B l p J b l Y N 3 i B V D K m L T X 9 e 8 h 0 z 1 G u 5 f v X t h Q h G S D p 9 N c v d X V N Q g N D c G Z 2 g 7 3 e b A I d r J p 5 B H d 3 1 N z S z O i I o M H j H a H E y d O Y t y 4 s f 4 9 w e n h t T C p G B v G V b t A X G e q l d z l R W 5 6 1 7 9 1 5 l o V N D o 1 B v f q G O I / / 7 W d + F Y a + N S g q + p D 8 Y s V M 3 B x 3 3 p M Y H b l j b z r v B N 2 0 v R p 2 L l h D W r D + 2 B 7 U y U m h y d g f d p 6 / N r 3 J Y x k Z D Z a n X j w w G 4 m 0 T 1 I a D D g H w 9 P x Z L N O / D h o r m d y F H T Y M E x J r 3 u n 5 j D 1 G A Z F p Q 9 w 9 T r R O h N G V h h G Y a E M B 2 U k X 3 Y 8 / X Y T v c K x K H b a 8 + n j D Z b 5 5 8 4 d v Q 4 z 2 9 + J 4 i T M n c L / y k m R + f x T H d C Y 1 M b v v r W Y Z 5 S j B C l S k V a g g G P t z z M 9 w l z D 6 3 m a + p r O s H I E h e h 5 w V G E z x L H Y I U m F t Z I 8 f / s 2 7 E D 0 6 d Q 2 N L R 9 7 2 F 8 c O h C E 6 E n X u c D S b 2 5 B o Y K r k l K l o a j I i L S 0 F f f r l 4 t 3 V O 1 B U 3 o I z T C p m u 8 P g Z C T T V w 7 C i P 5 C Q O 7 S y 2 / j E X 0 2 L O H V e G 7 M Q C z c u R l / n z Q F D a 1 W / H n H Z X x n z X E 0 t 9 n w p Z 1 H s G x K L u Y f X I M H X 9 s L x e m F + B / L I 1 g / 9 E H M m Z I N q 8 P F p 9 X p w b 3 F P Z d Q F G 0 z u V e H B N q 8 e S u f A l S r N / B s S o S 7 T W r J J 2 H 2 x + b R / V K e P x o / x G 2 r j 9 D w H j 1 1 E b k 5 u Y i N F G Z s D w Z y i N A w c h o 2 f u J a N R Z N E F R K A n X k a i l D J / s q D T u v a H L j 8 I U b 6 N c r D i O Y h B K v S f d I 2 9 X 1 Z v x c + z B e 1 W 6 A N i D K v q r e B A u z G 3 t H h r N z g Q a H E y + 9 d x x l S U a e V r m w o h n H i m q w 2 V S E E J s G l J q T M h 2 p V D 6 s W T 4 H l 6 4 W Y t v V J p y Z 8 n c 8 k v c c X g 8 5 g 1 H D N u L c p W X Q X 0 l G G i u f 7 y 2 c x t O E n S r r C T O 6 l y D P 8 j 0 n F E V S T / X n K y e I U 4 G K s x p 2 B R 9 r 6 G W d U 0 3 A Z 5 X x K I D w S C + P D w z V h r I a z U j G z u N D O Y L E E Q b D p i 3 b s W T R f P + e A E o i E 2 4 w 8 K S Y i T F C Q C 6 p Z N M v / B F f b J 2 J R 2 b 0 w w O b d u P / J k / E F y 5 u w 4 5 p K 3 h 8 3 L F L N Z g 8 N J G f T 7 B 7 P d D K F Z i / f x V U d V H Y t H I O d 7 U / t + 4 o C k L q o H Q q k W O M x j d m D + Z T g Y p 8 p o x E X y 7 d g O S q N L y x d H q 7 a / + x D / b h y w P 6 Y F T f J N Q 3 W f D V 4 0 e R X O 9 D q 0 G G J Q l Z e M 9 x B Q 7 2 7 j L L Y 5 E Q r k N I Q z H 2 D L P j 8 b a h U G r 1 + F v L G f w q e y r a 9 J 0 T j P b g 0 w X n D 1 v 4 W 7 t X Z C I E X p m m C S 2 6 V c x d 6 N 0 h k E w E C v o k M h G q K q s g U w l k I o h k o j i 8 O 8 G n 0 O D 4 8 V O 4 e i 0 P e / b t w 5 4 9 w u w b a 9 Z v w 7 O r / b N f M M i 9 M m Q X D M L b m X / n I 2 5 D T U o 0 2 q / j 7 y N z Y X f Z 0 G J y c T K 1 m q z 4 1 u Y T / D t E J s K b Y 5 d C L e Y L Z 6 X 8 + w c m Y v 3 0 x V g a m o 2 f P j g G X 2 j 6 H f 6 y q w q l z Q r e 7 / X G 0 R v w y F x 4 4 r 4 f Y 8 H h 9 T h 5 t Y q T u z n a h J + e P 4 + r z O a K j d T g d 9 M n I 0 q t w T C F G u / U F y F r / L t w J Z W i B g 4 k e V v R A h 0 U R d F Y 1 V K J t 5 z X 8 V 1 D P 6 h C w z t 5 U n v w a Y P q n o / / 4 x L q X h K K E O h 0 s F g s P C R J n B Y 0 G A L V O L p H m g O J g j w v 3 K i D y t m I K V O F C I x A 0 O N 0 o c l x M F 7 y C m Z z G 3 l f V Y w u k x + n U q B Z K y h 2 L y Y u h q t W D 2 z d j W V h G V j r K s K m u X N R Y 8 7 D W 7 t r s L f P f m i b h 2 J m a y 5 a W + w 4 N n w v w k p G Y N 2 s 2 T h 8 p R 5 T h y V i z r l / w F C R h v f v m w m d Q o F W u x N h T F W k 4 R 7 f f v c Y n p 7 c D z Z F P L K j b H h o 1 T 4 g 1 g a X W Y N N y 2 a j 2 W j D U 2 f 2 4 / 0 p 4 9 H S 4 E B a a h I s Z g 9 c q g r Y X G 0 w s d 9 8 I a 8 S S p k S I Y P W Y X B 0 N f a t + z K W 6 z N x s b Y N B U M Y Q S N K 8 J v W l V C o Q 6 B O 6 I 8 G p j L 2 4 N O H K J 1 o / W 8 h F I 1 H K r p Z h N 6 5 n d W Q 7 T t 2 o U 9 u D j I T e 8 E O C 6 / g l O i e 7 o 8 6 h C m s i F Q h C j G i G e a z s g Q i B E M T M 8 K j N c G H 7 9 6 o V 6 F P n B A 8 K 7 W h S J 7 Q 3 q v / 3 I r n n 1 z I S e l 0 0 f Q 4 H e f c b C z B n 7 e X 4 V o f 1 v r L 5 s L C f u d P k a s w J f c I 9 u f P x N v x z + B r 5 4 5 g 6 w J h J v W F G 7 b D H t 2 K 9 8 c u Q 5 R K g / t 3 b M M U R w I O y G v x 7 v Q Z f K D i f T u 3 o C 3 j F G K O T I F t 1 o d I O r Y c d d F m w K j A Z L U B T o 8 G F k 8 T k 2 x z m A R 2 4 8 A t Q S U 9 d i E f I / p l Q 6 t V 4 8 a t C q Q l x f K h I 2 / s P Y A I p u 6 N z s 5 G c q I w m 0 c P 7 g 0 E 7 h C Z a N t 7 7 / u h C F n R n a c T p 0 p M A b P 9 + v X 1 H y H b y o Y o J r F i Y 2 P 4 u C d d i J a T Z 8 + e g 4 i I C E d 0 d H R 7 5 S e 1 k W L 1 t m / f i V x G w G D Q K 5 k q x Y g r J Y w I c T 4 q 6 W d O J v k o 6 o K w 6 s g N J E V H 4 e + 7 r 2 K a P w l l l a U S b k 8 L K m t t W D F + J F Z X X 0 F e u Q u H 0 n d i U t Y p J v G 8 G B B f g N / e s r P i V W H z h X K s 6 J u D l f 1 y 8 G j s Y N g 8 N G u g D L F W H T 5 o L c G X U q Z g a C 9 h P N Z b 5 R c R U p g L c 0 Y r 5 G V 9 k L z g 9 y h x G f C 7 f o N g d 0 b C 6 m j F 1 + a P x b 5 z 5 U i I j U W I 2 o V m q w p p i b H t I U Q x U Q a o / F O Z D O 2 V i b 7 p K Q g P 6 3 6 8 V w 8 + J X B 5 R I z i 2 v 2 / B x M m j u e O B R E u l x O J i Q k 8 k X 1 k b A Q P 6 F S r 1 c g Z E Y H 8 6 w W 8 B Z C C P p 8 5 c z o c 9 s 7 x e l I E i 9 k T Q S O O R d j d X r T 5 f 4 D y 2 W X 0 T s H 1 q m a 8 I M k w 9 I 1 N e b h U 7 M K P q s / h k d 0 7 I E u 4 j L X L Z k H m V u P o l S V o 8 8 h x a N d z Q E s s d g x 7 G O 8 v W o B H 3 t 4 L k 8 U B r 9 a L 4 5 d u 4 l I 5 k 3 6 h r + H + k B T M H q J G C y O x 1 e X F q w P n w J H Q B o 3 P D b m u C f W m B D z S f x v + u L M N 7 5 r y I V e G M 8 L b s b v A i J M l S i Y l g x i Y P f i 3 g W w n o Y L + m 1 Q + A n n 7 a G p R s q N o u M W o U Z I 8 4 3 Q 7 E s F y 4 0 Y h c r N z b k t s S b h y 5 R p y c k j t u d 0 l L G O E o m h r O + W g Y J X X x G y 3 m K h I b s P 8 9 a 9 / Q 1 F x M Z + T l 4 i 9 c c M 6 7 N 6 9 B + + v + g D v v P U G d E x 1 + s K q A / j V n D F I i A n F s b x q b L 9 W A K N G g W a L D e Z w B x R m B c w D z k N T N h h T H c m 4 b G 1 B h F y D P y 6 Z z H N c v L 3 r G v K a 2 3 A x 8 z r c h m L 0 P z c L 9 w 3 I w v R h a X h 0 z V 4 8 P 2 Q g 4 p l B l 9 w 3 E W s O X c e 8 E W l 8 s O I X 3 t 4 J a 5 8 S 5 J Y P x 9 W Y B s x w j M S H m f / E t 1 w / Q K S h c 0 q A H v w 7 I d h N H Y v f b f 7 v I B R 5 + W h G + O T k J L i d H s T E d T 0 7 Y m W z A i m R H v i c j C R B 7 O q G h g Y + / W V i Y o f 7 m t S 5 w l s l y O m d h d F j J m D x 4 k U o L 6 9 A U V E R k 2 p 2 P i 6 K Z o t P S E j k L n M i F d 3 T x I k T 8 f Z b / 8 C c 7 e s w 1 5 6 F J S N i U F H V g B / K j k I e 2 g y F L Q k e Z m 3 p b m T h f 8 e N g M X u w k v N + 7 F 1 / K O o M 8 o h d 7 f B E K F H i E q B B f s 2 w F B q w D 8 e n Y K H 3 9 m H v y 4 a j v j 4 W N Q 5 n Y h n 0 n f 5 6 t 1 4 9 7 7 p f D a N i x e u I P / G D b a t x o Z T 1 R j c r z c + T L y O v 8 R P Q 2 h c L i q t Y U I j 2 I P P B N o 5 I y E T r f 9 t h C J Q f 5 Q T b b h 6 v h i T J 0 / 0 H x V A s 9 y I W Y y 8 R h n k 4 T 5 U t j J i R X i 4 B K O h H p Q s X 4 r t 2 3 d h / v w 5 f J v C i e S W B N y 6 W Y w x Y 0 f h 3 N n z f K T u o k W L G N m o e 7 R D g h F o w m e 1 U p z P E L h V U o 1 f 7 s 3 H P 5 6 a z s 4 H f v P W E R j V K p S a L H j 9 C 1 P w w N q 9 c E 3 Z i l W G V / G t V c f R m G 7 F 7 w d N 4 m F V W q U X a q 0 K X 3 7 / E N 5 4 d C p 3 9 y 8 6 v B 6 / 7 z 0 T o X I r k v z 5 3 a 8 x C d k / M 4 t f 3 + H 2 g K y v h z Z v h r 1 R j / + Z 2 p O R 6 L M M k T M i k Y S F x v H 9 G 0 G O h a j Q 5 P a 0 X 9 Q 5 K 8 7 5 K v o L q k x X O Z k I R C Z y e T u 9 j G B + M v F 0 w n 4 W z J s 3 m y d 0 3 H 9 i G 2 p r G m F G G S Z N H M u I o s A 4 R q o l i x f A 7 H a 1 a 5 N E J r E t I T J J k Z 2 Z h D e + N I P Z V E x d Z D e T m x 6 L M I 0 K L T Y n f r L 6 N F Y m Z W L g 4 U c Q Z d C h M c k J T Y 2 W J 0 8 5 X W j B t Z J G t L R Z M U B P U s W H v + 2 9 i q E N K e j F P g 8 N N / D h 7 L W W 6 4 i K s / D n n H N g L V S M 3 H b H L b w w 4 O E e M n 1 e Q J W H 6 g 9 f h O 1 7 L q E G J 9 O A O T 9 j u g C R I D l Z M i s H 3 Q 6 r a K 2 2 G k T o O t Q 4 K V p s c j 7 l T J p / u h t K V 0 x 5 + q S w M d X u 9 K n T m D y F 2 T T + Y w Q x F w S h u k 2 O J E N H b 3 C w k q D y m b l p I 3 Z O u Q 8 v b D 6 K k p R 6 r P D 1 x w O T c 7 D k x H q o S s O x + b H 5 a K q v Q 2 0 z I 4 n D h O + W l m E a U j G 2 V x y G 9 Y v n m X J 3 n i 7 B a 0 1 5 8 O l c 2 D R l M T w + G x p d S u j l 9 a h p 0 6 K 2 L d 3 / i z 3 4 r E O Q S I J U I j K J 2 / d c Q t G w h j u B + p c 6 g W o / u 0 8 p m V p s V f 4 t A Z E 6 b z u Z y l q Y 7 c L I 5 N f e 2 q H T a j G F k e n I 4 a M 8 i 5 E I h 4 Q 2 F p d Q B H Z G s m B g 5 Y T i R g V + 2 X c 6 l B F y R K j U k N W G 8 m x F P 1 t 7 B k p z C E y 9 y 7 D p g z V 4 h 6 m I T 9 W s Q k 1 F O X 6 Z m o z N 9 q v I z o l m E p X S d 8 m x Y F w v T H I k Q e 5 R Q K V U o t X o R I z K j Z t 1 S T 1 k + l x A q D d c A L U v w r 6 w / A v c 5 v W m I K 4 5 P y i 4 9 d D B Q 1 z 1 u w 3 s z s S Z M g i R u s 7 z S k m R H u l F k 5 X Z Q 3 4 5 R P N E S U H 2 m U a j w 8 W L l / n M G n K n q 5 1 S e v / M F F p W 4 V t c H f 1 l / k B 0 j t I 6 O 1 P 5 Q r H l x E 1 8 c 8 k A f D O 3 L 7 Z b q 3 E m r Y h 3 4 I a 2 J S O 2 / z g c i j T h r 8 l P 4 Y o 7 E c + 5 L k D N b r m 0 p I n S 4 b H f E 5 7 l 2 J A P Y A + t Z z a b D D W 2 B B S W V r H f 6 j y Q s g e f U V B V I d a I m / 6 / A o T t e 0 4 o h z / F c S D I w 3 b w 0 B G M H C V M y B w M J k Y o 5 1 1 O Y h 2 t 9 6 L G c o l v k y f Q I 5 G M Z o c M a r U K Q 4 c O R j i z Y U q a z u P o 0 W O o t r j 4 e C 0 R k f 6 O U T 6 T o E u G 8 x V q n j O 8 u q y Q 2 0 Z / 0 G + B w 1 u K a S M y M E M d j z 2 T H u V 5 z r + V P h x r z x f h 7 d l z 8 T / V R / D g h B z s H P E E f K k n 8 c v C i 3 j w 2 F Z G H i c m H / s H N h d f Z i K 5 G h Y n 0 G x V o M E X f P b D H n w 2 I a U T / y + R T r S + 5 z Y U x c x N k 0 S b E w T J d B g z Z 8 2 A k q k + n x Z I h 6 X k j p Q e m i Z r 6 x Z M Q h S W F i M j K 4 1 3 7 I Y y w p E 7 W y O X I 9 J / T 1 Q q R r c b + z f s g F N l h s e t g U W e g 8 v W Z o x P T c f A 3 N 7 4 7 t G t i G h W I j V W h / E J 8 Y g 1 6 L A 7 r w I N R h u i d R r 8 Y P l o 7 N y 5 A 6 u N G t T 0 y 4 f 6 a C b e e W Q i T 2 r 5 3 b 1 X 8 N V x n a P e e / D Z h c g T v u 7 k 3 a N F 2 L / n E o q 8 c o G g A N T x E 8 Z 1 S S Z x 0 r V 2 s G s E p h o L B n H y A S J T l T 8 L E c F r E b 7 b H m r E 1 g 0 t R i T E x 8 L t l U H D V E W b 1 Y Z 4 l a K d T A Q 6 2 8 D 2 1 R E G 3 L / o P j y 0 7 H 4 c s t S g d M o q r J y a g Y F J L o S w k 5 6 f 0 h / n D W U Y l J 2 M A Z k x e O n B M f i / p 6 b g p 4 + O w 5 J j H y I l N R V e Y x M s T c x o T X Z j 0 9 E C P L f 5 C L J N F u G H e v A 5 A l V o R i B x q 5 1 Q f O f e E y o Y D I Z w 7 N k j z K I X D M 3 2 C r j 8 s x e S W 5 z u l U b w E j G 8 H Q N i 2 + H 0 3 F 4 x S Z W 7 W C l 0 Z M l D h A f O y y 9 E U 3 M b 9 h 0 4 h g u X z w M q G 4 4 c O s y H b 1 y 6 d J V J U 0 l 4 u w S U C F O t 1 H E X + t P p e i y 7 8 Q 1 8 9 4 N j m H P o n 5 i g j c P I v o n Y N 3 M l M h J 0 U G q 0 e H X r D f z P 2 h O 4 X k X u D y + G j x i C h i k 3 E S N n x E o 2 4 6 n 7 R i M 7 L B 7 N I U n + X + j B Z x 9 U C z l n h D / i w s E P C v W U 7 9 9 j B E o p k h T p 6 V 3 P 6 0 q T r t H 8 T A Q 5 T S T g F y x E D L k / j I 3 c 5 P 5 n R L 3 1 l r A R g K E p L l y p F k h F 1 + j X t z e i o w z I 6 Z W B 0 S O H w u i q x v S p U 7 B w w V y M H z e K n y f C 6 3 P B 6 h 8 y 3 l z X y t c E Z W g C t h e V I 1 S u R P K 1 Z G y N P 8 X n 1 R W h U / k w N V W H h f 0 z k J O o h s K n w u z D 7 y O k Z B g e V g 3 A x m E P 4 d H 3 9 i F / w m r E a O 6 c C q A H n w 1 I i c Q 3 + W 5 n 6 U T L v y R S Y m i y 8 z a b Z t / e / Z g x c 7 p / r x u Q 4 6 0 b M + t u h r / T B G 1 a V t F D / E P t t + 4 4 j I F j p i E j S i D M Z U a 6 w U x 9 I 9 A Z t 5 q K k R 2 d B Q e z n 9 w O B 0 w u F x I i I v j n L c 3 N i J D F Q B b p x b 5 z Z R g / M B k 6 f 5 6 0 i v I K h G s j 2 P k m n L 5 p w j 9 9 l 7 F j 6 g r + m Y h v r T m G K K h x d P S b e K j 8 1 0 h O 6 B l e 8 d m H S B x h I e J 0 7 P 8 b I i W C O Q i S U 5 L 4 T d w R r K 7 6 j H 4 R F Q Q i m S h U i T 1 P U N A M G 0 Q m m s + K k s n a r K Z 2 M t W Z 5 D w H e 7 O F 3 O 4 k m X y c T A Q N s 5 9 2 7 d r f T i Y C S V d Z u I f f 0 4 z B G Q K Z G O l 9 b T I k x c X j + y f O 4 E e 6 5 / C X s N 2 c T P O 3 b 8 W 0 S 7 / G 9 F O v 8 w i J W z I T D i V f h 1 5 r 4 o V P A f E 9 o 2 k / 2 6 B q y q u q f + H 7 7 S S T n M D + / 1 t s K E J U V N Q d h 8 G 3 O I V + I d k d J g g g U N y f m A T T K / G 0 e 3 0 d f U u Z U W 4 0 M z J N n z r O f 4 R m L P T C 7 P E g i p G e 6 j V l t C W U N b e g o K A I 9 9 2 3 g O + L u F F c D T c V p M y H Z p s N C z / c h v o 2 K 2 Q G H 5 N Q 5 b i U t h G F Z 8 f j 3 d Q n u O t 9 p j s V 4 W c y 0 f d k J H R e F d 6 e P R q L 6 / u g q X Q w 3 i n e i k R X A Y q 2 v e y / e g 8 + a x A a f W G h f + I 2 X / m 3 x b / 0 j 1 f B d u / X p w y 6 r I Z G u 8 q U U K k 0 7 O a E G v / S T 3 / J I 7 + 7 G 6 9 E M H z M / N t y / 7 g 6 S r J i 8 z s 3 C K Q e H j 5 2 i p E 5 0 l 9 Q A u T e N r 4 m W 6 / F 5 u D B r I V X C p C b 2 6 v 9 H m l y t x 1 7 j u D H U X / G z C t / w N z L b 2 J Z z Q / h 1 h n x s m I p f v P e U a R k Z u B V 7 Q 9 w d O L z S N I Z 8 O q G s z i h K c f E u C z 8 6 f k V k L H 7 e u z w C V x o M E O h k e P B l C m o U u Q i c / 7 3 + G / 0 4 L M G o Y 5 0 c I p R p t P i / 5 A v w v Y 9 H b G 7 7 g 9 f B c z V f C L m / f s P w O 6 w I y U 5 G W + 9 9 T a W 3 n 8 f j 4 Q I N o 5 J x C c l O n 1 f 7 Y / Z o 6 H s S q U M N 0 v q 4 G W q X F t r K 4 6 d v Y S q q i a m V S p x q 9 r K O 3 J V j n p 2 r A b D B + d C S b N W s E J a s G E d j i e 8 i N 2 W M L i Z K A w t H I R 3 J v 4 B / R L K 4 b q 6 E s V n h q B w 1 g c w X O s P Q 5 g B i h A d 8 l p U e H B C P B Z n 5 m L n p R K M y 0 3 j K d V m J 6 R i X 7 8 X c X / 6 W b z r q c B E z O P 3 1 4 P P H q S E E f 6 J 4 B / w R f w r k o w 7 J f g p / N u f H n R q G e I 1 z W i s q 0 b B 1 b O Y N n U K 0 j P S 8 O Y b b + H X v / k N z p w + g Y M H D m L + / L n + b 9 w O U t 1 E a c M j d 7 o X a N 2 C p N X p c i 2 f 7 S M Q T r c L 9 U 3 N 0 K v V f M A j l Y R I 5 Y X r N s M 7 Z h s m J t z E t / Y a 8 N q c Z l R + + C u c S 7 6 E L 4 5 6 B 2 9 s f R H e f k e Z y t i M p p Z U J F 5 m 6 t 5 D M 3 G u T I F R G R 4 Y 3 R 6 E S y R t Y 4 s V T x 7 f j 2 c S I g H t Z B 7 B 0 Y P P H j g f R C K J 2 7 c t r F J K t m n 9 C a p o 9 7 A 5 f X h y 5 W K E R q X i 8 U d X I j U l A V 6 3 E 4 8 / t h L X r l z A y R M n M S Q g P 7 g U / O b 8 Z O J x q 5 / w T m 0 e H / o n + O f L C Y B a q U J K f D z P a U G Q + U / 7 4 v + u x + K l r + D 9 6 O v Y n T 8 b X 6 r 8 B j J O v o U X Z w 9 D 5 O U s 5 N q 0 c P c 7 i L R 9 s 9 F k i U R M 7 E 0 M U h j w x X / s Q H a C 4 M q X k q n a d A W h Y W 5 s W b A Q V 4 t l O H P t p v + T H n y m w O o e + 8 P / 0 X + + I t K I O + 0 L / W X / O K G E c + 6 p y j d 5 4 R M w u z X I i u 7 s f O C z s D s c 6 N V L 8 K Y F g 1 T d E 7 1 g L r e Q z f X j w M 1 + 0 + Z S I M S f e d b u N v O J B Y L B K / N i 2 j t r 4 U 4 P Q U 1 0 G X x 6 I y 5 b o 9 m X E n C q v g 2 r o v 6 K 0 N L e a C l b g M r 4 f N h V c R i f P w b 5 o W 0 o z T w N V 3 V v R F s j 0 S c 9 i h e 0 + C g m V z 0 i t U L / W 7 I s B G H J v f h 2 D z 5 D 4 M S h t b B w w v A d / z 5 f i E D C I n x E f 4 T l n q l 8 U k z t b e c Z Z E V Q Y C x l G K K Z B b s D u a L J e y b C 6 Z D B J X f z 4 e U f F S a P B 6 F y R X v l 7 g 4 n T p + D W h e F l 8 r z M K g l B v 0 T I / C W 9 g z k S e e R e e F + V G q N m O Z J Q f P M 7 + N H b g v m X 3 k K C o 8 G C q M S I 5 1 p + P H S U Q C F S v n z s 5 s s T h y 5 W o G L F Z U 4 n X E F r 4 e t Q K E i D R 6 a V a 4 H n y E Q S c S 1 S J i O b Y E j k n 3 W S A v b H X 1 R 9 0 z l k y J Q q B i N R u j 0 d 0 5 x R R M w S 6 F y s 0 X e T S 9 v N 6 B b s E k y H X U F s 8 W C H 7 U V Y v i A L L w 9 c Q a K V S Y M z I j B E t M Q R J x c g B 9 O H o G t c x a h 0 G T E I + o 2 P L T r O 3 C F 1 E J j V i J k 1 C Y 8 O + c F r K j 5 A j a f E 9 S 5 7 3 5 w H L c q m l F S 2 4 z U 8 G i E J 1 z G V W 9 K D 5 k + g 2 B 8 8 B O I 1 s I i r D o O t J O J F v 8 / D v q S z 4 f / D x q L I E z d a L i q A A A A A E l F T k S u Q m C C < / I m a g e > < / T o u r > < T o u r   N a m e = " T o u r   2 "   I d = " { 8 0 B C D 5 9 7 - 8 4 F C - 4 3 F B - A D F 6 - 7 E 4 9 7 A B 0 1 5 D A } "   T o u r I d = " 5 3 b b 5 a 7 8 - 9 f e 5 - 4 9 d 4 - a b 8 6 - 4 1 b 7 2 1 e 6 5 d 0 9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A m I A A A J i A W y J d J c A A E w r S U R B V H h e 7 b 0 H Y B z l t T b 8 b C / S a l W t 4 m 7 L F V d s b N P c K S Z 0 C C S Q h E D I z S X A T S O F f B / 3 T + 6 9 + b 6 U L z c N U m 4 K I T 2 h h h J j b O O C b W x w w 9 2 y 3 C R Z t u p K 2 / v + 5 7 w z I 8 2 O Z l c r W Z Y w 0 Q N r z c z O z E 5 5 n / e U 9 7 z n G J 7 b 7 k 1 h k D G 2 M I 5 J Z X H A I G + Q k U w l U N v 0 L v b u a E T h 6 B W Y P 6 0 I u + u t s J i A K 8 a H Y T H K O + Y C A 5 0 8 l d u t 0 c / C Q L / B a A 2 Y U J p H G z R 4 Y 8 t z W L J o F d p C J x F P R u S t v W N M w T x 5 S R / h h A H r j h 6 A y S R f Q D Y k 6 H 5 M m o d G 8 E Y M K L C l 3 y u v 9 d y z 7 0 j S i Y x 0 o j n j J + P j v 3 1 a v A s T v Y d E k q 4 9 Z s C N M 6 d h z q h R q C o s x r + / / H z W H 4 0 k E r A a j a B D k U w a 6 T x J O r d 0 Q D y Z h J m + 0 0 O c D j B r v k r Q h Z n 4 w n J F n P Y 1 p z + j T y 9 c K C 9 1 w 2 1 3 Y k T h Z B w / l 7 5 v r h g S Q n G b W F I R g d G V / t M N v v c w M n 8 m o m E D 2 j u a s K P R j X x X E Y q d C c w d F U N N s w V T R s T k v X v i + I n T M J n N q K + r R 2 l p C a Z N n S R / k x 3 x F n r W Z f K K D i K R C G r O v Q 1 3 o U v e 0 g 0 m T C T h Q 1 O g R t 7 S j d 7 I x I h G o 1 h 7 p A Z G m 1 n e 0 n 8 k Q 9 T 4 H d x u k t R + V C 2 Q + w c N X z N w M w 1 h a o R R O r b d D / x t 3 1 b k a U j L 4 C 1 M L q X B 2 0 1 m 8 B u y a h o 7 9 2 0 y d 7 o Q o 8 7 E Y u p 5 z g i d 0 M a s z Q K F 6 G r E k 2 E i m Y U 4 3 b N z S h D 5 m V M 2 m V S 8 x 3 / d f D t O N J 0 R 6 w r 4 v G b D b H m t 7 x g S Q o 0 r i a O a P k m / A c Z 8 6 e c b / Q f p J T h Q j A k I p Q I 4 V V e H C d X T 4 b B I 3 3 u C R r x 3 1 o o 4 v e C V k 8 N i W 6 / g Q 3 t p N L l g z Y a X M e 3 S k f K a h D x r K U r s Y + W 1 b j T 4 9 g p J y 8 i F U A y T M x + v 7 t k p r 6 X D F z k H l 6 1 C X u u J S C Q K m 8 0 q r 0 k I h h N w 2 n u X e N z I 6 V H T O 5 A 3 E M 7 5 T K h w K R I 6 h V + / u x s t / g j y r S m x f w Y h 0 o W q A j f q P T 4 8 u m w J v e c S e h Y G b K 4 5 j h t m T k c w G s M D f 3 0 G 3 7 / p d p x s b c f f 9 + 0 i K d d J Z H T A b E q / B 0 a c W j f / p i U D 8 + P 0 p b l L w k l t w m y 0 i 7 9 q x I h M F t 6 N y J R I E t 2 M K R j o v A 8 u 6 i m h o v S b d u M c e a 3 v G B J C M Q Q p + J d V z 0 r p Y f / y l 7 9 h x Y p l K C s r w 9 a T V o R i R k w r j + J w k / T Q X f Y k F o 6 J i u X e E G + l 5 1 g q r / Q D p + t O w 0 X S q 9 g x F o F o O / X s M R R Y y + V v B w b t n n a s P 3 E c + f k 9 J W B L s B Z l z m p 5 r S e O 1 R 6 H z + u H z W 6 D 1 + t D Z U U 5 H E 4 7 S b 4 4 2 t v b E Y / H E Q w G M X f O b D p / n n x U N x L U 4 E 3 U u p L R F I z c 6 u j / x k 4 T q t x x v L j / M B p 9 H p I k s j Q h I W q h x p g N C W r k M R I F v 7 j n X n z u 2 T + S h D P A S l K I N D p B R j 9 d T z 5 p E Y w l 1 T P x z u k j g l Q M m 9 l F U i y d s R E 6 l y J V Y n R u i 0 r M R e m k r E J m Q 4 p + 3 6 C R g i m 6 Z w P d 8 2 c v v w K x p N J 5 S O D f s B k u U k I F 2 g L I K 6 G X T F f A F 6 E 8 K 6 / X i 5 M n T 2 P 2 7 J l Y V 9 O z x 2 H k K q V i z d Q I R s g r 2 S A u Q F p U 4 9 C h I 5 g + f a q 0 c o G e V H u H B + 8 1 t y B M q p o W 8 U S Y e m / 9 Z 3 B B Q P f I 5 I q Q K v C b 9 3 b I G 0 G d G h G K 2 q 5 Z R 0 X T Q 4 T 2 t 8 n a R S b k W a z w h A x w W i M k O Y J i m 9 3 i F n 8 Z b K P Z 1 e f g R f k d R U k t t J J a y O q m i a S O s I / 4 8 T G / W L f j v 1 n I z 6 r d t 2 6 + F X X N Z + U t T P Y E k d 1 E h / Z f 5 c t O 7 w s M J l P c S w t 0 / w q Z o r E I 3 n 1 3 F 6 Z O n S x t y I C N t T Z 5 K T t M J f J C L 0 h 0 y A s a a D r M C 4 L i w i J 0 B E n 3 0 o G J V K F A r F 1 e u 7 B g m 4 n f h d F m w P j R l W J b Z 0 z S B F h K B M k 4 Y m m V C e r m q y Y T q 1 l 6 q H S 7 4 X Y k S a 2 1 w W o u k L d K Y F U v j U w E l h 4 K m E w M l j R d z g b e x I s 6 Z G o 5 e x b h Y I j 2 l 6 6 F d w m R b Z w G k l w M l R D s M w a h u W S H 5 j n C a r E h F A 5 j W 1 2 + U D M Y V 0 + I o I g e v B p L q 3 P z t B l 7 N y U E T E X y g g b t b e m N u c 6 7 S 1 4 a O H g 6 O 0 g S x e W 1 d C S S Z C O Z e q q C v Y E 9 a n 2 F n R p m h C 5 j Z H E F v v 7 y S 2 K b m 6 S I 6 P j p V b D j g W 0 i f 8 Q o G n x c R Z Q k b e C 1 9 G Y s g W 0 W B W o h X N P c J J h T 7 J S 8 f S y d F P W P G 3 W I C M y S S I F F 5 Y V g + 0 p C 9 z Y B X u X f o 8 5 B x T 8 U l Z b B 7 + 2 E p 7 V N k O u z 8 x e g r v E M d Z g m c T + d I Y k K 6 m P 6 g y E n l P Y N x O I x e D s 7 M b e s V X i A x h T F R e 8 4 b 3 Q U V 4 6 X S J S z U 2 I A E N c 0 z F w d D X 0 C v U W z 2 S K v 9 I T Z m P m 7 T A j p q I + 5 g J 2 N 7 n w n k U B a 5 0 5 N a S R h Q x j B V J h U t I R o 8 I F I d 2 N W 3 N / 8 r 1 6 b Z F u I w R I / H p O u 7 a G r l w r m h F W k Y V K x A 6 q D G n g s T j u n e v a I T D K z T C 6 t p 4 8 R J p u b t M V u S U M X Z C Y D k E n F f 0 d U V S H s 8 y I c k u x 4 p z m B Y 3 u 2 w m U 1 k Q 1 o O i 9 S D a 1 T g h B r T c B S m v 7 Q 2 H P 1 9 5 d f x W 2 3 f Y g M 4 d x U u / N F 3 E M P v Z A W V C 8 o R v p N M O i D 2 8 1 f E O h J x U l g c f s 2 9 l 1 o Z E R b e x v e a W m R 1 w Y G 7 Z E Y i m 0 W y d H D J p h O w 9 P D 8 R Y j V t d s p s a Y f g A L B H X j Z e e C 3 W g W U o s b P / / N s y a 7 G j F T R C G i G i G S x A 6 T 5 J R I x l L I c / b 0 7 i m O C G 6 Y T G h 2 a i h Q e / Y U s L R S C B a M G u G 0 0 K 8 r u w g t h 4 8 3 w G Q x I J l M Y m J x C Z Z N q o a R 1 R d m j 5 E k L p 3 D Q d K 3 6 Z 1 3 M P 3 a T 9 L v G m n f O D r C Z u p U u 3 + / N + j d 8 6 D C b y O x r 4 H Z T L 1 I W S l q + j m 4 p g Y T J R e Y S e V j F V r 2 e A t 4 v R 2 C T M k Q v V z a n q I H a y 6 m h y a T q Q / j u 1 k R p Z c X k 2 2 V g Q K T i c F e U z W Z S M B k x P w J M 2 C 0 + n q Q i c H t l R 0 N C t h T l x K 0 g R j a M J O a p X 5 b 3 L B S 1 F h j M U m V j Z J U 4 n W D 6 m L Y q 7 h q + k x 5 r R u 8 R w d J K f 6 r l o I M k / p m Z N C Z 5 S W S N k T q t F 0 U M t L f m y 8 p x a f m L 8 T S 8 d L 4 Z D K Z o I 4 i i S S R n J c j h u l w F Z f j 2 I Y / 4 v D q n 8 J 7 Z C 1 G 5 f k x I n 4 E s U M v i G N 6 w 5 A T K j 9 R R o 8 j n T g m 0 j f m z p 2 F n W 8 + T / Z U l F S A n g 8 x V w i i U F u 1 R P z y l p 5 I + K S / 4 l d U T 2 T H j n f E X 6 O D X a / 0 v W Y 8 x E j C M 6 n v S + g T Q v 4 O 6 i Q v 3 K t Q O x I M s s M w R f Z J K k q U Y I L R 4 0 8 Z i t D Y H M B r B / Z I O + h A c T S w K 5 x d z x b 5 m l O x M B J h v 3 A + x G W 7 l 8 H E j B I T e f A a q T g 8 n g 5 Y S e d r O t c E n 8 + P 9 n Y P / v b O d v q O 3 e r d a h 9 H Y y j S s I j s K x Y i b K + x o N D h u k z r L J C d D Z M r J k r v U X Z i p F Q d h J f U S L 4 n Y / U N c M 7 9 G E q u e g j G C d c j E K X t x Z e g c M 7 t K O 4 5 6 t A D Q 0 a o j p B 0 M 5 Z C H t n u + Z R Y M t x 8 8 w 1 o 7 Q j S Q 5 U e Q H / x j 3 V r 4 I M V L U 3 6 r j y T a m C T X 5 g v L D 2 W h Q s X i L 9 p 4 E t V f b o G R T X b + / I p K 6 9 E I B D A z M p R 1 K P 3 j A R h g 3 / Z x M k I h k h / y w G s V q n B D V R l p g g Y S I A Z r N S A Z H X Q g U o 8 / v o f d K W T F q y C C e 8 a g c e C Q g E f 4 v E o r K T J s W r o 7 e h E e z O p s L S c R + p d h K 7 b a r W i s K i I O g 4 D 3 e 8 I u F z 5 K C 4 u Q p D W Q 6 Q + h u l z 4 4 x Z 4 p z e s A E O K 0 k 3 m Z x 8 S c F E N G N k h 7 2 3 z k g m U G t H u j 1 s k D u I c D y F q W X T x b I a Y X o V L W E X W r x k l h j j a M + h 8 x w y G 2 p m Z R T l L u k t 8 2 i 9 Q Y f 9 4 V A E P r 9 X D P D 2 h g S 9 W J P O g 0 3 I N g S / l E Q i k R Y z 1 9 H R I X p G H v g 8 f a o O Z 8 + e Q 3 F J s T B W r 7 r 6 C t j s D t i s f X c I 9 B X i B X A 3 T O A x u B Z f H W y m P D h d e a g a M Q k t L c 0 o y L O L 6 1 1 / 6 D D K S k r Q T M 8 l L 0 / V E x A S v h Q 6 b F G U W P X t z h 7 j O j L m j J 2 G B / / 0 y x 5 k 4 k F a U y 8 E i 5 C q Z N N x p S q / x W q e r 7 M T D n c B L P I Y B E c j K K F J y m / w e 3 B a r D A o o o n A 0 o 5 d + f m 2 X m V Q Z l D f w q r l R 0 i 1 T J K h 5 7 K n P 5 u O S B w 3 z Z m L r Y c H R r Y M G a E K 7 E k s k K M d k j 7 q K T V x f Y w I q X s 7 S C V Y v H i x v C U z X n v t H 0 K q X T J j G o o K i 5 A M p m B 0 s m p C 6 g R 1 z y Z z + k t v 9 / j E I G X M m 0 T J K N n p I O P s 2 b M 4 V n s S i 4 l U f Y W X J E y B p R 9 e u a j U K z P 8 0 V a 0 h 0 5 j j F v y K H r C Z 1 B k T w 9 9 4 m t 8 a v U a V F V V o b 6 + H p d d N l 8 Q j k l R Q R J A C 1 + 0 h Q x 2 e s 5 G S U p z 9 M W 4 4 r k w 2 F r x 2 H N / o Z Y g N v d A R y y C Q k t u j i F h I 8 k E 1 A t o 9 U Q j K J L J H i W i W E l y s H R y k D 3 2 8 k O P 4 u 5 f / V x 8 p y A Q M S K P y B Q k i e u U H R m Z E C O S q t 3 q X a D f u X H O T D j p O 7 6 2 A p l Q H M L G n s x K 9 6 V o J g k 0 U D D d 9 e D j 3 5 C X B x X s E h 9 V K N 1 I i g x P g 8 4 7 M x M J L D w O Q r 2 X 3 Z 4 9 W s B M j X j W r B m k O g X R 0 H A G O / f u g t P p E J K L d f g d O 9 5 F 2 B t F a b k 0 0 r t 1 2 3 Z M m z a F G r E d T W Q A 5 6 s C P 1 0 u F 5 H T h Y 0 b N 2 P M m N G 5 R Y L L s N G + r K J x n 6 q 4 k n N B n c c s x m P O e P f R 8 T E y r o t h l w f p H J r B u p b A C d q 3 F E f I F p k w Y T z G j R u L M 2 c a M X p 0 l W 5 4 E c M f b S b b h x u R p A 5 O q Z i K L 7 / 8 N N Y e O S T I x B H 0 R o M 5 j R Q M D n Z l 8 N P R u x t + v u r 7 V I 7 l t k 2 n o n W x K q B 4 9 x h R s q n Y B m M J Z 5 U l 3 J G m c + K v A v 7 N z n h E j I X 1 h o y S l D Z f O 2 U q k V P y x r C W E q O O 2 m 4 n U 4 O + C 0 Z y C a P J H U M m o Z Z M j A h S M Z I d 1 H M W 6 l 8 G G 7 I J 6 q F K S / U D 8 r h X f m / v P l x 1 1 Z V d U o g N b r Y R t G h r a 4 e L G p y F 9 H m P x 0 M 6 f L H 8 T b e r V g t W A 9 2 k r j i d T n l L 7 j g b j q B S o 2 K c D 5 r D Y Y x Q d S y 7 q O N o 9 v s l N U k m A v f 4 N o 3 q 2 x I 8 T v + S 6 h U s g c v Z B p c 1 H y 8 f O E M S 2 k K H m T C u p J D a H f X k s + f g J x v W 4 / / e e g f u e + Z p O p / k L l I I 4 4 2 T 9 N W M l + m p 2 o p U 0 x J K j Q C d y 0 I v y S r 3 V Y 8 s X Y 5 f b 3 1 L W p H h i 6 T g s m U 4 g Q 7 0 f o + n h N w + I 9 2 T G C A S O 4 n E l 4 2 7 C s e b e t q s 5 4 O B U R z 7 A f X o u R J x r o e C A h e 2 b H m b H l b P f T j 4 M z 8 / H 0 u W L h Z k i i a k X i i u Y z w m q E c M m e v w x t p N O N P Y m E Y m h h 6 Z G B U V 5 T h 1 8 p S 8 1 j c w m V o j u b n D T 7 V n f h V 8 6 6 x K q s n E O N v e R v 9 S o 6 d G L V R b + s t k 8 h K p 1 C h z T h R / J 4 w Y j U 2 1 7 V h 9 p E W M 7 3 E g q p H e Q x 1 1 L q c 9 7 X h q 4 5 u C P P / r 7 y + Q 9 u D G S L e b p G Q R v n b d T d T D k + Q m A i o I y w P e e k + N y e S N R U X j 9 s o O H j X a o m F x n E I m h j c k x f I p Y P L m W f v W P H m M S g t 2 v p / z m U l C G 9 B B 1 x I k 2 0 5 x 3 g 8 0 m R h D J q G W T Q p n 9 N p o U V t 7 n G y F y j Q p E a d G s + b 1 N / C h G 2 + Q t 3 Q j R T 2 b Q d O z p V K k i 8 c 8 C H g S O H T 0 O J Y u v l z + p n e E S T L w p 7 A w 3 d Y a a L Q H i A y k / v J Y J 4 / D F J I K m G f h u U 0 x u N m F p k F N U y u O e 1 r l t Z 5 o I 5 u l k A y Z a C J I 5 2 3 B u p o m O n d 3 8 G l f 0 B E 0 4 K E l C / H y v n 2 k a p 4 R Q x s x I j C D V b c o 9 f o h I p l a P V N s J h 5 L Y i G m T M V h z 2 C c 3 g f b R W q b s 8 S Z R + 8 o e w f E 0 z T M P F 5 B l O C x o 2 / e e C v 4 y R T m 5 e F U S z N a Q 2 E 8 u 2 s n / m X R l a Q + t w v i a N E S T i A R s 2 L a i P n y l o H D k E d K 5 I K 2 t j b R A 7 / n G Y U V R E R 2 A b / 2 y i u 4 + Z a b 5 D 3 S k Q y n Y L R n Z i u r f i U l 6 R K q N 7 x H D W n 0 q F E 9 J F u u a I 1 E U G r r X f 3 j e 1 P C f t S I U m O 1 a m y 5 z s 5 O b K o 7 L e x M P b C q 5 z S 7 E Y x 3 w G Y o x Y u H D t N z N F D D z h e u 9 B z 7 M w G O q 3 M o A o r e B T s d j I Y k n q A G / f B f / i B / I U E d D e E j S e M i N V G r U k e C E d i c N v g S 9 L 0 s + b 6 0 / F r 8 9 K 0 N I i C X i V n o c F A n E x B j d B + + d B 6 m l F d h 7 u j R + M 1 b / y D p R X a l p u V 6 6 a L 4 O Z X a L N i + a T P m L F g A J x G N i a d A 2 L b y n R c 5 e s 6 H O l + 8 L w j F o / f K g C N 7 / P i u j e 7 u y 2 I 7 i a F I i F O n T m E U N W 6 O q M i E R A s 1 z A z e 9 g N n L Z h R G e O x R i m a P E f N g q + j q b k F U y b n N h N Y i 7 Z I D C V y B E M m 7 G 6 w Y m S Z D + U a 8 n m o J y / S e A / Z 3 f 9 6 z V E 4 7 B w O 0 R P K t P J T b Q 0 I J W 1 k 9 P e M S u F p G Y r k y A Y e V D X y 2 B P 9 r 3 Z a 8 I a f f O T j + N B T T w m S q j s D J l O + 0 Z z m C l f D T 9 9 b i e B W n m h F Y I 3 N R G q L j c j I 6 i t f f 5 w H X K l B G A y k 0 t M 6 z + S 9 b 9 4 8 5 N H z a Q + G E a V v O R T J Q b / B d + G J d B C Z 3 d i 1 a Q P R J o X p c y 5 F 3 Y n j m E H H H N i 5 E 9 P n X o p o y g K H 1 Y A S x 2 X i d w c S O T a l C w v F w 5 f 0 S O 5 z Q S Y i V d I r v Q g e D D x J d s z u 3 X v o s x c j q 6 p w 8 M A h 8 V 0 m M J k y h R 1 N d c Z A z x 0 G f o + q J 8 B x e t n A h J 4 8 q R r 7 9 u 1 H S z 9 i 7 5 h M n / n X h 7 H m j X W Y d s l s M b X + 6 i U r 8 K O f P C k k 8 I 9 + / B O y W 2 L o P F 0 n V N o D d I / / 8 Z / / R x z L s W Z a S B 6 2 z K + Q y e R n V a + 2 q Y c H T Y G W T D F S x R J y Y C 2 r z u I v m 2 S 0 y J a H m k x i O 2 2 7 + 5 d / h J 2 4 z r z p D B m E v R K g D 0 s m J p M 3 3 q 3 G c Z R F Z y f P 2 e F H b x C e X P a K M p g 6 C S J Q O E r P I O w h Q p H q T s d H k 0 R K 8 b N B O j 6 A / 3 l n E 3 7 w 1 h t w p i L g L o b J x B D / p g K I J N t w 9 T X X Y P y U y a g 5 u A 8 F Z A u y p / d D N 9 y I k v o G T B 2 x 8 I K Q i T E k h E r r 4 B j y O z U W q V 4 u X Z m x g A z u s A E F B W 5 M o Y d z y e g Z q J p k Q 2 e c e l y y a X p D p r b m p V 7 Z p j K H d t d L P T / H 6 T E 4 d i 8 T u E H N m j U T d l J H N m z Y K G 9 N R 0 o d E K g B 2 2 L L V i z H M 7 / 9 t V g v K i q C j e y M H z / 5 F N 7 c s A m l z j g e / r c v Y d U N N + E 3 v / 2 t c N s z 1 C 5 n B f m k z q y c k X k y H D f U O W N n w G X n 6 9 E + 9 J 5 g z v L g q 4 k + H K 4 V l 8 n G 3 j 4 x V 0 o D 0 S E R i p 0 p E f n C 7 5 U l F E s q J x 3 r l + P w C s z d K m m E T s w z k z n G z 0 T k a W 1 p E + O E H I b E j g 4 m l Z 9 + 2 2 p 2 C j U x l I j C K r v 6 b a Z 8 r H 7 4 q 3 h o 0 W X 4 0 p L l a I m 3 0 F 1 J 7 S C U p E 6 S O p h r p 6 + A I 1 W I r e v W 4 V x 9 P c Z M m g x b v g 0 z x 0 0 h m 6 0 a z p K R P c b H B h J D o v L x g 2 d b S A H H w 3 G n m P O 0 H 7 r i / b s P Y e a 8 n u E i a s T b S B 0 o k V 7 q G e 9 + s k E c K E E 1 j D n E Z D G 4 B + Z r M / E w U M / 2 J K a c s 6 e R x 4 E Y 9 d 4 9 R C a p d 1 c G Z f u D s 1 4 T K g s y k 1 K N K K l U a w / s o 9 4 8 g V A w h I 8 t X o b 6 M w 3 Y e u o E g o a z m F S x E L / c s o Y a U f Z x P A U s L N Q d H j s b L A m S I k Q e X S c S 3 y 4 R 7 q T H p + s p j R F Z L D p G I X v 6 X E Q 0 n s L O z o t C 6 l Q 4 S N X n D 5 K a l x D D G x y x w u N F V q t D X B M / 2 w / P H o 8 5 o 2 7 B 4 m l O H G t u h N t W D o s 5 i d 9 t e x 5 m e r + 3 X 3 I l / v z 2 R k H S s 2 R f s h b A Y V 3 3 X n U d T u 1 / B 1 f e c i 9 2 r H k R B Z f d J 1 / J w G J I C M U 9 x N J q F a H a j D C W S A 0 x F 7 B 6 x C E 6 b h L l H A G u D l o l + 1 u a h s H g N i n b 8 Y G o B 5 7 Q a Z Q 4 5 + Z k M + g h 3 k n n 1 j j J W D 3 q 9 H R g 3 b o N m D i n Q O R z 4 H g 8 d 2 E B x h V l 9 y L x V e i 1 U Y a B G h q 7 w x n N f h N C p N 6 M d f W U U i G y o x R p b X f Y 4 H R I v Q W P 3 / 1 p 9 w Z s P O N H k V P f x l K D i a M M s H J E h V O O 2 s g V b Q F / 1 k m N 8 W g c F p s V j W f P o p i k M j t U 2 G 1 f V F S I I D 3 D f P p t P 0 l 2 D p 6 1 m 0 w i j i 9 l S C L K U z y s p B z K D + q 2 m S M x u f Q 2 V J d b x b Y D 9 e k h / 2 I 3 + o d T j F W 5 E z C Z v X j t n e 3 4 + p 2 3 4 7 n f / Q E L V t 6 E 4 x 4 r S W M D f O H c 2 1 y u G H R C z a 6 K o i y / + 0 a a A h G U 5 / V t 8 J M H Z d m e Y R u L 7 M 9 e w V E A C X p 4 A e S J a I T e c L r d j L H F k p q h B 7 a 1 F P V Q D S Y 6 9 4 g c 1 d H S 2 o o 6 z x 7 M m 3 S N / G 1 P a G P l X n 9 j P Z Y v X Y y a Y 8 c x Z v R I 7 C M b a t 7 c O T h 4 + A g Z 1 z P E Y G S u 4 A b 7 x d d X k 5 H P 8 3 k k d U 7 x v F P n r e N J T K e 3 e h 9 2 c Z u p o e u F E y n 4 1 q 2 3 4 / 7 f P S 2 v p S N b x 8 H v J p k y C z K H i V B 2 + R 6 V 3 2 e b z O 1 I 4 a m P f A L H G n J V Y b J j T B F H p s g r A 4 x B J x S n D + M 0 Y o y z w Q g q n b m R K U T i w S G L B 3 Z Q j B 8 / T i z n A l Z j G J 2 k 0 x f a + 3 6 7 p z 0 m 0 Z A s 5 i M Y k S f P p e n F N c 9 I U i s + c P A A J k 6 c S L 2 p i Y h S i 1 k z p u M N k m Y L L p s v H B v T P X u R W H i H 2 J + v k x 0 w / F d y U 0 u R C v w r 6 o D S X H H / n 5 6 F x d r z G C a X c i q 2 W d h 7 p j T k T G C P G 9 t W a n V Q g C + W N r K E Y x e 3 M j b V W 1 C t A i W T k Y 9 s Z a c 1 S i S y o I R s w 6 n l V X j 7 Z C 0 u G z s O V 4 x c J Z 5 D z x 9 / / 2 H Q C X X 1 h L A w W k + R v j 8 h r 3 d V R A + b N 2 / B 4 s V X y W u Z E a N b s x R I L y H B n n e y h Z R e N x z 3 E U m s 9 M l d O o o H J b W f L o j 0 W z q N V o 3 a 2 l q M K K 9 A g a s 7 O t z n D w g 7 g a F I q j c 3 b B Y k P N N 4 B r f e c h s 2 v 7 V J x B X y u N n s 2 T N Q P W G 8 2 D 8 X s E r 8 h d X / o P s l s a S 5 P J k D G S P F F f A 8 N O 3 U G Z Z 2 m j h j I i g 9 A z r h y q n T 8 b t 3 3 p a 3 Z o a S W k y N S N y P h e O m o 6 H D g 4 / N / r i 8 l a R J m Q k p Y y v q m 0 i s D B N K H 4 v G R t K C U X M F q 1 P c q 0 v B q 7 m N + L c 2 t K N 0 l K S f t b S 0 i Y G + a C R K u n t 6 w G l f w E k 9 1 F M K Y q 0 k v X r J / d f R 0 Y n 6 + j o x f s a e P T U 6 2 e b S j j H F q M d W 2 X r + E N k Z j g z 6 l g Y + k s R 7 j v v x 4 3 d f R 3 E e n Y M j b F S n Z 2 k T j Z t 6 t Z P 4 P C 7 V e 2 K y s w R V I s U Z Y S K l I t 3 Y a X D W J 8 / W J L B 8 Z a L Y z d 2 q m k J m D h N K J b l z d e A n d 9 + D 4 w 2 Z o 1 A 4 0 W U s 0 + z C 9 x l y e 0 M D j L 6 S i W 0 T j p Z Y s 2 a t a J B 6 Z N r 0 1 j a 0 t X e i r r 4 B m z Z v w 6 E j x 3 D i Z D 1 2 H d q D Q 0 d P C i O 0 r K w E e W S g O / o p G R U o Z O L G w e i N T I z C Q j d m z u Q g T Q P + 9 u w L 2 L J l q 7 g v h p Z M Z z r J p p B 7 8 N P y p E I m E 6 t q j H A s 8 0 y 3 M 5 0 m a v i 0 4 P T D p a i 3 6 a c n q W z M y e m g n T v F Z O I p 4 w q Z G G p V 8 b F r r p e X J H I x m R S w k 4 F d 7 8 w J J l o 8 w T N 8 Y / j y 4 o e z k o k h y H S R Y E g k l I i S U H n g s o F 7 9 r V r 1 2 H l y u U 9 e v Z c 4 Y n E U G i z o K F z N 0 q c 4 6 n n 7 9 9 5 1 D j n P 0 q q i x 9 l z v l p X s N 4 m w H m k t w e 6 Z t v b k Q g d Q 6 X z 7 4 G B e 4 C W G V i 1 b a Y U c 3 F F D T g W D m H J v z o n M + I C l e 3 t G S w Q X / 3 b 5 9 F s a z u d o E l F R + e p R v 1 + 7 2 I 0 / P y + 6 n B x 2 O k M t L 5 x 4 w n N a + n d O B x H 3 V k O 0 c 3 j C C 1 l v u J f 1 m 8 F G / V H s P v 3 9 k I m 1 l S d T n C 3 G a w w m Q i V Z M 0 0 Y c X P s I a d O 4 Y V v n 0 I Q h F L 5 0 f v F L 1 Q g 9 N T U 3 Y t + 8 A l i 9 f 2 q c 5 S Q o s R z Y j N n U x v c g 4 8 s x m B K M e 6 p n P n 0 w K 6 j o 5 N 3 c + i h 3 T U J r X 3 a h F S B N f r v z + M 1 X 0 Y E Q T I Z x u 3 Q 9 r p E J E g L S Q T b Z v 2 x Z M n j R J D A I f O n g Q d 9 x x a 7 c 4 V O F E m 4 n I z M 6 L J A o d 0 v c s o X g K + T f W / B V u l f 3 D y T L z L J L q y 7 Y T g 0 N 2 2 N G Q D U o b V v 9 8 J B E X 4 U G 9 Y U J x K b a c O i 7 U O w M 9 F J Z M J o M F 3 7 v p c 2 j 0 Z P a i Z s Q w o f T R F c f H v 8 w f n X d 6 s n 0 X d m + s w 8 0 3 3 Q i L R i X K C d S i p e g u b g z p P f h A g h s J h + T w L z V 0 m D B a n j T J S A S p A T l z b w S h 3 / 8 K h r s e g C d 6 C J W u G d R + 2 O O X + f W w L c f q V 0 2 L C c 1 e E 6 6 c w H k d U n h 5 p x + / 3 b 8 a Z W S 6 S F 6 3 K B E 3 S J 1 K S R f J F U T o 2 d h 6 I R V D u Y 4 E 3 S m 7 0 P m 8 y V S I i J V 5 l P z R Z S v I p v L i q Q 3 r E Y g G S c o V 4 L G r P y 1 / 2 w 8 M E 0 o f a Y G x 3 J t r O j s e h D 3 V d B C V e d P 7 H d 3 d 0 t J O E i m F c a P K e h A q 3 k a 9 c 4 4 p m v s K z l F X q M p y q x R A y A b O X t p A t h + / C K P D i W M H D i C P 7 L z 5 8 y 5 F S y S K Q p K u H b E o G e c m M S b E U 8 m K V c G z 7 C V s D U d Q b L U i 5 f X i i 2 9 u h j 8 e A e c i D 0 Y 6 S c 1 L i J g / B 6 e A 0 g F 3 C h w X y K Y K z z h W w K 5 w J r V I 3 U X / K 1 H a C n x 0 T S 6 d S H d l 7 E i I N T r + 3 4 h Y 3 1 2 3 F g / M + 7 j w E v Y b F w G h e u + a L j B S c v Y j N T y R O u T l O / E W G e 7 s 2 e s L 6 j p 2 I Z 6 M o q y s G C F z e R e Z e K x F g N 6 x Q q a B y q u n h t p g Z y h k Y m L p w y D u s a S 0 G E e O H E V l U Y H I Z T F + + g z x b Z m N C 8 4 Z U W a 3 o 5 A k d a n V l k a m d 3 b t F V 7 L c m c + N m 3 a A i v Z m d + 6 5 h o 8 u H A h v r 5 k C r 6 1 9 E a k S C 0 1 p c j w p 0 v j B s 1 j P t z o e f I f O z p Y w p q J 1 G o y M X i w l W P 7 2 C X O Z O I 7 4 x A n f q Y c d 0 f W k H B S K O B k k 6 l Y S i I T g 4 7 7 / Q P / g l 9 t 3 Y G v L f v E + Z H p I s G Q S y j O S i N m i M n g o m s M l 6 U M U Z 9 F 2 E 5 9 k V K d 4 U a 4 7 V V i m e 2 J k e 7 c 3 q I o u s b e u g y d I O c Y P + P b j z H u S 2 m t 9 5 4 y 0 5 R 6 0 p J g 0 E i s G E n M p l A j K q v K S Z X i S o 0 O r F 2 7 Q T R c l h B W I t C 1 e W 0 4 M X k 0 R t P v M w G 0 a A y F U O V w C M d A 3 c l G j B 5 b Q Y 3 e h 3 x 7 K c 5 1 d O K J t a / L e 0 r g K 1 P O w u N N T K w S d r F r o N 4 v D f T e u D 9 i o W F I x o R a H o 8 k E D D F 4 T b b M G f M G H x o 6 g r U t 8 Y w t s y K o 4 3 n 2 X t d B N K J M S S E 4 t p D 0 8 s l o 1 S d T 0 I K Q 0 n B a r J T Y 0 r h x R f / j t t v J 4 N 8 k J G i d 6 9 N G t P Q u R e k F G V s 0 F r w 4 G W L 3 5 i R 0 A m 6 b x P f N / 1 / o t 2 M 2 p q D u P b y K c L R k S 2 w l l 3 R i t d M D W V w N R a P o 6 6 Z x 9 s q U e m W p E d n p w 9 f X r t G L K u h n Q v F M 2 u 1 V Q r 1 B m E 5 E p 2 E n H C I M L w + H z o 8 H X A Q o X m O G u c P d + V L 1 / j F p Z 9 E Q 9 s A T D W / S A g 1 J C o f 2 x k K l I m F D I 5 a Y D I x O D v N p E m Z C 4 1 l Q k 2 L v v c p 1 A d 9 o 2 t + F q t p c l u y W w p Q a B + Z A 5 U k c C M c 4 S I K d m t E a R B k I h h i c b z 5 + k u 4 c t Y o I k W c C J O e D M Y X b Z a X J C h k C s W 8 a P D u R 1 C u V s F k Y g S C f p S 4 n V 1 k Y r h c e S K a W w s m U 0 A 1 4 9 x J Z O L A 2 B B t a w v y 1 H n p P t L A w c h 0 n I O 2 s / 3 L K H C 5 U D F q J K n Z p X C 4 X V 1 k 4 o x S A 0 K m i w h D Q i h O 6 K 7 A k G G Q l 6 c 9 c z q w v m K y z v g N G + 0 O n s j m 0 / + t T O j K C 0 5 t s 9 g 4 H g W i N G f u P S V X + + N Q p 1 M e P Z J L 5 9 l 3 5 A g + e f f 1 y M v L I 1 K Y i T B S s h I e 4 2 G 4 r P p p r h x E 8 C r X d D g t b i G d F C T j S f F R g 5 / l 5 + b N F 1 K / V J O 9 K c 8 q R Z c z + F 8 e 8 H X Q t h J n U j g 1 l D l N 3 L H w V P I r J 4 z F l 6 9 b h Q c W X I 5 P L L q c O j 7 p t 3 k a h p F 2 u n X G L H z r l t t x d f U k X D 9 B P 0 X B B x l D o v L N H R W h B k o v i E w p p a f W w / 7 9 B 1 B d P V G o E n 2 B 1 n 6 J k b R j D x m D 8 5 j 3 o 9 x S F 2 L n i C i Z S 9 5 m h T q c K E 4 S c 9 u 2 H S I M i K c w m K w k R S o m i f I 9 j J r 2 B G I R O y 6 p 1 O / h T 3 X s J v V z p h j X a Q l H U W a X v G 3 b t m 3 H F V c s E s t q 7 N q 5 C / v D R H A H q d h E r C u r p 6 C m 6 S x e 2 P 8 e 9 R c S a T j 1 M M + 8 V W O s u w i L x o 3 D 3 P H V 2 H h o H w K x K N l 5 7 E G U J B 7 b b O V F J a T 2 e U k L i A n y H v d 7 M T G / A J X 5 f U 8 U m h H D N l R m s F O C v U E G U U k 4 M 3 j y H h v l / Y 2 Q u J B I e I m Y / Q 8 H 7 D p + 7 f q N W L l i a Z f c a w 3 w N A l D V + H o k 2 0 m j C / p V l f P d p p I n U u g 0 X c Y F f m T S a q Z 4 I / F k G + x i I H g V n 8 A o 0 r T x w T Y L f 6 H 7 e 9 Q 4 z e J 6 o R a s N 3 l D T e h q m Q i 1 h 0 5 L K S S E h 5 2 h U j 0 2 V P C 6 s U f K j j s 8 + C 7 N 9 y N e C K C d f s G S O U b t q H 0 o b i V e y M T w 2 a 3 i 9 w K 5 w N f 9 M L o 8 G o y J T K H 1 u m D N L K A l W y U a B Q z Z 0 x L U y I 5 4 q K 7 C j s E m U 6 2 S Q 2 6 n e w a J h O j y j V N k I n B Z A q F Q z h 3 r h n l B T 1 Z z n k a e J p G 2 g / J Y O + e m Q h T 4 B i J c C S M e V W j 8 X 9 u X o W v X L N K q H g L J 0 6 R 9 0 x H J j I x p r m K 8 P R b b w w c m S 4 i D D q h O F K 5 0 X 9 A X s u O 5 q b m f o U c q W H T z j W 4 A F C C B b j u s j I f S E F Q p z 4 u D 9 2 Y U w G 8 s H o L K s o z V 5 R v k s f g x s v z x / Q m R / K A r K e j A x 2 B A M a O H Q 2 L T n E D M z 3 D 8 Q W F Y p o J d 2 e s a i c j K U E m 7 v j 5 o 6 Q V S x o 6 s P n w Y b x d e w R X k q q 3 8 9 R x U q H F a b o Q k G s + d U P q J N W Y M W G C v P T P h U E n F C O Z I Y m J t i w m z 3 v q b 6 S E A t 2 y + z 3 f / 4 D A S P a + U j O p h c j A T g C n H D + n g K v S c 2 T I 6 g 1 7 c P f N y + S t + l B S i X k y Z J 9 t 9 P m x c d P b C C e N q C g u E e q x H j j 9 W Y 2 H s 8 x K p O H 0 E i 1 R q X Q Z T 5 R U I 8 9 I 5 5 H 7 I J Z c D O 1 5 8 y x a F b D n 7 x 5 o 7 J m y 7 J 8 B g 0 o o n u d v J V V v p H U 2 N W o j G h r P I R g K w 2 y x I h A I 4 Q t f + j L t 1 f 1 y V q 2 6 F p 2 d U k 6 + 8 0 F K U 7 q c b Y o L j T I i g 9 I Q f W R v K E W W T 3 T U i u n p K 6 + a I Q x 6 X u b i Y 3 p 1 o T j q g 1 F k 6 w 7 v U V I g c 8 D v z i 0 7 s O i K y 1 B Z X K B L J l a X 6 x v O Y L 8 v g B W z Z u O y c d P I 9 k l g x b S Z S M Q T Z D t F Y N L M O p b j Z g W i s i C q P 3 5 U 2 G c s y v i a 9 a C 4 0 P k 2 2 d 3 e J q c K + 2 f D o D k l X K H D + O y n P 4 Z H P / 8 Y P v X x O 3 H b H X f B 5 S r A U 0 / 9 h C h E R n C e A 5 f O X 4 j d O 3 e I 4 g A M N p Z f f f U f o v C a m H m a I 4 7 W H B f Z V C e M H 4 0 / / O F v G D V m l E h 4 s n z Z Y v z p z 3 / F R + 6 6 U + R 7 G y w c P F x D L S 2 J M 4 3 N J H E L M I H U I c 6 L Y c t 3 I k I f D t B o b A t h z x 5 S s + Z f g q I 8 k 5 j O w d f M N Z J O d l h E d Q 5 f Z x u m F z V j W q w e H S P n Y O v e o 1 i 1 W D + / H A + 2 J v P c W P b D 7 6 W p z d y 3 s H r H Y A k 6 u q g Y n 1 h 4 O e Z U j M b G o + / B I m s J a s d E 7 Z E j s D n s c D r z 0 V h 3 i s g Y x x w 6 h r u m v T u 2 Y / T 4 a p y h 7 e 7 i Q h T Q + U L + A M q r R m F U 4 V X 8 I + I c 5 4 0 M 0 v f 9 h k E h F D + K x z 4 6 B 9 / 7 8 1 4 E T m 3 A m 6 t f w O 7 d u 3 H T j T f i 8 a 9 / F c 8 8 8 3 v c e s s t G D d + A n a + u w P j y B Z Q w O p K M B g S u c 1 z B T c U 7 r H F G I k h R V L A j 1 A o h P 3 7 9 + P 6 6 1 Y i Q W a N 6 f w 0 y X 6 h I R x E p a 0 Q J o O + C s f g a w + S N N h Z 0 4 G 9 W 1 6 n j u d m 5 J P t s + m 4 D a 5 k C 6 6 a P 1 p k B V q 3 f h M W L V q I C O 3 b 1 t 4 u c m x w F U G O W N h K n + + / u Z Y 6 J G K P T j v M G B Z F / d g n L 7 s c D p u J v p c O T I T o W Z o M Z H + J V Q E h x e i 5 8 o T D H q D n z p 1 f U 8 s 5 3 L v 4 w 9 h 3 O s e Q o 9 6 I N 0 y o d H z l 3 k t x 0 8 2 3 4 v Z 7 H 8 a l k 9 z 4 w Q 9 / j E c f e U g 0 f C 1 a Q y e R b 6 g U Q a O r u S D A D d e L a e + 5 I p Y I U S / s Q M p L X b G L I 6 b l L 1 T Q i 3 K / k D h 4 q A b F R Y X U p 3 M d 2 j g 1 R h N C w Q A m V W f P E + E h 1 a m o w C V S h a n H 4 5 R O Q w 0 / q d F L f v R 9 3 W f a B X r b r L Q x F 9 I q G o q N 0 n k 5 u u N P n / w U 3 i V V j 9 O Z 8 T p 7 G D m y I k h 9 A Z + 9 N J 9 D n c S R u j g R 8 e P 6 0 a v g C + m r i B 9 U D O o 4 F G c O 4 k H 8 t O B Y D T o i j f R S k 9 i 8 Z r e Y 7 j 5 5 8 q Q + k S k T 1 t X Y s X h i R I T S 1 D S b U W 2 L w e j O 0 i I G G O 3 R G I o v U H l R l u J V Y y Z g 6 j f / t x h Y 7 R U y e V h S 8 T C G e A r c C u T H o S y O d h f j Q 9 O m E 3 E M X W q i G m r 1 U Y u l U y / B K / s P Y X L x A A 7 u X g Q Y V K c E k y m v l 1 w G h b Y q u K 1 V s N s d m D 1 7 1 n m R K a 6 q 9 M I k V u L S J o + I 4 0 x q E M U T Q X G E c M 5 v L R T n Q 3 9 Q f + Y s l v 3 m 1 5 j + n / + e G 5 n 4 M m g 3 d t 0 L t U 9 + H W p H j X K F 9 Z 3 t + N 2 u n f A E u 7 9 T g 8 n E D g g F r W 0 d i M b i 6 P C 3 o 8 m X h / n l U q J P d k b 9 s 2 B Q C c W 4 b E w U n n A U x w L 6 o 6 F c x 8 h D x v e c O b O y V t f I B a Y C / Y b A G F 0 o T a h r D G W W l l r 0 p u Z n A 7 v v O V H J v r M q Y 0 T G m M K + p 2 1 m 1 S w O K 2 7 + 6 5 + E 0 4 H V t 1 7 B 1 y / v p k z S V b T D N M V M d Z / e i A d / 2 r O V 1 D 7 9 m + e I d Q W l J Y W w W M x I G U M w J O r g O 7 c P n T W v I l H / h r z H B x + D T q h T 7 W Y U 2 a 0 Y l 6 H E Z o G t D O / t P Y S S k v O f U m v Q 5 M s L E 5 G f / O k v 8 O 7 O v f j H 6 2 t x 8 O A h F F G L M p q 4 t q y 8 U x Z k M 0 1 6 Q y y V w K 5 6 K y 4 f m 9 1 I 1 3 j 4 e y D e R I 0 / m U Q g l s K i H 3 2 3 y 4 O n 2 E L c 7 r U R 7 j y Y L p D p H m l 7 W m J K X u z a 1 0 j k o x W j V e S S 0 M J t T 6 G T 1 H R l o i E f a j Z b M W 3 U d K R K 5 s M 9 + U Z g Z O b s u R 8 0 D D q h W v z S i 5 M L K u i C X c r n K 5 0 Y C U 2 6 X T s R + Z H P f k a 0 l Y 4 O D 5 q b W + H 3 + c F J 6 r k 9 e X q p n n c + i J I 4 1 M 4 1 0 o N i k 7 A 0 0 w V t 9 g e C W P G z H 8 s b Z D A R u d 3 T n 7 Q E R b S t a x Y x f S n G 1 H l V + T B 4 f 2 V Z A W 0 T E R 2 Q B p d / s n m 9 S O q i R V v o N K n y U b K z u p u S 2 z Y C 2 4 6 e 5 4 T C i x S D T q j L x 0 m N N t b j D U r g I m K z Z k r T v 8 8 X c q f Z A w v m z 8 E 9 H / k w V i x e D F N e 9 / S I I o s 1 Y 1 R C X 6 B M h 1 C j w m 4 X J V 9 y h S h u p o M O X y e W / P I X g j 9 p j 5 C J y K d X P g o 0 P 9 m V j U n + s P Q S 0 l m z H 0 N w h D / 0 Y z x u 9 5 M t W + H K L 8 C c k a P F 9 P j q E e U o c Y w l j W O M 2 F / B v y y 7 V l 7 6 5 8 O g R 5 s r H r 6 2 Q B Q l P B l H B Q 4 W 5 b w K X A v K p s q b 0 F / 0 F h G e C t I D 0 N c 8 B x R K Z P a p d h P G F f e i 0 2 V B e 2 s 7 V v 7 u a V J R Z T H W F 6 h J k 2 m 5 j 2 A 7 7 r O L F s G q S d T y w O J r s X p P X y O G P x g Y V E L Z S f W Y N 6 Z Z J P 0 / F 4 q g w p F O m q a m Z n p J S V R U 9 H P C k Q p p F T K 4 W y Z d h / O J F 7 q L s P / A A U y f N l n + U h + t Z G + V y n O M + g K 9 9 s k S g L U l 5 W 9 / w J L 7 Y 8 8 + h 7 p 2 u r F + 6 B W s 6 i k x e n 0 q V 0 N S P k X X z H Y Z O + s U R + K x b 3 x L W r i I 8 P y O 7 j T R F w q D q v J x K t 6 2 0 C m x X K K K T 2 P w l P d D h w 7 1 m U x r 1 r 5 J a k s K L 7 + y G m 9 v 3 4 l N b 7 2 N Z 5 9 / C e t 3 v Y n a 4 6 f E J D 4 D t Q o e b e H k / I l E N I 1 M X P N J D / 0 h E 6 M H m e i j R 6 Z z v t y l T C g c g d c f Q V 1 H 3 8 g k V D k Z 6 t / W Z m Z S 4 v A U 8 H H s 3 O B x K t 6 T j + W g f a 1 X X m 9 I Y 8 q U K T h 5 8 q S 8 l j s e f / x x e Q l Y R F J P D Z 7 N z F i + f H n X b 7 J j h r P b M s a N y 1 6 J 5 f 7 7 7 5 e X L j w G l V C M U S 6 p h K V F M z b B h J o 4 s e 8 h / 9 d d s 5 w a i A E 3 3 7 Q K l y + a T 8 s W T J o 0 C V W V l S g t K 4 P Z a s N f n 3 2 B G n p 6 I 1 J g U l J e 6 e A U S Y W + g J O c K F A 8 b V z S t M 3 f k e a W b h b p k 3 N X / d 4 4 X Y c b / / y M v N Y 7 Y q Q 6 R 4 i E T A Q O u k 1 y Q C 0 t s 4 r G n Y 9 J Y 5 9 p I 0 b 4 O H 4 9 X e N U f P H y D f C k Q Q X j x 0 t R H v P m z U N V l Z R p 6 u j R o y L j L 2 P 9 + v W i l M 9 d d 9 0 l 1 h m s 1 u v h o Y c e k p e 6 s W 3 b N v H 3 6 q u v F u e p q a m B T y 5 G c M 0 1 1 y B f z l 1 x 8 8 0 3 i 7 8 v v v g i f v a z n 2 H 7 9 u 3 4 7 n e / i y 1 b t u D 6 6 6 / H 0 0 / r 1 6 2 6 E B h U Q m m T z 6 v B Y U b K A + o v U j H g 8 s v n Y 8 6 s S 8 T E v c K C P O G A u O v O 2 + Q 9 0 t H k N / V w r a v B r v 2 2 P j g p 1 F 6 8 c 1 z N n m C 0 p 1 D f U Z b m e e P k L b m i 9 Z Q X 3 3 j 1 Z X l N I m q X G z w D O M o 8 H o 8 R h w y I h k J S l c N Q E F G e X 0 U S O h w I U g + f Q p B 6 e C Z Z K B A Q + w Z 9 n M 8 8 X V w J N Z F b i d x S O J F O s T z k s W / f P l E N Z d e u X W h s b B T b H n 3 0 0 S 4 J w + T 6 1 3 / 9 V y x e v F h s Z z z 2 2 G P i r 7 K u / P 3 e 9 7 4 n / n 7 / + 9 / H n X f e K Z a v u E K K s u A O 8 v j x 4 z h 8 + H D X / i t W r B D L / L s / / r H k 8 b z t t t t E I b 7 N m z e L Y Z d X X n k F d 9 x x B 5 5 8 8 k n x / W B g U G 0 o H o P h R s c / q G 0 S H Z 2 d I r q 6 v 9 P d 2 a O n 8 t z 2 C Q k S R K Y s z g m e U N d z D l B P K D k j W q M R F J l t I k G L V t W r 1 6 R r z g S 2 e U L t E S z 9 / U + R 1 C T q Z 1 I p d a 6 0 y B Y O x O A B 2 o y R C 3 x Z v W i i T E A k D a j 9 z 2 E b S g / 9 b I J 9 B 7 9 C p Q f v j O h M j a Y X x a E z M W r d n O w y k c w y U K U D d a P t K 5 h M q Q y R A A w m U 0 j T c 2 t x q M n c l Y A l T 5 W D I U a N T w F n a s 2 F T A K k l n 1 h 4 8 s 9 y M T Q k o k J x u 2 c N T t d M q k E Y r Y w I L 5 D M U 6 V B R x 4 q z g 3 h t E T g 0 Y o d X M N a 3 L k s Y G 5 d u 1 6 Y X w G 4 t J o r C + a + 4 x P e 4 C M 9 f M g F K O 3 + V E W o z m D F S a B E 3 f u a 5 C C X + 3 U M Q R j R p F w 5 X i r 1 P p 4 u c C u a t k Z w C n P e G B 7 7 g / + G 7 v q M 6 R R 4 w t J I 4 n U o b C E V m w 3 N R I q m 4 m J l w n s d B B k 6 e U y I 1 y v N A N W r l w p L + W G 2 b M l m / q D g k E j l B o V e e k l / s U M 1 p X L R X R E o W 2 k 2 G Z T V b 3 L B i 6 k t u N E E 5 p a L l A V Y h k c K d 8 b Z 2 e N k h o a 9 + I u W 1 I k X C l y p E Q l Q H W 5 m 0 x o J 3 u H Q 4 B s + c U i D 0 S a + q U m A l 1 I N C k 3 a t V p u U / Q U w W 1 9 W 6 1 N h j 1 Z y J w u c u R I n + d i q u I q P o Y r Z I H d N a s W c J e q a 6 u F n P N b r 3 1 V t E 5 q s H 7 X H f d d W L 5 m 9 / 8 p v j L T o u P f v S j 4 h h 2 R j G O H D k i / l 7 s G F Q b y m R M Y c H 4 I K l E 6 T p D J B r F 0 S N H 6 e F z h T 9 9 S E n / U 6 Q S h t A c O o F R r l n S F 4 M M l q 5 2 O f F L I G p E n j W 9 A b E 7 X O 3 B 0 5 b 2 1 E O i g 5 5 N I T t m o m h o a s H d z z 9 L h D L g 1 X v u R T S a w I f + 8 o c e y W r i i b A g r o n z 4 / E l Z O g a W R n g y + U r U N O I N V w m I J N L 6 0 Y X O 9 M 5 v 3 b N C n z 7 z f X S N h U 2 f P 6 r G F V 4 H j n U h g g f u H G o B N k T v h 4 Z c 0 g a U Y / X 0 t q W N W W Y g f S Z c 8 G j R K b j t J a 9 g Q 4 U 9 j Z I P T F P u d h 6 S h q E V s j E U M j E V 3 O 8 1 Y I 9 t H + Z p r D a s Q y p o R W I a A 6 5 I i a n A u M q h m s + 8 x B e v O t u l J a W o q q q H K / e f a + u j S c c B A z 5 L S r C Q W 0 H K Z e r J h O f i w / h v + p U y z 6 v T 8 y O j s a i C E V C u P X S y 4 X b / R a r E / f k d 5 f t 3 H E 0 X c I N o x u D S i g G J y / R w 9 w 5 s 3 o t X c P 1 o u w 6 s U S Z B m d z B T d q B T v r u y c B c k Q B T 0 x 8 m 8 g U U s X n c d I V N f i b i a U x z B 0 V h T e e 7 m b n 0 p f Z o N w O 1 w e O R W M Y X T k C J U 4 b 9 r 5 3 E O 2 e T p E I 8 8 D B Q 1 j 9 s Y 9 1 q V O c A 1 0 B V w U R o K + U g d e M T g O Z c M J e 5 P / l v w p c B S 4 4 n Q 5 Y q Y O z O x z w R 4 N Y 8 / A X 8 P D H 7 0 e V u 0 Q Q 6 x Z r H u p 2 / k 3 s z 6 7 r 8 v J y f P 3 r X x f r 7 K J m 8 H Y F j z z y C F a t W i W W e e y I 3 d o f Z A w 6 o R r I T t B D K B T O K Q d f i X E C S o 2 T R F 0 p L k G T C l M v n F t B + I w w q o r w 8 X Q E J h F / g h n G e 1 x Z k j x y 6 V E 1 x s q p l f X A 1 6 7 g 7 c M e l B Z 0 T 1 l Z d d 0 K F B e 5 c c 2 K p b j u 2 u U Y U V a G d f d 9 E k k y d D g H u o K u Z Y 2 U 0 k N C b X D 1 A j a 7 d h 6 z 4 k B 9 P n Y 3 u l C 9 + A q 8 F g 1 h T F F 3 H k E e u L 3 7 7 r v x 0 k s v i f V f / v K X 4 i 9 v Z 6 I p a G 3 t n u n J s 4 t P n z 4 t r 3 3 w M O j B s U s n h X S n A f B D f + 2 1 1 3 H f f R + T t 6 j A n X D / I o F y A z 8 B z S U x o X i T + u F k m 7 q v x u E m M 6 b J 5 X o 6 w 0 Y i a c + G r M 2 x H i d V u P V c B B W j M 5 f Y Z D S c O Y d b n / u L m D L B Z d B E N i g + f Y 5 d I + d S 5 y r w 2 c A q 4 + / v f x C N L d 3 l 7 V + v f Z H u J Y S 7 Z 9 w j J N Q X H v 6 U / M 3 F g 8 G w o Q a d U E u q Q z 3 C j j j n G 2 c l Y o 8 P 2 w 0 9 o N P g B w N M K j X U h G L 7 R Z s M h Z N b c o X B f Y 0 W z B 4 p q Y W 6 R r 8 G n k g C z 7 6 w C f f c c D X y 3 b 3 n n f j i q 6 9 h Q 8 0 R v P f Q Z 3 H p L 3 4 u i R O C O g C 2 v 2 C 3 P X s F X 3 j g C d S c l e 4 h z 2 7 A o y / + X 3 x 7 1 d f E + j A y Y 1 B V v m n l M e o d 9 Z n B x n C m / B F c A G 0 o s G h c V J B I + a i h T b n M k J J b o o t M W 0 / a e p A p I S V w T Y O V h E z F y N F w 8 k I O + N r l V + K H C 6 7 E s 6 + v w 1 s P f 1 7 e m j u Z 1 O V v F P A m / j C Z 7 G Z L F 5 l Y m D G Z f n 6 H Z C c N I z s G l V A j 3 Q l d Q c M S i g d 1 M 8 2 B 0 g i C Q U O + x i W u h j W D v c c D u A o u H 5 f e E y T Y P a 4 z s 9 8 T j + L c m T o Y N V l c M 2 F E S S G W X L U I d 9 x 2 E 0 y p m H B W K O M 5 C r J F P H A W I y 2 p + B k r z / l / 7 v 6 q + D t 3 Y g S f e + k 7 u G 7 6 V H Q E c 7 e / / p k x q I T y R v S j H z o 6 O p G f n 8 V 2 u D D Z t w Q 8 / a z O o d f L M 0 7 L x d U O n r O I c R 4 F C Q + p U h k c X B F f A H f d d j W 1 a H l D H 8 A e u V 2 f / w L W f / J + Q S r F l c 7 S S r j a M x B L q X i o x i / v / Q S e v O 1 x N L Z L 9 p / D Y s W V E y d g 2 d j B L 8 t 6 s W J Q C Z V v 1 a 8 0 w T F 8 2 h 4 2 D R f o K q O J I E Z Y T V 3 V J J g k D a E w o t Q Q E / E U d Q A x t M Q i C C X i o o p 8 M B r H G X 9 I m H R x F a F 2 7 t q L v 7 + y G s / / / X U 0 v v c y G j p N u K S i m 6 g s L U x F O m y h U 8 T a U w i 1 t O M f L 3 J E e e 4 3 q p Y X b M t x U Y W d n / s 8 1 n 7 i P j j k d M r C L S 4 L U j 2 J x Z U 7 1 G h r r 4 J f V T z g y y 8 + i z s v + b C 8 N o x c M K h O i Q p X H D M q 0 9 3 I P B O V Q / D H j B k j e l t d 8 B X 2 o / f O h i h J J q v V g r M k H R s M M S w o L O s e K M 0 B 3 B h N 1 B G 0 R a M w U L t 0 2 y x o a o 6 j v M w q I k J 6 v W b 5 + 1 A 4 h l i M h w z M y H P 2 X q n R R G T 5 z n f / G 5 / / t 8 / K 5 z e I D m n z 5 q 1 Y t v R q u g c i P n U E i 3 / + l N h f C 6 3 j Q r n M 5 + 9 / A s f O S Z 3 A 9 D E R / H b H Z i y o / O f J V j R Q G F R C 8 a g 8 Z 2 9 V g y e M 8 a S z 3 t K G p U J 0 s X 2 r D J o R X G k 9 2 l K M e I K r X 3 S g v K I c P o c V M 8 v 0 6 9 n q I R h P w K m K m l j f 1 I S 8 0 G j h y K g 9 d k o U O h g 5 s g q F h f n S B D 9 6 y g m f Q Q S w p p x E R j n o r p U I f X D / U V x x x T w o Z U s F q N 9 J E T G V o N 1 4 Z w p G J 5 F H p f 6 y T W a W J R / 3 B a z F K Z 3 C y V N 1 + P B L L 0 h s y Y J V l 8 z E m K J i T C y 4 X J B r S h U X r T b h d E t 6 x z e M 3 D C o K h + X 6 O + D E E h D y 1 l V G t g B Q H X 1 e E y d M h E L F 8 z D u D G j B J l O + H M v w R L S h H W v K C + H 2 y F t q 5 4 0 D t O m V a O g w C l F N 3 B L J 2 K Y 3 P T H R V J G F c E a I X E R i Q S 6 y J T y G Z H i m d 1 k i q k j 4 M 1 u i U x q V Z N t M h 7 P k k i U 6 i I T g w s u r L n 3 4 / j p r X f q q t O 8 7 w / u v B v f u + l m / P H d H a g q N t P 1 n s O R M 6 l h M p 0 H B p V Q j I Z g u o S y W C w k K X Q U f A 1 G T N A Z n + o H O L x p d M G l W L 9 h E z y d P v z s F 7 9 C m G y j L d t 2 o C C a R C A S R 7 u n d 2 K 5 V N J J Q S / C Q B c s c N z F Z f D I 4 U w G V x K G L B O X 2 5 W i T T K M + U Q i 4 m z S m / 7 r b F e V l J V g d k U Z / v 2 G G + W t E i T i G X D 5 + I l o J A 3 h u m k z s K D a Q d L 6 / J P j / L N j 0 A l 1 4 l x 6 L J 7 d b s d 7 e / f J a + n g i Y Y D D X b N c 2 N b s W w J i t w u 3 H X f f b B b z b j q i o U o L S 5 E H i 0 X u H u f i m 8 l K d O h 8 R B y Z H l f Y U t Z U H O 8 H k V Z w p k U 8 K D r C L L V e o D e o r E g h W S I P h 3 p r 5 T v 1 0 7 q X 5 d q Q H / 4 / t c + 8 j i W / + j / 4 d q n f o z P X r k K L w x C F M E / A w a d U H o Z U e f P v x R / / O O f d a v 4 q Z E K 9 E c G Z E d Y G 9 9 G P 6 H Z k h G F V o v w C D K i p A K O c i e w / l h 6 d E V v O B f 1 4 o b l C 4 i M v U t p p Q r i 0 W Y z 9 p 4 x w x d J f 3 1 G B 6 m F h d 1 X z z N e k v T M F s 6 b L 6 S S L J j o f 5 J e + U 4 s m z R V L L 9 7 I v t z H 0 b u G H R C 6 Y H z S M R F c b B 0 w i g Z k h S E 7 P q 6 v T f S L C / 1 H R W a d G Y M K b F / E r U + P 0 K x J O R 2 n B U d k R h c 9 i Q W T w h j 8 w l b T s e w m 3 5 0 f h 5 a W t r h t J j Q r p c a Q E Y z f d c Z N G P 7 a Z u Y c 8 V B v D y J M S P 4 c b L k y k u h u K w I b 9 z 2 A H 7 x 4 Y + A K + t + + 4 a v Y u 2 + A E Y V F u G 5 B 4 b D i Q Y S Q 0 I o 7 s 3 V Y B X k 2 m t X k H 2 j H 4 m u w J E h t s Y f a x H q o d o o z x X c Q + v B Q i p d t S s f D o t R D N C K q e m k 4 t U F w o j w 9 F Y Z V v q S J U c R q W K H m 0 0 i p 8 P i C R G 8 S Z I q 3 I t t z / Y Q F 1 H b s u 0 d s V 5 M 5 2 j O k G X J l D K L y h 3 j i 2 O Y U h b H + J L s E o 0 l E 4 O l V I p O W T K u E C 5 D E T 7 i G C W y I D G e 3 L w O t e f 6 / s y G k R l D Q q g j n T 1 7 4 t K y U m z f v r N r z o 8 e M m U 1 K n Z I u b W Z m H 3 F u V 7 m Y C n g G L c i U v H G 5 N l h M x u F i 5 k 9 b m c i Y X g T c V G b 9 s l v f I a u U b p I j v 3 b I U 9 K z I R i g 0 V c s 5 f 6 E Z a I j B E k M V t l 2 6 w t Y B K R 6 4 y i C K d x j q M j Z M w 6 R U O B 0 S V 7 / V h S k R B u 8 h n w 6 k v P 4 6 V 4 E w 5 2 b s M p 3 3 Y U 5 x V 0 m V b D G B g M e r S 5 g j n j v S j V 5 M R u b m 4 W A b J K 6 c u k h 2 y C I u n y z i d N W D a 0 x K M o M 2 c Y U M 4 R n L s v n 8 h W 4 M x H J N S d 0 5 u v P B P F Y y T V U v E 4 f v / 3 d 3 D J J V N R W T k C Y w o T 7 P w m l d G B o r w o Z p U n u 7 T g p I 8 k p S s H J h G 6 y p 2 q L u D Z b W 2 Y U J 6 H z 7 z 6 c z o Z j 6 M Z 8 D 9 3 f g 3 h 2 D C j B h J D I q E Y W j I x m E g 8 j Y O R 7 O w m E + N C O C Q E V G m + + o o d 7 + 5 G a y I h 0 k r b q O X H S F q F S S J 0 B J k W m c n E a C E S c i 7 C m 5 b P R H 5 R h a h f y + T h G L u l E 8 O Y q S K T Q G 5 c E v A R o 4 R 0 k o 8 / 1 W Z A Q f i I R C b a T G Y h H r r 6 q m E y X Q A M C a G 4 8 T D O h S O o q / c I N Y 9 t h 6 j N j g D p 9 + F w C E a 3 t E 9 C S l 8 N g y 2 F Q C + 5 8 f q D k l T v 7 u p M 4 E o h 1 l A U t c d P 4 / s / e B J n m 1 q w / o 0 3 4 L Q m s X 7 j V r z y 2 h p 5 z 5 4 o t V r R 0 M n 5 / s y Y U R l D y p K u e r L d l p S z z w r Y s 9 t M a h R Y z G n q 7 8 i C K A L m k W T r S Z 3 V A 1 d c h W n F V 4 r l Y Q w s h o R Q S h n J C r s V l V U O E Y v G t k M J q U 1 N 5 5 p g V k k v k z w k R O Z G 1 / T y t l D v d g + T z 5 8 D A Q 0 6 t Z x y x Z K l S 9 H e 1 o Z j t c d w w w 3 X C 4 E w d + 4 c 2 I k s 1 6 5 Y g p U r l q G 2 V b p m L a w m A 0 4 2 e j G i Q H o F 5 T Y L 7 r n 3 P i K C E T / 4 0 V N 4 9 r m X 8 O A X P k O 2 V Q q f f e T z M J p N + M g 9 H x d E + d r X n 8 D j / + v f E S b 7 b 9 v b O / G r X z 8 j n m E w H M P T z / x B n O + J / + 8 / x F 8 G h 3 a t X D S R r s + M d Y 8 + j k t K r p K / G c Z A Y 0 g I t X x S m H p m j k b g 6 u J 2 1 A V k N S + V w N i x Y / D q K 6 8 h o K n B y 5 4 q B S U O m 1 C p P J G Y 8 B h y 0 p Q W a j T n S F r w N t Z 2 m H z 5 9 O H 9 z m Z z P P S D T / 6 Y N E 1 i 7 O h K j B s 7 C q u u W 4 l p U 6 o x o q w Y V R U j S O I m w F U R H d R h m G 1 B k e y S 5 0 k p z k 2 f k u j T n I + Y q m r i W 1 u 2 I E Q q J F c h 2 b R 5 E z 7 3 u c / h 7 W 3 b U V t b K 8 K O N m 7 c h O 9 9 / 4 f 4 7 + / / P 5 H H O 0 H n 4 R z m u 3 f v o v s 0 4 M o r r 8 J 3 v v N d c a 6 f / Y z U O x n x e B K 7 a 4 / g j / d 8 B T u P S 5 J / G B c G Q 0 K o j b V 2 Y k i 3 U T A m z w E z 9 f J k N a G s r A y L F 5 N + H 9 b k b 9 C Y X M w D d l V z x A I n T S k j q V D h s I p t 7 9 Z 3 7 8 z 7 V d o k A j Y R 6 b T o a / N q J S k Q p G v n g t e 5 c H G c y 4 o x R T E U O R J Q Q v g S 8 r 0 v m 2 Z K q 0 Y x f / 5 8 e F r a M X X 6 d J E g f 9 y 4 8 R g 9 Z g y m T Z u G h s Y W 3 H L L L V i w Y A F e e 2 2 1 K N F i d 9 g F 8 b a 9 v Z 2 u J S X s T 0 4 6 y U n C 1 K k E 3 G 4 X R u S P Q 2 N n d q / j M M 4 f Q + L l 4 4 a 4 Q j O l 3 J E y I C S n D O b M O K z a u N 3 n m c 5 I B 9 F I E h a b U d j 4 4 u e C R O O 8 P j 4 C P r g f X R H X 2 W V V j w d 0 2 f n A C T 7 / v P o 9 f P K W y + Q 9 W E o b Y K B H Y + R 8 6 7 Q f P 4 d k L A W T z S y k H o O v l o / n 7 1 k a c 7 Y o l o r e Z A o F Z H z x M W a z R U g / l o o n z 5 p x K q C v e g 5 j Y D E k E o o b h N p o Z r Q E A 2 g N S Y W 6 j M J W u j C X Z i U y 8 S / z E D E b / g q Z W H X k g V Y f f T L N x g 3 L Q b z s w u 4 P m E y s 0 k V k l Y 8 T f O a X j M b + k 9 3 B u K K 2 r j 0 p y M I Q f + N E K p l M D L 5 + 5 X t + j E w m n k 7 C Z G L w d 4 o q a S R y D p N p 8 D A k h O J c J H v 2 H s B b W 7 f j 0 O E a v L n h L W o U B n S c N W L d + k 3 4 3 e / + h B C p f E q j E c j d y d U v s O p Y T B f m o o 9 6 e n g n E S w Y I x W P e n 9 f 2 I I D Z y 0 w F H S r q w z V V f Y K B 0 k T h 4 W k D d 1 b T Y s Z 7 r K x O F Q X w O u 7 V N l b k k Y 0 h 6 N o V p J m y l V L V F p y F 8 L U E b S F Y r A r + q Q K H r L d w p b u e x n G h c e Q E M p h S a K q q g I N D W d E g Y B E I k a k e h O F B Q W i a E B Z a Y k o s J U m x U i k a K c o D B i y M K I A X K a G 8 9 8 Z U O p M Y k p F F J 0 k D f z 0 Y U d A X X 2 j Z B N q w H 1 B R y Q u T h 0 m M h 4 / W Y c 3 N 0 k V + Y Q a R 3 / z 8 y K 4 a k w M J Z X j c W z f d q w 9 a h O p y 9 Y f t 2 F f X Q F S Q b s Y r 1 I e Q 2 c o 3 W v J J G c i l T g 4 f 0 X 3 s w n I g b b 5 R Q m R e W k Y g 4 c h s a G W V Y e 7 D H Q F x 4 J + T H J K P n K u x l F X 3 4 B J Z G D b 7 e k N I h l g N U 1 e G S B w 2 U 6 D X f 8 x 8 N C N M c N M Y S b G f 3 7 r O 2 J A u t P r x T U r V 8 L v 9 6 G t t Q 3 X X L M S T c 2 t m D 9 / L u r r 6 v H a P 1 Y j L 8 + J 6 d O m 4 c j R G p E D Y s m K 5 b D s 2 I S 1 7 u V o P L G H f s y A o q q J c D h d 8 i 8 A F Q U J j C s L w W Y w w p w g d d V C B C W J G S X G M p l Y j V S D 7 b Q D Z 2 0 i Y + 2 e M + c X A T K M v s N 0 1 4 O P f 0 N e H j S M L 4 4 L + 0 U N z n X A U 8 q b g 7 U g y 0 K U B 3 W 5 e s 5 L 4 r i 0 g U Y q S A 1 V V c 4 z D W S / c C P O h J 2 7 9 u D + + + 8 T 8 4 4 4 R 8 X 8 y x Z h 2 r T J R D Y j d Q g T S P o m i S B 5 m D d 3 F m b O n I m K i h G o n j g B U y Z P Q p P f j / x x 4 2 F 3 B L D M W I v 6 / E s R 8 n v Q f u Y o X M W V g r D + i B E N H i u R y I i 8 n z 2 B / K s + h H / / j 2 9 g 4 t x r c K a + H i k D 2 U 7 5 L p L 0 V u w 7 c B D e V D G 9 V Z K Y J j o m m o L n 8 K s Y U 1 6 A p C g P x A 4 R 6 b q H c W E w J B J q y c Q I L K q q D 2 o 0 + P b h 9 P 4 A F i 5 c I N V I 0 g M f y p 8 B U l g 5 M j u T p 4 8 n 7 K n n G O W C J r 8 R 5 f l J Y d / o 2 T Y M L 9 l m B W x M E g K 0 X E q d R y g S x g Z S H 7 3 e D t T t e x N T F t 0 q B m w V c H F u L j p 9 8 I 2 f i G n t i 5 c s x o i x s / D W 2 u e F + 3 3 B w i v Q 3 t q M T p 8 f k 6 d M x 9 r X X 4 G F V O o R 5 S N Q X O j G 5 i 3 b s O j 2 7 m r r w x h 4 D A m h F o 6 N w J V J I h C e f f Y 5 f P j D U u H i 3 s B 2 F c 9 W P R + w x c F O A v 7 w M q c M 4 z P y x 0 A S q s i e g d g Z E G B v Y N w s 1 N o 6 j x m T R / S M r q 8 5 e R q T x 4 8 V y y a L D b / + 9 W 9 w 5 R V X k F Q b j 6 2 7 a h C w T U B 9 7 V 4 k Y h E U l I 5 F M d l Z R m P P 6 + B M v M r E Q 7 b z + D e Z d A x W A t i 0 c p B U j 9 B 9 8 N S S E E m t Y V w 4 D F A f 3 z d Y N e 1 C X T O K P X u j x 0 g N T Q 9 s 7 K v B Z E o Q q X h 7 K J 6 E N x I X k Q j a / b j R + e m 7 T v p 4 Z b e 1 A r 4 c C 7 U 8 G 0 k D J 3 0 K q V c v o k 8 x / 9 V p x N n A v 8 M F 5 b i e M F e 9 V 8 j E 0 R J 1 n u 5 z H d p / E M d O n M Y b 6 z a I m 3 I 6 n W h p b c U z f / g z D u 1 9 G + G 6 j b h i 7 h S M n 7 U M D n c p j m x 7 E Q F f h 3 x 0 N x Q y M d h J o Z C J w U v 8 d S B C + 5 F t N U y m C 4 8 h k V D a P O H t 4 S i K 7 Z J x x M W + O j u 8 K C v T T 8 q i W x G Q V z U 2 W Z 9 B P T j 0 k v q z t p d j t y O R W B q M 1 Q N / z Q X Y J p f F x Y C r k S Q K q 3 S 8 t y c Y Q a H T J g K F + X h W 4 d 4 9 4 + o i Q S I e R 3 v L a V i s T r g K R x B Z j W k F s Y f x / s C Q S C h V p y q g k I m x Z s 2 6 j A 2 S o V t e k 3 b X y 4 y q B / W 5 2 X H A 6 2 z Q W y x 2 m O R 5 U Q a j B Z F Y g m y R g J j d E Y 7 E c P D w M f F d X c M 5 c c x 3 v v c D s c 4 I R B N i Y J h P n e 3 a + R s m E 4 N V M w 4 X S n H c H 3 0 s P G m R / v I 2 H n B 6 6 y T Z V C q J Y i J p W V Y 5 k Q j l Q P 2 h z c N k e p 9 i 0 A n F l d D V H r 6 W c H r g 6 p L F V 8 H r y z 0 / n o L e K k + M n z i F / j V g x s y 5 m D p 9 l i D P p z / z E P 7 2 7 I t 4 6 O F H E U t F 8 e p r / 8 C d d 3 0 U E y Z W w 2 6 1 Y N K k K T B T y 3 / 6 6 W f w 4 I M P 4 n N f e A x f / O I X i F R n U U h G v k 8 m c R 7 p s D w w n C u 0 6 i j D w V W x Z Y R J C u v s I l B S 7 M a 4 m c v k t W G 8 3 z D o h O I K H G q U q c a Z f N E W F B Q U 4 N D B w 9 T o e j a p k + 3 Z Q 2 g y D f y y W v X E E 0 / g p Z d f w 6 z Z s 4 U 6 x f G C / / V f 3 8 K X v / I V L F u 2 D L X H j 2 P + / H l 4 5 r d P i 2 y 2 U p F s y V m x c d N m k Q X 2 q / / 7 C W z Z s h U P P f Q w L p s / H z / 8 9 r f F P n 1 F R z R 9 g J b B V 6 6 E P G U i E 4 P J N o z 3 L w b d h t L a T 9 y G F C 2 J 5 7 l y 0 p R j x 2 o x a s x o O D T l b d T 7 Z k L C b 4 C J k z + q 4 A + G R U 6 I T z 3 4 a X z p S 4 9 h 9 u y Z Y t r D 6 b p 6 s t c 6 R X 1 f n t h Y 6 E 7 P G c j q m 0 L s T l L r g m E L K g p I t R N b + g c O Z X L L 7 n I t O J K 9 1 C 4 N e r H 7 n O 2 s Y V x c G H R C T S I b Q l 1 3 9 l w o g g p H O n F E t D l J F T d J q 6 G G Z O / R P 3 7 O 6 X B + j y o c T 8 K u U u 2 0 0 H Y Y 2 g q K w 3 j / Y 9 B V P m 0 R Z 0 u s p / F z i l S 7 o G a C Y Z / A P f s A d B P s h m Z 7 j + P k z p d M i U g q K 5 k Y W u m r V z l x G O 9 v D D q h t C h 0 p R O K I w B a T 7 4 D h 9 M p b + k 7 k q T 2 9 V c v 4 4 m D v l h C Z C X i g d I 0 5 O h J 1 E U O I V O c + 2 8 Y F z c G n V D a J q N u Q 0 y m k y d P Y v K k a r J n + j + 5 s L + R E 5 x n j 2 N N X R Z T j 8 L a j F Q / 8 0 + w E 4 J t u N 7 Q 1 k s q 6 m G 8 / z H o h F I 3 K 5 4 U p y 5 i 7 f N 7 k Z e X j 1 G j R s l b + o 4 U S 6 d + w p z K f q z B k U I s Y B B T 7 F v I p s o F T O 3 C D E 4 I L R w a 1 z v H B A 7 j 4 o L h 1 V 2 + 1 O W T B 6 i S W S / g T r p A F c P H E X N S n A A j h S j 1 0 L x m 0 c n Z l y v Y 2 9 1 b Q k y e f x U K y v n J V E g F D T A 4 M 0 s 3 z i s + q y w K Z 5 Z 9 t G A 1 L h f p x G i n + y / W V O E 4 6 z W J e r 3 D u D h g e G 2 3 L 7 V 8 x g B P M M o A s 1 F S q T K B y 2 y y q 1 o 9 W a 6 v 4 K b e 2 9 F x I l R Q p 7 g a F z v j + k x 6 Y D I t G h v p c / Q 5 7 5 m r n O F s S v k c w a r C s K f v 4 k L X u x b O g J Y W e a 0 n + H v 1 Y K s 6 W 0 + u 4 A Q k 2 r A j B Y l U j M i Q / h t q c M w n f 5 P h 8 P M G / b x I Y Z w J T C Y B r p / b B / A D z n B L P T B M p o s f X R L q V 7 / 8 B W 6 5 5 T b s 2 L E d g Y A f X q 9 X p L H i i n 9 V I 0 d i + 9 v b M H b s O F R X T 0 J l V R V + / 7 v f 4 u F H / k 0 + T e 7 I J q U 4 v R b X o + X E + 9 w G M 0 k a 9 s S x 6 d V X O S Y a N h 3 E K l / A 4 x M s T V G L N y r D Y D m I k 2 S Q d u m j A 7 I j H E O h P G D b G 8 I k p e 1 G I 3 Y 1 W O E J 5 i r b h v F + Q d c b 4 9 w O L H W Y O G 9 t 3 t Q l k X j 9 r 3 / 5 E y o q K l F T c x R r 1 q w W 1 d r 9 v r 5 V v L O Z O I V W O p m k W U f d 4 A a f V I k w X l J V j u k C n 0 M 5 D e + u H K E n C X i b + N A y a 5 L K c Q Z L S h T B 7 i I T g 5 5 G s j N 7 I z b 0 4 r j Q Q 4 E t N 6 c E w x u L o 5 2 I N E y m i x O D Z k N p J R N H S x s N S d q W 3 k C Z y E Y T l w X r B p N G x 4 v d A 7 n u F 4 4 F E A 1 m H j D l y H X O V J s p l 0 S K p 8 X r T f X Q g S c a R 1 G O X j 4 G 3 w P X l h r G x Y k h 6 w Y t g m B S 9 h 9 W 4 R Q o A a J q M E n U + 2 R C D l w S i C W k 1 M + Z w J H r T K Z k h K d X y B v V U E 3 i 6 w 1 u S x / I x L O P c 7 2 J Y b w v M W i E i q v m 7 3 A O c w V 8 A S y 5 F N X N b J a y o G q R S 0 N T / 0 Y 2 O C y 5 D R o b b S S J 6 A K T n v T H Z E g P P c w I H m f L 5 b p T d P O p C N B E T 2 P Y E X F x Y 1 A l V F Q u W G 1 U T V 7 q 6 u s N P L l O L I j / 9 L x 9 e s J C D U 7 8 w s T k 3 9 H b t + c Z c 4 O x i M 7 G B y s n z Y 2 3 4 F k a T J R s 4 D p Y n R E T 1 p + 2 D 4 8 3 f Q C Q l V D N T U 2 6 D V s P 7 H L P V s 6 T o X c m R c U z w E T f 8 / Q N W j Y a e 6 h + v J 3 J 0 h t Y I r D z g 2 + M r 0 Z 9 T I 4 8 0 A c f z N K K C N A b + N q 5 D m + h n W x B l T T j Z 5 k K U W d B H 8 6 s v K f B g j e b b N i p K m 4 w j I s b X U 6 J 5 5 9 7 F v v e 2 4 s p U 6 e K w d W a o 0 d x 6 b z 5 w m X + 3 t 4 9 G D l y F A 4 e P I B J k y a j o a F e u N R r a 4 / h p p t u w Z Y t m 8 W k v G n T p o v S K n a 7 X e w f j 8 e F 9 / C a a 6 8 T S U g Y 7 O 1 T g / O v q l 0 Q S f r P S P 9 x b g m O m N A 2 X z 6 a t / F f R e J p z 6 m F c o y C T A O 7 u Y L D m 0 K O B J y q U C F O P B m O J u G y 0 t 1 o L 1 o G l 7 R 5 7 4 x V X M 8 w P o g A / n 8 v B / N W Z j 7 j T w A A A A B J R U 5 E r k J g g g = = < / I m a g e > < / T o u r > < / T o u r s > < C o l o r s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/ C o l o r s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d 1 f 4 1 d a d - d 5 f 9 - 4 5 3 b - 8 c 2 3 - 6 c 7 5 4 a f 3 b a f 8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 - 1 4 . 6 4 3 4 6 0 4 8 8 6 5 5 8 6 4 < / L a t i t u d e > < L o n g i t u d e > - 4 5 . 5 7 6 1 5 4 0 7 3 0 1 4 0 6 7 < / L o n g i t u d e > < R o t a t i o n > 0 < / R o t a t i o n > < P i v o t A n g l e > - 0 . 3 0 0 0 0 0 0 0 0 0 0 0 0 0 0 0 4 < / P i v o t A n g l e > < D i s t a n c e > 0 . 7 6 8 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G 2 B S U R B V H h e 7 X 0 F Y B z H 2 f Z z D I I T M 1 u W z M z M T I k h i U N N m r R N m 7 Z J / l L 6 F V L 8 k k I K X y E p h O O Y Y 2 Z m Z s m W b D G z d M z 3 z z t 7 K 6 3 O J 9 k B t 0 m r x 1 4 t 3 N 7 e 7 u w 8 8 8 K 8 8 4 5 s 2 7 G z P n x G o V e H Q 2 b I g d 3 p h d c r L D 6 f D y 6 7 A 9 f y 6 x A a q k F O 7 x i 4 v c L 5 9 J k U t B + u 9 S F C 5 0 F 5 i 5 I f k 8 n 4 J + w z v t G O w O / 2 4 O 4 h E w r 1 r h F 4 v n R f 3 K a 1 u M j l c r 6 4 7 U Y s G B G B 3 S c v s H f u f + m f M X w m C Z W W m o N m Z z g c T s D j 8 b Q T q a a 6 B e m p E T C 3 m i H X 6 f x n B y d S m N a L 0 W n s A k F g t g O n y r V 8 2 + N 2 Q q 5 Q 8 e 0 e f H J I y X E n B J 4 r 3 R f J J F 2 I V A q F A u b r 6 z B 3 w S I c O H f V f / Z n B 5 8 5 Q o U n j Y D D A b i Z 2 C E i M X a w l s m K s D A N n G 7 A 7 i L p I t x y M C K N S H E i Q t + 5 9 Z I r l O y a L q i U w g u j r 9 G 5 l Z V V S E 1 N h s s D H C n W 8 u M 9 + H R A B L h b B J 4 r 7 k v X 4 i J K q 9 n 9 3 M j L K 0 C Z k V W W z x D k 7 H b Z 6 t + / a E I M y M k Z A T u T H i 5 W w 0 k y F d 2 s R V t j K 6 D S w G j z w c Z U P y m Z 1 A p g R o 6 d L 9 N 7 2 / g 6 Q u 9 j r Z g S 5 R X V U C i Z 5 J E p 8 c o r v 8 X m L V v 4 7 9 D 3 d u / e y 3 7 D y c l E U L H r T O 9 t R 5 T e w + 9 G q 5 K x 6 8 j Z A u T t / i N y k 1 R Q s p K K Z E R N i / A g y e B B S k g b H M 3 F c J h b + D V 6 0 B l U z u K 7 u h M C z x P 3 x W t I F 2 p k q W 7 s u 6 6 A X O b F 3 L F D m T a i Y W f f X q f + H Y s 8 y L F / + R K V O h R y f W + U N J B k Y p X a 6 0 Z N V S P S M 2 O g j w h l l d m L F I M b 0 7 L t m J x l R 5 9 Y F y f P p F 7 2 9 o K W y R V o a T X h z 3 9 5 D W q N F m v W r k N T U z N + 8 Y t f 4 L n n v o Z l 9 y 9 m 5 / l t M E Y m r 1 d 4 a X L 2 P T u T X i T F 2 m 4 d Q P 6 e 3 + P d X z 2 F 5 D A L f v 3 t 5 T h 6 5 C B q C 4 5 j a m 8 H h j P p l x P n Q m Z 4 G 4 x V 1 z A y S 4 l 5 Q 7 X t p B 6 W 7 O D k 7 E E H x P d z J w S e J 9 0 X t 0 U 7 m h Y n 0 2 A y s r L h d T v Q L z U a M S q m v g S p W / / q R b b 9 + L k 7 P + 0 9 R H j S c N h s Z C t 5 I f c 4 4 f T J e e H F h T i Q d 6 M U c 8 a k I Z z Z Q w S x g A l c B W B k u H z 5 M g Y O H I z S 0 l I 8 8 9 W v Y u b M m Z g / b x 6 y M j O g Z G J F + p 2 W 5 m Z E x 8 Q z y a X A m 2 + 9 j S e f e A L P P f 8 C y s r K s H n T R o w c N Q a / e / W 3 e O k n P 8 H r r / 0 V K S m p / B o e j x t e 1 i q K a G p q Z N + p Q P / + / a D R U O v Y G S a z G Y e u t C D M E A G 3 K t Z / t A c E U Y 2 7 E w L P E / f 5 e 5 c s K S E m D E j X w W Q 0 I T Q 8 A n v P X e P n / b v w b y W U P m 4 4 n E 6 g s r y R k c r J J R K 1 P q n I R 4 k 7 B 7 P 6 C E 4 F K S l U a g 1 T C x 2 s 0 v 8 M v / j 5 T / H N 5 1 6 A x W L G 3 1 7 7 M z u P z h D O p e 9 Q g d N 1 T 5 4 6 h c i o K C T E J + B n P / 8 5 J 8 s / / / k G T C Y T v v 7 1 r z G C N C E q K h I 2 q w X X b x R w w 7 d X r y y E h o T w a 0 n h d r t Q U 1 P L r 5 + c k g K V i h w a c p g Z i Y h c O 3 f u Y s / g w e h R I x E S G o Z T V Z H C F 3 v Q C f R u 7 o T A c 8 R 9 c U 2 2 F C H Z f Q n 9 + v e F W q 2 G X K n G j h M X + f F / B / 4 t N l R S z j D o Y o e D a V 5 M w l Q g I c m A t I x o T i Z d w 0 G 0 q n N v I 1 N z c y u W L X 8 I l y 5 d w d N f + g r b b 2 K S w 4 V X f / M y X v / r n / z n d Z C J 8 J V n n s X m r V s 5 m f 7 2 + u v 4 8 l e + g t / 8 6 n 9 R W 1 O F 5 U s X 4 + v P P g M f U y + j I g 1 M e j V h / b q N T L K l Y / C g g e 1 k k r G X p m Q 2 H N 2 3 U q X G q g / W Q a c P Q U 1 t A 4 Y N H 4 0 K Z q t N m T q D P c c V n D 1 7 H m + / 8 y 4 j Z x Q i I y P Y N T o 8 k T 3 o D P E d d Q c 6 R 3 q e u C 2 u q b 7 Q 9 k 1 H J m 7 d K s L e v f u Z C u j E v L G D k R l B X t z g 9 e 9 e L v 9 y G y o 6 f R g j g w x u F 9 O J W W v f t 2 8 8 V / c m M t s o v P U o M v u P h c 0 l F B q 5 s 1 9 + 5 b c 4 e O g I d z C Q 5 O j X r w / + + f e / 4 k 9 / / B 2 d x C 7 a A f q O W N g a r R 4 x M T G Y O n U q h g 4 Z i F d / + 2 t 8 4 9 m v w W o 1 Y + u W 7 W h u a e W S j e B y u d D Y 2 I T 7 l t 4 H Q 0 Q U j p 8 4 D a 0 u F A s X 3 4 9 D h 4 5 h 2 v Q Z 7 P e V + N 6 L P 0 B J a T m u X M 2 H W q X E 0 0 9 9 E V 9 4 4 k l 8 9 S t f w o g R w x l R q z F w Q D / E x M Y w O 0 5 Q B U P V n 8 3 + k s 8 C p O + r O 0 j P E b f F 7 9 K i 0 4 e j x N O P a w u k P R j b W h E f F 4 1 p Q / s G r Y P 3 c p H t O H H + z k / 0 K S E 8 a R j 3 4 r n d P u 6 p o R Z G I f N i c i 8 7 j h w 5 i o H D J + J s h R q T s 6 z 4 + 9 / / g Y c f f h h e V m D b t 2 3 D y o d W + K 9 y O 6 Q F L k I m I / v J C 7 v D j u q K S j Q x A p F a Q K f S b 1 d V 1 a B 3 7 1 7 4 g E m c 5 c u X 4 Z V X f o X d e / b g 4 I F 9 m D l r D k 6 f O s n U t 5 1 c h Y t g 0 m b J 4 s U o K i r G v H l z G B F N 0 O v 1 X M U j 5 4 a b i d q 6 u j q U l J R j 6 N B B C A 0 N 9 d 8 F Y H H K c L q M n f c v K + X P J z 6 p C i g u / e P t q C + 9 i u z s L B Q X l 2 D E 6 H H Y f e p f p w L + y w g V l j i s 3 f l A F Z p I M K W X l Z H a h 7 y 8 6 0 h K S u C u 7 o 0 f b k J d b S 0 m T 5 7 M K v r 9 / H M C k c 9 o N C I i I o L v i w h G J o K T G W f V 1 T U o v H m L 2 z M G Q z h K y y p w 6 v R Z z J w + F V / 5 6 r P 4 y U s v I f 9 6 P l f v r u X l M / W t H C 9 + 9 z v s O z c x Z c p k O B j 7 y T a y s h t 3 M L s t j 5 0 j l 8 u Q k B C P a G Z z V b P W s K a 6 l j 2 X D Y m J C R g x c h j C D Q Z 2 z 7 d X j r x a J e r N C n i 8 d 6 4 4 / 8 0 I J E 0 w S M 8 R t 6 X r x H A 3 M s O N 7 N 1 Z e P 2 I j I z E y Y I K / v m 9 B i P U h X t O q N C E o X 7 J J E g l W q j f i B 6 2 o K A A F v b g u X 3 7 4 K G V j 2 L L 5 g 9 5 R a Z W X 6 v T c W I U F R U x c t Q x t W o o I 4 b B f 9 X b y U R 7 M v a n q b k R V 6 / m Y d j Q I Q g L D + e F T H 1 T R 4 + e w I 8 Z i f b s 2 Y W n n / 4 y l i 6 9 H / P m z m L q n J p d i 5 G c i R H y 6 J G 7 n Y h D V z x y 5 D j G j B n J p J E W C m Z P k c u d 7 C o C X Z f U D C V T B 1 W k k r J 1 d 6 h o V a K g v v t z e i B A J E h X k H 4 u b k v X 5 t Z a p M p L E B 0 d y W x f F W K Z G n 6 q s J p / f i 8 h 2 3 H y 3 h J K H z s U r p p L c B k G t p N p Y q Y d K k V H n 8 K R I 8 e 4 R G h t b c H 5 8 x d h t l j Q J 7 c 3 L C Y z I q O j o G P E 0 m g 1 i D A I 0 k k k E k k 6 o 7 E N N q u V 9 y W R p L B a 7 U y C x C I l J a V T o b / w 9 l F 8 Z 0 5 f N D T U I z 0 t m R G N J E k H i L h m s w n X r x e i r L Q M y S n J y M n J 5 r 9 r Y O e S / U a / a 2 X 3 x l 8 Y k 1 z R z E a j Y 0 S o u 0 F h g w r l L T 0 d V X c L 6 f s L h s D P a V 8 8 R m t q E 2 f 1 p U b c g / z 8 G x g 2 Y h R 2 3 m P 1 T 7 b z H h I q n E m m 6 0 d W I 2 n o 8 n b y p E e 4 0 C v G 1 U 4 K s j 2 q q q r h c L r Q t 0 8 O Q p j 9 0 d b a y g u E R D V V X F I J R 4 8 e y c + X S q X G x g a c P n 2 e f a 8 3 o q K j 2 X f Y A z H p E R 4 W 7 j + j M 9 q Y s X r u / G V k M E K l Z W Q w q a L k J L Q w k l y 9 m s + J m J i Y i J A Q P Z M 8 a v + 3 u g d J L C W T T o E v V w p y e t T X 1 a B Z l g a z S 8 P t q h 7 c H b o r V 0 L g 5 + I + r c X F d v N D L L 1 v C e 8 / j E t I Z j b V J b 8 h 8 e n j n h C K H i I 2 N h N u e T i a T B 2 S a E S q A + E a w X 4 i 0 L q t r Q 1 6 Z s N Q 5 Z a S R U R d n d D n E x + f 4 D / S A b p m Y W E h k y J a p K W m Q s 6 k S H f F 7 3 K 7 U V F e x i p 3 A / r 2 6 8 O k k o u r d C N G D O O u b i K S 2 L d x t 2 h m L 0 k f E g o t u 4 d A v H k 4 D / P 7 R i M m J o 6 V i d B D U d S g Q G l L T z D u R 4 V I l K 4 g / V z c p r W 4 G I w n W X 3 x Q a N W Y u z 4 C d h 9 + n L Q + v Z J o X j k q a + 8 x N / 0 p 7 i 4 j G a 4 Q n J g s Q t E o s 7 Q K d l O 6 J S d Y / E I V B H l k s I Q Q T Y P Z A r c u H G D 6 c H R 3 A 0 d e J 6 b q X w e 6 m h l 9 p X V K q h i 5 H 3 r E u w 3 y T Y i R 8 K t o h J m 1 z k x f s I Y R v 5 Y Z i O p 2 1 / E R 4 G G q a N i w C b B 7 b O x + 1 S h 1 e q D x Z e G O n s E m q 0 K J E c I c Y J R I T 5 k R b v b l + K m H p v q b n G n 9 y P 9 P P B c h z Y V Q z O 1 e O V X v 8 W 4 M a P Q K z k O F Y 1 G / 6 d 0 7 q e z f O r 9 U K G s Y m l S J n A H R H K 4 E 5 m a I o x K d X H 3 e C C Z C N J t a s W N J g u r n A r M n r u A q 3 T k 1 S O 1 k B w C g S C 7 h p w F N r s D e l a x Q 0 J D Y D G L h X Q 7 6 H w D s 8 P G j h + L z P Q 0 j B w 5 D C H 6 2 6 M h p P C 4 7 H D Z L f 6 9 D l S 1 C b a Q 0 V 2 B a s c 5 4 i r s v i b Y Z A 2 o t 1 U h T C v j I V P 9 4 l 3 Q q T u e U c T m E 0 X + L W B q t h 1 T e w v x g N S F M C 6 T Y g J 9 v E h 7 0 A F p X Q m G Y P W K 1 u J y t C Q E L z z / D Z S U l O L m z S L 4 m q t u q 7 + f d P l o + s 0 d Y G C V 3 h o 6 i D s L R q b Y 0 C v K h h C N A u G 6 r s l E L Q k F p q 5 d t 5 F 3 5 B 4 7 d h y P P P Y E h g 0 b C p e T V S y V C r 1 6 9 f J / o z N M R i P 2 7 z / E z h 2 E 1 L Q 0 J s 4 1 7 J r 0 Z F 2 D J I m Z 2 V I J C X G c Y I E w O j q + T 0 S S x v B J k W w Q j k e o 0 p C q H 4 2 q 2 k Z o Z B F Q + r Q w q J J x q V r N I 9 T b b H I M S H D x c 6 W Y 0 C 8 J + w q 1 W H d y L 1 5 4 7 w j g 9 M F r k Y F i P P U q H y O W A 9 P 9 Q b e 9 m c 2 p Y 8 d 6 0 L n + B E N g / R L X t K g 0 O p i 0 f T B 4 8 E B W 9 5 n 6 x x r j w a m f b q y l b N e p i 5 / K m x r b t x d O V 4 W 1 u 8 b T D U 6 4 m q 4 h J y e n 0 4 O 1 g x G J 3 N R v v P k O 7 8 T t P 6 A / Z s y Y j h n T p y E m O h K t L S 2 4 f O U a s 7 G M m D J l A s I C H A 0 t L c 2 M f K c x f v x o b v 8 Q 6 P p d q Q X C b / v g d t r 5 7 z o Y W b V a H W p M K i S F u 6 B U C 2 F C 9 W Y P 4 k I V q G 1 2 I V r f M U B R r l B D w e P 2 O q P W q E B C u E C u N p u M E Z I J f X Y L K X 7 C 1 b D P r x U U Y e b I D L 5 / 6 J Y W L 5 / d j G x b D P 7 v i e H 8 m I f d W o O Z X U f u h S z U X 1 Y 0 J k z u b H e O u L 2 k T p D K C k 7 E H l A V 6 r r x D K b + 0 Z q W k W l O p n r L 0 N r a i v f e X 4 M H H l i O v O p P Z x g O I 9 Q l S S 3 / e B j f L x M n K 8 O h g B s e R i Y 7 a 2 3 D X c U Y 0 T f h N j K t 2 / A h V i x f h q e e / g r 3 u m z b u h W P P P o Y / v 7 6 X 3 l l I R A h y Y V + 6 t R Z t B l N m D t n J u 9 / o u M m s w n H j p 5 E r 6 x M p K Q m I T Q 0 T P g S A 3 1 O 0 R H c / p K A J I 2 C V U w P B Q 8 y O D z U b 8 R U Q B l r u b w e R g I l o s I 1 K G m r g k p d y W w g J Z J 1 Q m W / G 5 B U C 9 c w C c M e s c p 2 G m Z r L F r N f d g N u W F s a Y D W k I i x G Q 4 0 W x h p D F 7 8 9 B e / 4 t H w 0 d F R 7 A U r U V V V g U k L n 2 C S i I k n B r f D B i V r T c n b G R 4 S A W a S t W P R q p 1 4 e d o i V D O i / r e j O 0 I R u i P V 9 B w H l A o 5 q z M + X m f V G j 0 O X r z O z / k k k O 0 6 / c k I 1 T s j B 9 F M p a t o V a G q l W k u / r C i P v F u P o a J I J K p r r 4 J X / r y V z B p 4 k S 8 8 + 6 7 W H L f E v z 0 x z / g R B B B z o U r V / L Y l o + H B u 3 b d w j T p 0 / m 1 y C C J S Q m o l / f H O i 7 s H 2 I U H Q v a Z E e N L a 5 Y N A 4 Y b P Z E R 4 Z 7 T 9 D Q F G j E h p 3 D b t X G d K T Y / g x L z w o a C q D R u m E X h G L + N B o r h p L c e R i B a I j D O x 6 U U i N E J 5 P R J t d B p P 3 N C N p O F J D + z A C M c l j U b L z P C i u b E B q X B g u 1 R m 4 n U Q o a V Y g M 0 q Q Z C 1 M N Y z Q e v j L p m d 1 O 6 y M V F q 2 r 2 D X Y / a Z W 8 b P I W n o Y f t / / H A P a u u s W D l 1 G B J T 1 K g y 6 d B i i e e D L i n H B p H 7 v w N E E P 9 m E H R H q l H p T s i c b b y x p v 7 P A Q M H 4 F R h J T / n 4 + I T E S o h N g W D 0 s O Y r e P k l W D P D Y o 4 E P R V i o Q Q U V / f C J 1 e z 1 W z q s o K R q w G 9 O / H W n A J r F Y r D 2 y s p 8 8 G 9 E V o S C i P K K + p r k Z p W S U G D u y P c E M 4 7 9 y V F h K h z i x n l b + D l C 6 2 y a o h P E 4 r 7 2 d y y s M Q G S Z j 6 p 0 F B p 0 d O m U k s 2 8 6 1 K Y G E 5 M u H h d U T O W y K K 8 g V N 4 P Z c 1 R 0 C p 8 7 D t y 7 l 0 k n T s z 2 o 3 S Z i U G J T K i s k Y k E N R p S 0 Q m U I W m x e 6 S M T t S c D B c q X C j f y I 7 z q R S s I G I P m Z D y U K E 1 1 F S V I S U Z K G r Q O E J g Z y 1 H 0 Q U s s s K G l Q I 0 3 i h 8 t j g c x l 5 P 1 d y c i J m b l q H 1 w e P R k N z G z z R u S i v B U L 1 W q b a d v S p 0 b s J L L / / B H T 3 T N L P x G 1 a 0 x L h u I H 4 C A U f + 0 Z d O P T O 8 m q Y Z P i Y k O 3 + m I Q K C U v B y G w D 8 o r r U e + K h Y t J J k H l Y g Z 1 l p 2 J U x / y r x d i 0 K C B T H 1 r w 3 P P / z / 8 + E c / Q H J S v P 8 K A u h 8 U v 2 o Y 3 X Q o P 6 I Z C 2 / + N B 0 P R e z y R R y G Y 9 G a L F X M j K E Q 8 u W c 5 V q D E 9 2 w s k k D N k p 3 E n g J S e G G i 5 2 T O a 2 s m u z + 2 H X c V p D c K Z J i 1 B W s f s n V i B E F c d b f C d b x M G L B L f X j v M F F r h V 0 R i f L R D C x G y i 0 i Y F c p n E 1 b B n K m 1 R M q n S W T J J w R 6 H 3 b 9 / x 4 9 m q x x R e i + K a 9 q Q m S C E Q k n h Y P e h U b L y c z E b S S X j n d n c / c 8 u 5 v O 4 o V A L k e t H 8 8 3 o n a h F Q q S g 0 t Y 0 m J E Y 2 x G I K 8 W 6 Q 4 V 4 q / w m 5 k U n Y + k U D R J C + v L j j 7 6 5 D + Y Q F x 7 r N Z v Z p d 1 0 M X w O E V i u U k g / E 7 d p T U v f i C Y k x V I f p A J a n R Z G s w 2 n b 5 T y c z 4 q W H t H F / 9 o C 6 k h C l 0 0 1 h 8 q Q o 0 j r h O Z C C r W / P 7 + j 3 / G l q 3 b s H j J f T y z 0 N 9 e + 7 / b y E S g 0 K E 9 e w 6 g l k k n c p t L H 5 w 8 c h Z v L S d T S b O D E S G V V X I h l o + S s d C p V B E z W A U n N z M 5 D o h c 5 Q 0 U J y g Q R a 0 N Q U g k 8 P e z H 2 A Y + w 6 T Z Z y E Z U z d Y j U W d c 1 W X K u S 4 U q 1 C h c r Q x A T G 8 / J R K D Q F Q M j n F p d z k j s 4 3 a L l E y B 7 v T r d S q e 8 E U K K h F K Z U b I j A / r 9 H w i 6 B k I M n / g r E x r Q 6 u r l J W b g 5 P p i + 8 f w K 6 T x X j z 9 G l 4 5 E L k + s p 3 9 u J a c Q M / n / D e n u u c z K 0 m O / 6 6 9 T L e q S v C a 7 N G Y m J v J 8 p K w 9 D m Y O K K 4 d 0 n Z u D D F X P R O 7 w O 7 t K d q L 2 2 A 4 U H / g x r 2 S F E e U u Y 2 u n i U v D z C L H + B Y P 0 s 8 D t 6 6 3 R T G t g 9 a a 8 H A f 2 H 4 I h P B R 6 3 l F P 7 + O j L b L d Z y 5 3 f R d d Q B M 1 i G c m I l u J l k 5 k q j + C y R P H 4 t e / e R X / 7 / l v s O O 3 q 0 Y i 6 D v k f K B o h T 5 9 c p C d n c 1 J 9 F H Q Z J F z C d A 7 1 s 3 I V A + 3 r I Y 7 F Z p N g x A R e g G p Y Y P 9 Z 9 4 O c m n f Y r Y U d b q G q L z Q q H x M V W Q S U e J O d z D y 1 T t O c d c 4 E V H N i C u C A m o 9 T N 1 S q r V o Z P c R E 0 L l w I q V l S 0 T r E x K + 0 9 k o O + W M E m X z e 5 T w T 4 X y a h i h J f C 2 G a E R V 0 C t 8 + O R M V A Z k d 1 S B F n i w w K g w / 7 z p V g S K 8 4 x E d 3 f J c M a 7 G v b v m 6 3 f j 7 / F G I 0 A u j h V 0 O L 5 Q + 4 W Z Y 0 w e j w 4 l H N h 3 A L 0 Y P x 4 2 q F l Z u T o S E x 6 N 3 e h p T J T 1 w t Z b C r A n e V f F 5 Q L B G S 4 T 0 M 9 o W 9 2 k 9 o Z c L z X W V i I 2 L 5 X b V n n M f 3 U n x k Q m l j R 7 E I 8 d F M h E p x C V U 7 U G K u h J x s V G s M g n B p N 2 B h m P Q S F c K / S E X d j B 4 X K y V 5 i N m b 4 e N 2 S c y u Q k N 1 o 5 O U g K R q L T Z h g a z E i P T V K w m s o N + M 4 I I l B 3 j h t X J V D 5 W y b W M R C R 9 z B a y R + w I i + g 8 Z P 1 s Z R s S o m 5 w Q g X C a b e i 1 q J h d p I c m R H W 2 8 g R i P 2 F W i Q Z 3 O j L 1 M d A v L M 3 D 9 H s M e d P 6 o 9 L N + u R l W j A / o s V u G + i X 1 z 6 4 W P q o c w v 0 Q J B 5 S 1 W E C r 6 a R d + h 4 P D n + c h V m r 1 7 S 7 / R V u 2 Y c u i B T h x u h p / y 3 4 O D 9 R u Z N r F f 0 b k h p Q 4 g Z C S S F y L y 4 x c J 0 6 f O o 3 J k y f y 4 T 9 5 t V 0 H C g Q D I 9 S V u y Z U S N x A W K 2 s 9 Z U M w 5 A S K s G b j / 6 5 m f z c 7 s g k f k a E I o S H 3 x 7 M S q N 5 S V U k M l H H b z D U W K 4 z u 6 e j r y h a l w a 9 s o M Q 9 Z Y 2 N J o 1 + M 6 B 1 f j Z x K d 5 i j F 2 y 2 i z y 6 F m l Z L U N z O z k e J C P X A 7 B I n h U 8 v Z 9 w q R w k h Z 2 c Y a B d U J q O W h i N f 2 5 5 + L o G v o Y e L b 9 D T 0 a u T s X g N d 9 g Q q J 4 / T h v y W C B i Z N B 2 Y 5 E K E x K l B x U G S X J T O a 5 n 9 s 3 R 8 B r 8 o d X a L L 5 4 w f + + H i G k K x d s P z u T e P 5 f L j c N H j 6 K F 2 a m v + x x 4 Q p c B q 9 m C 9 y J v 4 v + y l s D u 9 K B P c g g u l x k R F a b F g K x Y 3 L h 6 D f G J i Q h n j Y f F 5 s Q 5 3 3 i 8 X D U H P 3 A 8 g 3 X X m r B 4 1 O 2 N x + c R 0 n I L h P i Z d C 0 u l H 7 B Y r H y N A b N z S 0 4 X 9 q h W t 8 J s j 1 3 S a j w x F z W i j O D 3 y U M E A w k k 0 r u 4 2 m 9 R H R F K O l x G j J x 9 M g x T J 8 x z X 9 E g J c Z 4 k Q i s a I 2 O G 7 A 7 m l D i m 4 0 e 2 B + C i p N V 9 j n H d c S V T s r k 1 p K d i 9 F D S p 8 4 + A W f G f w H G Q w F c p o M n P b I y t 3 C K K Z a k Y g V Z E i E I h c D b W V 8 I W Z m K r l 5 N e q M c q R G H 6 7 u k p O C n J O 0 H c I + Z c v o 6 q 4 G C a T k Y / h W v r 4 4 7 w x k E o r U u 9 U p L q x m y d n C t l / I i h b T 1 h 4 G C s X Y N n 6 n d i w f C 7 v G 6 M O a E J X U o 8 6 p 2 V 8 z B b t s P / s d C X T E H a c r 0 B W u A G 7 b 5 b h u K 8 W H y y a w 9 R z B x 9 d L K K p r p 4 T U e Z V o L G p D j 8 7 W Y m c m E j 8 9 P 6 x + P b 7 x 3 E p r Q S P q e 5 H Y p z Q Y f 5 5 h k i Y Q E i P i 9 s i o W g h U p F N T 5 K 9 2 W j G + Z t V / J w 7 Q b b n 7 N 0 R S m k Y y A j Q M X R d S i i N 0 o s J m R 0 Z P L s i E y H w M w p + 7 d O n s w v 9 V J k G Y 9 I d a L Q X w O Y V X J g t 5 h T 0 i 0 m + z W A m O 0 j q w i a P G U m h 0 r I y a J m 0 i Y y K R k S Y o E 5 W M 4 k T q z G i z R P G 7 R 0 C k a z W k g + P r y M 8 K J j d d b 1 O G V R V M 5 p d 0 C k F g o i V n 6 Q N j y 7 v A q R q K m U e N L U Y E W k I 5 W 5 v G v M l x e 4 N G z F 0 7 F i U F R W z M n f h 4 o n j e O z Z b 2 D / 9 m 0 Y P m 4 8 i g t u Y P D o s Q g 3 d H R s O 1 0 e P L 3 h E J N e 0 / l + Q W k z 3 j 9 z E z 9 d M Z q 1 t M 3 t E S U E I q C V N R 5 5 x Y 3 4 y 9 k b a E w 0 I a X B g I r o V s h N a i x R J y C 9 3 z j / 2 Z 9 f S I k T C O l n 4 r Z I K N I W K O y L Q t 8 o K O B c Q S l a T E w 9 u w P u i l D q S C K T o F 6 I R K I 1 g b a l f U 4 f h U y E i o p K p K a m + P c E U I W s t J 1 l x n Q / Z E U K F a a C 8 c r i a k S f W K E T l v p k 6 H L U n 0 M h P 1 R J Y 0 O 9 K K q x w + u y o X d a Z 1 v o b z u K M H 5 w F v o n y 5 h e r E J / S X x d h e m y s G 4 c i g G J 5 J U T n o 3 U S a V c M L 7 o z o O 9 G q P J z q R c Z 9 c e h T H R u C y S o P 7 X x P 8 G w / + u O 4 v p / Z I x q n 8 S P G 0 + y M O 8 X D q 1 S y Z e 1 u T 8 c H R r o y 1 c v w M a u w J P p u Z g z q Q M 3 n c m R V N L A 6 I j h b g 1 a j s o + o L e x 7 V S C 7 M b I 5 A R y e x K Z g v q V V 7 U M w n 2 8 / 2 F e H Z c X + R k R P P y o s 5 k a r z I S f N 5 w 0 c h l b h P h K I y N B h P Y N y 4 M a i s q k V B g 6 D i d w d G q K v d E i o k b g C 3 m y g 9 c q B k o m V Y k p W n L K Y b o Y 4 x G t f E d v j w d e l j B C M T 9 b d Q y y z 1 q p H b u Y 6 1 + s n h Z D u w V p d J H F G 9 o i H k c p m P S y Q b e / n R e g 9 3 L l D 1 1 y i N a H G X I l 5 D g Y + d Q a q d z N H C P g 9 H V m z n T + m e y a M j E q a q V Y G k C A + q m E o Z r 8 9 h h B U 6 g M k B Q s 4 L f 3 m j z n I T L q 8 V W k U Y D P L O 3 Q F U 8 c 2 o Y t e T M X L 4 E K q K h 0 L W 2 b Y S p d i t s h p k p y f y Y S j W Z h / C 4 q h z v L O E I 0 J R H w l X H b s h V X 2 L F R r 5 H L y 4 6 W f 4 y + O T 0 d R m R b R B 8 B L a m d r n l L W g p l q F 3 q l R T K U W H m T 1 P 9 / C S V 8 M v n X / f K g t z f j 1 0 S t 4 I F W F t N 6 5 S I h J g N H S w m w t V j 6 S 9 3 e T q d N l n 7 O R x 3 d D K u l a X K g f c N 4 g o R / U a n f i e H 7 3 / V O K x 7 7 0 1 Z f o M s E W T W g s U 6 F C I S b u D y S T u u k U v I 5 W T o h z Z 8 8 j L / 8 G 6 l j r d u N G A U 8 U K R I l G J k I p 0 6 d Q W a m E D Q q o s Z + B o m h a b w P y M b I Q l 4 4 g s V T h x i 9 n v f p U H g N u c u p o 1 b N 6 m m D 8 z Q u V e R i Y F w M v 2 8 p W p n 0 i t T 7 u I o V H a 5 s L z Q R 4 s D A G t N 1 d i 0 d 1 C o z 6 q 2 F / J j F 1 Y R w j R C t Y L T L O a n 0 / q E Y o e p o G J 1 1 3 O Y K 0 6 W y 3 / W L T E Y E S n k m Y 9 J C 4 d Z C r 4 l m z 3 K 7 + k f 3 0 d J m Q X K 8 X w 1 j J L r / 8 A 6 s Z B U 5 U F 0 U 9 y n 3 R X f Q q O R Y c T g a 7 y + b A 4 / T i x f X n E J t o x n n b t Z h d J 8 k N N n L 4 b S y B i C c 8 m P I s G z T D r x 4 / 3 2 Y N z w H o e x + / t / h 0 2 h Q W b G / x o m z h c 2 Y M y g Z 6 9 9 b D b 1 O g 6 i Y W F y 4 U Y f N 5 8 r w h 6 Y D m K I I g b I 5 n / 0 m a / D 0 Y b w z / b O O w H c v h f h Z 4 D m U n f j S z U b 4 V G F I j l L A a H X C 5 m D 2 F X 0 W b N l 7 r m s J p T Q M Y A Z t c L v J 5 3 Z g W H w j j w Z 3 M X U k M T G J 2 w I E 8 n R R N t b 4 + L h 2 2 0 D 8 3 t m z 5 z i J a J y T 3 W 4 P 6 u E T Q U P F Q 1 g F N v r K E S 5 L 8 x 8 V Q J 2 s F G 5 U b T / F r p O D X p G R n I R S t D I S R D D 1 z W i n i I j b H 7 O l h V r f K F S Z L 7 P C 6 P i c L k N 9 W e y u k R Q 6 g B 9 r Y V K O Z v U I + A m O Q D u O Q L F 4 9 L w K t Z Z L l 0 B Q e j S p W u Z j W r O F P Q A 1 E o Q / b b m E Z x c N 4 d t d g Q Y n 1 r c 6 M K a X 0 E V x 6 v x N j B 2 R g 6 p 6 M 2 I i d M i v b s b Q j I 7 h C e V t l 1 h 5 J O N 6 c R t G 9 + 1 w x 1 O 0 u 8 v p w c p 9 W 7 B 6 1 i K m x h r x h f 3 H s X 7 h D O S V t + I P 1 6 7 h z 7 M n Y f H 1 1 9 A / + w C o e 3 z 2 9 d 8 j M x Q w N V Y h J H U w 2 g q P w 5 u 9 0 H / F z y 6 6 I p X 0 u J R c t H D 1 j y 0 h G j m S c A N l 5 s 7 v W o o u C a W L E V Q 9 c p G L / U 1 E K A J t i 3 Y T e Z A o B S 6 B D F 8 x z Z f o w Z s x c z o / n 1 J w J S Q k 8 A j r W z e L u I c q O 7 v r z s M i V l l i o 4 r 5 t t y n R q h c H A L P 7 C W n A x e P n 8 D g M W P h V b L W l q m B m g B v d Y O Z 6 f t M X U x h 6 l t Q s H t i p c X t p 2 R G G r l M 0 W 5 L R W m S Y X P H M Y k o P G 9 T m 4 u p T r f 3 4 w S i w n q a 9 1 f 9 7 3 p m F z G J M G q A M L t H I C j C W c i q 1 A H y K i q U B Q h R R b E l G h a 7 C y H a r n + z s t G O l J i O e E S C l X 1 H p 1 H h Z F 4 1 x g 1 I 4 s e a 2 m w o K G 9 G X 6 b m R T K S 5 R V c Y m p l C O L C E u D 2 O B m B h a B h c h N T C o D v r D q O V x 4 a D 7 v T D Y 1 D x a T Y L v x 8 1 A g 8 K / 8 l Y v b M w L z c N O Q m R u I n 5 S f w r e x H + H c / b 7 h b U o n 7 R C b a J o 1 L y 9 S j 3 i G V u F E X P N 6 P 6 R L 0 p c 6 L z p D k 7 7 z t L J U I t C b v h w i R T A S R y b S Q m 9 Z o N G H t 2 g 0 8 h / i A A f 0 R E x P N v 5 + Q G M 9 t l + A Q f q d X t J s R S c U l k 6 1 e h j N H j q K 1 u Q V n j h 1 l e q 0 H o 6 d O 4 W E 5 T b Z C 1 N s E I h B I N S O Q g 6 J L M j E Q V R q M T h h C S b J R C y 9 4 8 G J 1 a U w q x r C G R C h M s l v C N U 6 + J q l j k Q x A F H G 8 h B G T k S l E F s / P + 9 a C f h i a 3 T l / o B S d y O S / x d q K I j x x 7 C q T F m 7 U m P O 7 J 1 N d C y f T X 3 d c w d o j B f 6 j g J 5 9 5 0 x + D V p M H e / n e m k T s i O i s a L w d W w 9 c Q s h s T 4 8 z b S E Z 9 Y e x B N r z 2 D u / n W 8 x O s q 6 v H b z e d x M b 2 Q V R 6 m P j r U O F Z S D m t a E 4 4 V V S D 9 z H y s / t o c t F k c O J b 1 O L Z M X S T 8 w H 8 Q x D o u Q l r n a S E u O F x e X G 8 M R R g f G y f w R b r c r t w z u B D F K p R w A f F i 4 j I h U 5 h C J h C F h T d v S 0 K 5 e M l C r F i x t J N a R y N y i X B E s E B Q Z a S b o m E N h F B 5 I m 5 c u c r 0 9 x i M m j Q R E V G R G D F 2 D N R a H b O N W K v h Y V J S Z k W C P o e f b 6 Z x S Z J g 1 y a m p g V D a a 0 Z H k a O C H W H p 4 / G J S W F 9 E W b o 5 7 v i 4 M G q 0 w d U o C e m y L H 3 a Q j s W 2 6 X z s T 4 6 M S z U i Q D 0 C Y T D L 6 U 9 L a S U G G b S f 4 t c G M r F 5 Y M 2 4 W w t X x z I b s J x y U g A b D i U i J 9 4 c U s f d D 0 7 o Q C q / l c V t 3 Z J 8 E z B 6 e B i / d I 8 P L N y 9 C p v R i V e 8 v Y W K f e F w p C M e 7 4 4 d j b l o k H k 7 X Y P 3 4 R X j u v a O I S 0 3 G Q X k V f h Y 5 m 3 9 P H u 7 F q f J 6 e J Q 2 1 F V V o 0 7 X h q P H r 6 B s 6 k v Y e z 0 R 3 9 x + E C 8 3 / 6 Z d a / k 8 I V j 9 D Y R 4 D q 2 l C z 2 v V 2 V A a k o 6 / z w Q X I 2 X L r q Y / s w W I r W E f d F P K C n E Q E 7 C K 7 / + H V / T 0 I u c n N 5 8 m y B + R + q 9 I 1 B k B C V E 2 b N n X 6 e O R i n I y y e O E S L 0 G T S Q q U L C d c h m o A 5 f u k + K N K h x F P L I C B / 0 / D P R / h A R H T C T I a H F X o V Q V e d K X W W + y t W 9 a s t 1 h G n i / E c F a Z c c x h o Q / z 6 B S O R z W Z n N w c j M b C O b r 7 P a d S f o J U M p / r l X i B W j U b 6 R 7 H l 0 a i V q 6 + p 4 p t r W l m b + m Q j y R H p 8 n e / 7 G w u G Y E h 6 D P f u 5 Q 4 c A K V X x b Q K N 5 o a 6 t m t C Y 3 J t m U L E R u v Q 2 y k n j V I Y c i M C 8 c T R / L x Q b 0 J G + u Z 3 b R r L 3 4 y Y z T K q 2 u w a e 4 8 X i F m H n 4 T i 6 q + g I O h t / A b w y S c S f Z g y + L F s C j C k H d 5 B f 4 3 9 N e o a 3 V j R v + N f K j I 5 x G B 9 V q E 9 H j g O b Q v 8 i K v T o t J Q / p 3 4 g 4 t n Z p w u V L j D 3 r t I J N 0 E e 0 m m o 3 i x y / 9 H P X s 5 d N x O v 9 u c O X y V Y S F h S E 5 J / h o W K c s L O g 4 I R E 0 J a g U U d p U H m 5 E A a u U Q U g K c i I E o t p 8 H W Z X I 2 z q C v b w w u c a Z w S 8 v o 7 7 p 4 B X E d T I 7 z 9 y E u c v 5 e O x L z 7 D p y O 9 / 4 H H Y H O 4 U d V g w 5 N P f R X P f / 0 r / r M 7 Q J 4 h H h l x B 0 x O Y 3 a M l 0 b 7 U t + T j Z W 5 B w n k y N F q o Z K o 0 j R 9 D + n w 0 v s U k R M V g 8 h Q m s 6 U 3 a z a w 7 6 n g l w f g U s F d f 4 z g H O F d X h p w 2 k s 3 7 A b B 4 5 f w o N V R r w Q q s Q i c z X c L X I s K 3 4 H v z 9 V h A + 3 H c c v Q n 7 A S K W G Y c / D G F v L 7 K X c T P x t 9 F Q 4 X W 6 m x k b C 0 B S J + q z 7 8 f y T P 8 e O G 9 O Y n d u R y f c / B b w s / R D r v n Q h b l C d P 3 q L c U b e 2 X i X 7 T u f 1 / 5 t p a E f J 5 T b L X T g S k l F I T o T e 7 n w 3 A v f Y U q Z D 6 + 8 / A u u u l V W V v I s r S L o 3 E B Q f 9 O F C 5 c w a d I E / 5 G P B 5 I Y U p W O Q G p e o G Q K B t H h Q E j U D c C t 5 l L 0 C h c c H X Z N K 1 r N j X y b N T J s k T H J N A h m p w x j R g x l 6 u k A z J k z B w + s W I Z G 3 v o r 0 N L U z K R t F J x y J v 7 j 9 H A x F f J u S E T 9 Z q L r 3 W e X w c X e B + 9 n Y 2 R x U Y c u u w a V o d R A d p L j J 4 h E p w 5 a J s v Q b C / n / V y k K j Z a i x G h y Y D J 1 s q I 1 h E Z s f i 9 7 X D H O b F l x h K 4 G T k 0 G h V 7 v z 4 s / v t O r H t 0 G u b t X 4 + X 1 L G w + E L x Y a 0 D G t b e V H v s 2 P D E P H Y / X j z 2 3 n 6 0 6 p w Y K I / B p S H v M y l v R 3 J k D f q c f A e 9 0 h P 9 v / L 5 g 7 S c A y F + J l 3 T I v o J e A p u Z k p 5 T f n 8 c 0 I 7 o U L j + s J k l n E 9 X O o m J / A X X L U H b 7 z x J r 7 8 p a c w Y f x Y f q y 2 t o 4 n y R c R j E z H j h 7 H k K G D O 8 1 I 8 V H h s l v R 5 A x r t 2 t E U O s O t 4 0 P n 7 g T i F C p j C T s k f m 2 V h G K i H b P I a u Y m i Y o o Y V e F g e H x w i N o s P u o 9 G 8 Y j 4 K g t f H C p W S q P t R a 9 E h N f p 2 i R i I a W s 3 4 A C z K Q l 2 J u W W 7 9 6 J t 6 c v R p Q / D C o Y q F + P u h 8 C Y b a 4 Y E E J q 9 j R a H F U M i m t R 1 N t J P p k R c P u N k K n 7 C w 5 G h o b E B v j j 5 R g t 7 5 y 9 V 5 Y W j 3 4 3 r i B e O X 8 V Q x U G 3 A x o Q b b Z 9 z P z 5 m / 7 0 P 8 d W Q W f v x B A 0 p H X 0 D O 6 Z F o U b h g 1 b p h H p A P X U s a n N p W L D c v Q 3 a G 4 F H 8 v K I r U k m P i 2 Q i E J l o m w i l Y K o 1 T f H r b B V I J d t / Q S C U j L V u Y q y e 6 C a n h W y m 0 t O r M X h g L g b 0 6 9 N + n O w h 0 u u l C C T U 4 c N H M H n y J P / e n U H D I S h u i h s t r F X k 2 3 5 Q z J 3 U O U a d j I N 7 M X W N 2 Q y B 0 Q O V 5 i t I C S X y B A c R i j x 7 k b J M a J h N o 1 D c 2 S U u O E w E X G 8 K R d 9 o Y W 4 p E f X 2 U C R H d H 5 + g u g i b z a 6 E B X e + X e o v I K 9 T O p y 6 P C e 0 j U 7 n 0 N 9 W D 9 Y f w p f n S N I R I M 6 C X / Z V o J 8 h x F v r 5 z B j x G o Q a S X T 6 C O c J 3 c D L 1 O j y V v b s P v Z 4 x A R m p H g + J g + j T Z o X 3 Y o Z c 2 n s G 0 X o n 4 p f k g v i Y b h 1 Z 2 P 1 P H P o V r T L L + + u J y y O 0 G 6 G 8 l I L z e h o c H x y M i J g G W 0 I H + K 3 3 + E O w d i B A / k 6 7 F h X w E t C g V b N 8 m I Z Q 2 u h 8 s r L 6 I f U 6 i q q e R O 7 D q 9 8 / j j 3 9 4 l a k U H d K K y B T Y I R t I p q N M M k 2 c O N 6 / d 2 e 0 V 1 h 2 o y R x R B u H j r e 4 w h A X 5 k W T r R Q h q h h o l a H Y d a 4 U c 0 Y I U R Z 0 D p G q 2 V 4 B m 5 v y A n j a p V E g K J S p z n a J x + j Z j K l I j Z R 1 G 8 4 j h c t h E 1 S 2 g N g 9 Q q V J j 8 y A s C b C w u 1 b 8 N v h 8 5 G T I B i H 7 + 7 N w 8 r p / f D K x r M Y z y r t u L 5 R z H Z l L R 2 z X 6 W g L o f w 8 D C 0 s G d S s H s l 7 x + B / B K L d m 3 D 2 j m M O A o n 5 G 5 N u 4 O H c r R T M C f l 0 R C m 1 R F A t u D h W 1 r 0 j a h H p F w H b X R n Y n u b m Q o T R e + c q X k t H u g Z 8 R 7 I X 4 t + N 3 J Q l G C E J a 4 E a l M c 3 C l n k X p s H m L d P t y Q 2 2 F J a M K L v b / M 7 o / e v 9 D o f V 4 h E i Y Q 0 u P i t k g o a q w E U t F w I G b j W v K J U P k + n 7 4 v g g 3 L + L / / W Y 6 v / W w N p v e 2 s w s I p N m 2 b Q c W L J j H L y w i k E y U 6 T U + / v b h 7 n c C J Z U k + 0 Q E z a c U w / R 2 r 8 f J P X q E E F U k q 0 c R r A X X C j P V M X W I C N X s q Y L T S 2 m Q W Y s h 1 y B e 3 + F 1 J J D B 3 9 B U z 8 h E 8 w U 1 s M o m R 0 q Y 0 K q S Z u t v y O 8 I q a Q i U G J N k k C U 9 q s r t F q c i A g R J E 5 R V S u y k p h k t 7 G X 0 o 3 J V V V d g 5 B o L 1 M 9 Q 1 h D U s b H Z 0 k h x v t R t E m w v O o H b j I C J b h Q W K 9 E l N 6 H g Y k B 7 n o J v C b 2 D G E d 7 / D U t S q s W b U B s u z B S D J X Y k h 2 P D Q x y f h V R T G + l t I P D W 1 W v K s 5 j e d j v v Q f M y C R c L e k k i 4 i q X g d c N y A 7 E i x z 8 c a t K C O C A K t x 2 c 6 m F T w 3 j a u R k Q g o S 5 d u o w h Q 7 o e e h 4 M Y k U 1 u d S w u L U 8 h o 8 6 Z y k V s p P Z S Y 3 u c j 6 s w u 4 0 M x E b 2 j 6 8 n M K d K M 6 z y i 9 y 6 R y a D o e C d I P d a 6 2 l A P E h O Y x Q l K 5 L O E b l V d d o h F w d g p g w Q T / u D l J S 3 U m 6 U Y R + n T 0 P M a o + a G 1 s Q l V p C U 6 x S p 7 k K E N U B L M L U 1 K R l Z O D H e v X I a 1 X N o a N J f t U 0 A Y q m / P h Y V p C C 1 O t s t I z E a 5 k x n + A F z T w n V C 3 1 L k K D Y a m O P m 4 r W D w G p l E k o z 1 E q P P W 9 g 9 R W r S + f S o l U Y v v n 3 h O D b N m 4 / l G z b C y d Q 9 W Z i b t X I 6 q K N 9 e D 7 3 8 x k l 0 R 2 6 e + / i Z 9 I 1 L U Q o T i p a g z V y + 2 7 4 f F 0 N G h S J I r r L r 1 + / j r 5 9 h e w 5 I g L J R C E s e r 2 u 2 5 v r C n Q p G j k b W E m N t j q 0 u W s R 7 s t E Q U s E R q V 3 V A b C t e L T S I p P Y s Z 9 q v 9 I B + i a u 0 4 V Y + 7 Y L E 6 E S p O O q W a C O H p / / 3 X M G p b O + 2 g + O H g D / V O i Y H d 5 E B u X g F Y m z V a f u Y l L G a X Y P f H 2 y k P X o i e n J D B d 4 X c b z m P x d D 3 U T D U j C b P h c C G 2 F J T j t c c m Q 6 d V Y f 2 x O l y v L s U P V w Q f I W t x N T C J H M v L u M 3 U i A c u 7 M W u y S t Z 2 Q q f 0 / F g 5 X y l R o 1 B X U i k O Y f W Y O e E B y A N f v f a m Y Q O E H J i j g o q P / q J 1 m o j v M z e L K h q Q Z s i j R n k 3 f R v f I 7 R V b 2 V H q d t 6 S K S i m x 8 O e N R l 0 Q i j E s R O h j p W G 5 u L t / u D o U F F L o S / K Y u 3 R K i E I K h u t k Z l E z k Q D C 6 6 x C n y 4 b G 2 0 E m h 6 f D K T A g a z T c l u C O B b q V 2 a O F Y f n L d u 1 v J x M h K T I U x 5 h 6 Q 3 h o a h 8 M z I 5 j 6 l g E t p 6 6 j K G 5 8 X j l 0 Q l Q Z x z t V B 4 E 8 v q R q h f o X W w z O 7 D x y E 3 / H v D g x F S k a D t I v n R y D t 7 + 0 g w s v v A O C s u b 8 Q / n Y R j U K l T V B x 9 n Y 2 4 W n p X K M z w 0 G n K 7 G o u 3 b U N T c 1 P 7 8 U B Q Q H A g m R Z u 2 I Y W o 9 A o 7 p r y A M w O J 2 t A O 5 4 p k E w c / m e m n / C y o r a r F b h Y X P 8 f T a b u E F g H R J 5 I F 3 I W y X Z c c f s C V T 1 x o d R c y t q D / D N K e T x k S G f P G Z 0 j B f U 3 0 T H q v A 0 G m 9 3 N W u b g O j e 1 + C o t G R U d l U T s O 5 J Z w y D T Z C P B Y G P q H V N v m I p S 7 j y N b 2 9 v x p o V c / k 5 p a 1 n k B E x i m 9 3 B + n 4 q m A w M n t H z + 6 R 0 v Q u 3 L Y V W x Y s l N y R A L r X e q s K C e F M A w s Y U i G N I r 9 c Z k d 0 l B B r J 9 p A x 6 9 U 4 h + X C / D m o 9 O 5 e r b 9 Q j E W j 8 j i n 0 l B 5 X g b Y S h E r 5 s e g q 6 i 6 g N x 9 H I l M u L D k U o P 4 I e 3 h b W w k Q K B W 2 m M m H 8 q V Q 5 2 y S s 1 K m 7 T / j e g K 4 E g P U 7 b 0 k W Q U G w t k k e 6 i J i Y a c P Y s W N g Z W r c n c h E I O J J y U T n U F g S 2 W c U D N v a 0 s D P C Q T l 8 h Y k U 8 c N U 2 c l u 1 V o n X F I 0 v d C Q g i z o + w 3 2 b t l v 8 v e a 1 r I 6 H Y y t T h K Y P B 1 d k I Q q O L T I u K v 2 y 9 j 9 9 n u J y / e y N R D F 6 v p C z Z u h U c n j H v x e K l c h M 8 J t B m n Z 7 Z b k P F J 0 i E Z C X o 7 o l Q p z H 7 q i P s a P y g F j a F C P C S 5 s i 1 1 w V U z 6 c t r B y O T L 0 h w L o G C V b o j 0 x + 3 X c K a w w K 5 J w 5 O 6 U Q m g k y S e T e C P I T + 3 / / i m w f w 5 i H j f w 2 Z C M H q N i H w O O 1 L F 9 6 Y i j t S 0 D 7 N p E 2 s o 4 K d N X u m / 5 O u Q c G b d O 5 v N p 0 C E 3 n 8 G r R P G V C p A 4 z 6 r G i 6 T S 9 7 8 6 b W z v F f 5 C E T O 0 6 9 / n W I P J 6 p J q F Q y + M g Z y + b s h 8 5 f R Z O s u + u P s F v X g T 3 t P l j 1 6 Q E C s Q z 8 w f z C i 3 + F k W P B + I L 0 / v A y i R p W K s O O 6 Y L n b A / W n e S q X N C B D d d P 3 i V v h 1 R Y S q o G A s U 7 K 8 U q 6 b M g s m h Q H y Y F y v n 9 6 E u N w 7 y t n n N P i z Y u Y n v k 3 M n E D 5 5 8 J d N K a K 7 A 8 X 9 P T C 5 Q 2 W / b + M O 3 r n c D s l D k T 1 N o D F a j 0 6 c h 9 T k 2 z u W / 9 s R j D O 0 3 C a h R F D 5 S v e l C H b 8 + P E T X D p 9 a 8 k Y n k 9 B b O H I t e t m h v 6 J A w f 4 v l K l R F i E A a U l J X x f h N i J K 2 P k a 6 s 1 o + h m E Z J U U T B E K n h Y D + E P m 1 z 4 z c b z U D D 9 3 8 v q A r W 6 C 3 d u Q R j i u C S k T l 6 C e H 4 7 / P e 7 Z M N O 2 J m 6 S C N q r 5 a Y 8 O o 2 w T P Y 0 G L F p R s d s W / R B i 0 + e H I G C k q b 8 P r 2 K / j F A + M Q E a b t d N 2 7 7 b s S Q R 2 8 C 3 d s R X F l K / Z e L e 0 U Q u X v c u O u a 3 m o D N v m L m H 3 z H 7 D E 0 S / 6 8 i F 0 w n k E e 0 K x 5 i a S V i 2 e j d f E z 6 8 f x 6 0 N I j M / y q l T g p y A 1 M / m N P H 7 N q u L / s f j b u t + 7 Q v L g T Z l g t 2 t n 0 7 q Z K Y h O o b z 2 p f E I j n S L F r 1 1 7 M m d M h y e g U I 5 N E M Q k J u H 7 p I j J z + r A X 5 f 8 w C G p r 6 + F g q h / 1 q V A f l m j T / X n n V T w 7 t z + T Q C o s 3 L U Z W + c s 9 n 8 D e G X D O Q x J i s H s s R m M Y M z Q p l x + r O J S l i A N q / A + t i Z Q h L q Z V c Q Q n Q o y x k S R v A + 9 v R 9 v P j i Z D 8 y L C A 8 + N a k U U u k n p g W T o r 7 J i t g o w c N 5 u V q N f l H C n E N y p h o S i Q k 0 7 E q s v J R Y R p q J V g o q v / b L s 2 0 e s 0 v D z P 3 b c r 3 w P X 4 e q / Q W o w w h k b T D / s s V O M U a M J o O h y b + v l J p R Y S v B X O X L o O e l U E g x I 5 d E e I 9 / r f P Q y U K h U B I j 9 N 2 p 2 X z e R u r t x 1 E E t d i 3 1 M g x M 8 D Q c P J q Z d e j N n b t m Y N q + R u z F n + I N v z Q U 3 J H 7 o A V Z D C W 4 X I z R X G N R E q a l u R G K W F 0 + m F P l T P W k o H H 3 p B 6 m S s P g s r N + 3 G Y 8 m 5 m D u 6 w 6 C n e 6 P A X Y p o k I L S G Z M 3 b 2 y / J O 5 s E F H Z q u h 2 E G I g R E K Z n A q E U W S 3 X 0 r x 3 2 W F + c b e P D w 0 K R c 6 1 v J T 1 A C N l S L H T l f S j J 9 D m Y b U t 5 f z 4 x / s x 4 u j + q J P r 7 u L k 6 P E m 5 S H n U A p w n h W I y d 7 w W R X 8 Z c t 3 G c g d p 8 p x Z H C a l w L a c G H 0 x f w C d 9 I Y r Y 4 3 T h f + v H j L / 9 T Q O 8 1 G M T j 0 j U t H b W L Q V r g x U 0 f z Q i l U K S D B w 7 7 9 4 A F D z y I R Q 8 / z K 7 p R n V 1 1 3 P u 0 G 9 e z b v a i U z k 0 X V a m r h b m s h E i R 9 b r d W w e 8 x w M D v K 7 G 7 A D 0 b H t Z P J y 1 p n n 1 m G x 9 c f Y N 9 l D 8 g e r K W l w 0 5 r s N / A x I E p n c h E I D K R C i h i w c Z t X D U j P P j h T t Q 3 W / H j 1 a f 4 v h R E p m a b i h P M 7 n D h w X f 3 8 u N P z u z P y S S C y G S m c V N d g P o t i E w e / y Q B h M o 6 I y + T t x + a j t y s R F Y Y / g + C o L S 6 D V 9 9 7 x D f J g + f C B k J F v b 6 Z D o f K s 2 X U G W 6 f c b z h j Y F S h q U G D Q o C V + Y P R m b 5 s / H i 3 u O w 8 L K m t B D p r t D Y L n K N p 2 z s m P C w c B 1 S o Q b f e I 6 D N f A L w e i q K i I D y A k Z w Z J K g q L o Q m C K e 9 e s G h z 8 v z R s I 6 p U y f 7 j 4 A n 1 M + M 9 g j x g s w m 4 y m 0 / O m N e Q X 2 m Z i J r 0 e b t w a e J j 2 + z G w 3 e 5 0 X L / Y K 5 a F I S x 5 5 l N + n 6 H A w y e p g 8 d Q j U T m Y S 7 c 7 2 T 4 O Z u + 9 u S 8 P j 0 / t y z t f x e B W g l T l I 7 i 9 C u j 0 g l q 0 7 m A B D K E a z B q Z w d O W h W r M K G 2 u R k 5 s N h o b G x E T I + Q T t F r t s N q E G e u j o 6 L 4 L C D p k g G V O 8 4 U 4 4 + m s 1 g 7 a j 6 f O C A p L A V y w + 0 S T I T L w 5 4 p o K G Q g j I 3 0 T R A c f o h P A 6 R B m Z K p R n B 2 y Z D E Z O 6 B 6 4 2 Y t 4 o N c o a D K y h + e / x 6 t 0 J o h Q K h F Q 6 i e t 2 Q k n J I m 5 T + M / d Z o Q l F B W V I D o 6 E t f z r y O H S R y a F 4 r y Q 5 P 0 I k + f F O R E o H 4 r 8 v 6 J o T M 3 W Y t J i f z p / s 5 c K s T Q P s m c A J W s h Y 1 U p k I t 0 + B m Y R m + f S Y f j 8 l a k d 4 r G 2 G R 0 e g / m F z 6 w r 1 5 W Z 2 n y c m o 8 p O q 5 3 I I n k E R w Q h F j z X v 4 D r s n L a c b z t c b i Z p y M 6 S M T u w F R q d F l W l p W h u b E B 8 U j J S 0 t O o 9 I Q v + 0 F l w 9 M n + 7 w w e V l j 4 r 0 K l y U D X z u 3 H 2 u n z 2 f X U 2 D 2 7 r X Y M n W p 4 A x g a D O 2 o a S y B W k J 4 X w e L K U u A t F h H T b O h g P X s H S a k H U p E G u P F K L G Z M U 3 5 w 9 h l d / D 3 l V w A r A 3 C 6 u r D X o V B c t 2 3 L P V z V R p M Q 0 v e 2 Y 3 W 9 4 + U I n N D d f x j e G f / e x F / 0 r c i V A E T i Z a P j x r 4 T V R J I u U N N Q B O i l L I N S d y C S C z q M W m S Q S p R C r r 6 9 H X J z g d q U o a C I S S a b y 8 g p M m S J I J t K y S A j Y H D J W 8 Y T f a W i x Q O 5 z w q Y q Z 6 1 r b z 7 e Z / m 7 e 7 D u 0 V n 8 c y J M M H L Q c Y U 7 B D I 9 U 6 X c T q 4 u i h D P l w 4 G L C 4 o x I U z Z 2 B l N m B i W i p + z 4 z 9 7 b P u R 1 N D A x 7 a c x T f j g x F Z n Y 6 2 p q a k J a Z h b j E j n m D C b R V U k 0 B r x H 8 t 6 1 u J Z d U l C i T K j N 1 6 J K L v 5 S C Y l M i 8 c g b + 7 E k K 4 V H T V w p a s D L F y 7 j g x U d z h y m Q f L I f i W r 7 B e u 5 G P Y o I 7 8 E v d v 2 4 4 1 s + c y W 7 W z R H r 0 j Y N 4 9 8 m p / r 2 7 Q 5 v D A w M j + b n z l 0 D D 5 l v a r M g Y N B n U O 1 B 4 Z i t S h y + D 1 K v + 3 4 4 7 k a p 9 T Y T q V E E C i D O t t 5 1 X 9 s D j d 4 u b N 2 9 x F T A / 7 z o f e z R h w n g e 0 E n e J 0 J J k 1 K Y a p O p e h l M 1 Z P i w K G j 6 N s n F 4 k J A i E p v q z a f o Z v E 6 j F T d a N 4 u q d S B b y 8 N H 4 p t r q e q Z S C c d o y L 5 M o j Z K i V h b W Y X w q G j o S X W j Q v k Y z 3 m z v A U Z c W p + X b d H x m w 1 H 8 q q a 5 G e J I w 3 o m E x N E V N v 8 w Y P L 7 x A L 4 9 a C B G D U j C s W I N J o g N F v t H z 7 P n b C n M r C a / U 3 Y T f 5 4 4 G M l p d 3 Z K k I p J M y R + L N g U 8 G q 8 u F x u h 4 x J 1 6 K 8 U 6 i r L s f w k a N h C x v y X + s 2 D 8 S d C E W g 7 T s S K j f O x S d d D k Y o p V K N n b v 2 Y O a M K f 4 j t 4 O 8 f 9 Q / R S p f Z W U F U / 8 M t 4 2 l 6 g 4 k 7 Q 4 e u 4 i 4 a G Z P M b I Y m U 4 3 Z n Q W n L J m x G k G 8 u E N X Y H I Q 2 i X T H a y q 2 7 3 u s 3 b s R E 7 5 t 0 P s 8 2 J U J 3 g U r 9 8 q x 6 D s z t 3 a F K H s H T Q o 4 j f b b + E M 5 Y G / H b 6 F C R F M z I 3 M V s P a h Q V V 2 H P r S r 8 Y s X Y d o d I q 9 E O p V a H v B o V H 1 b h Y L p W n z g b F m z f g l 2 L l n J p / f q O y 9 j f W A M 1 2 1 n 1 h B A N c q 8 g R p r / t 7 v I 7 4 S 7 J V Q n 3 S E Y a S h z U O B x m u X h o Y c f x x e e f I p 3 1 H Y H k k S i / R Q b G 8 f T j X 0 U k D G / f M l M T J 4 4 B l O n T M T i a X N Q W x W O k / t s u H g h + L W I x D a L E F d I f T I i h F h B R q A D G / h a B J G J 8 K 3 1 J 9 q f 9 U 9 n r / G 1 i J 9 9 e A Y + m X A t O q e h o Y V J I 6 H 5 n t M / F W 8 v H I d Y g 1 C c 3 z 5 w n D V C C k w f m c G T R j 7 9 / g E 8 9 K b g C X x s 3 3 4 U 1 n g w O t 2 J 3 r E u 7 p V U M o n 6 t y l C J l d K L k M R H V n 3 / Q X x Y T 6 s 3 S d 4 8 a S Q p h Q r b / r o I q T R 2 e H a J D L 1 4 M 4 I x g 1 C 4 H E e K d E d z p R 3 t M g 7 d + 9 l h r Q V C k Y Q G o d U X F y M q Z P v P v E K O R / C w s K 5 L S W F 3 1 N 9 1 x i c k 4 A V i 6 Z i z M g h W L v l I D Z v 2 4 / 9 p 4 5 j / Z b 1 u H W r i J P 4 2 J V q Z p O p 2 j t U C a L E 2 j F N C C k K x G u P T m l v c f 7 + k D B n F U k l m v Z z S k Y i a x g E Q p G K u f 5 0 M W o a z b D Z X e g V r + F z 3 9 K s j Y R 3 l 8 / i o z i L K 4 W O 3 T c f m 4 H v j h N i I W O N O o R S B h Q / B i e 5 u L 3 1 5 X 3 F P J u S O H f V l 4 1 v 4 W a z D K M l U / 2 Q x 5 E y I E n z H 0 a q h W c y m k y g m Q r v B l F q m g u 4 i 5 C L H n x s E J f a 3 2 x X x J L q 0 K + + + n t s 3 7 G D 2 0 A b 1 6 / B g X 2 7 / J / c P V J S K C u t E B c n g m w A E T T S l N B V k s p A E L E W L 5 i O A Q N j M G Z q b 8 g N b T w 3 9 8 y x O Q g N V X I J R U a 3 S C Y p i q v b s P T t X V j 5 n i A 9 C E z 4 d i L 4 c m b z K F Q q T B w q D M M 4 e 6 2 a q 4 z P L B i O 1 P h w v L r 1 E m p a P L z / S Z T + T / 7 j I I / Y + O a R j j 6 s I b n x + P 3 m i x g R G 4 O f 7 9 n v P y r g 2 V 3 V + P u E G f w a y 9 7 z h w c 5 2 v D 8 k B y 0 O Y u 5 l z M v / z p 3 3 2 u 1 G r Z / C X a 3 C e / s O d c e j E x d D E 6 m P i 7 Y u Z n v B 0 O L W y A c l a x K c f v g y x 5 0 j 7 u R U n e s t d J r r H r v H a x 8 c B l P 1 k j 9 Q x 8 H F L k e m N x F n P y M Q E 4 Q Q o h / 1 o 2 7 R Z x e U J l k c h / U f j t n 6 e o 9 f C 2 G F J H 0 E e 2 n h z 7 Y g 6 K q F r w 6 a y z + d P 9 s l F S 1 4 o H 3 9 7 O K B j 4 x G 4 F S a 7 2 z s G N 2 R Z P F i c t V H Q k o G 0 x e / M / y k U i n I e 0 M V L B O J t E e G 9 a L z 2 6 x d a V g / 5 y / U Y c F 7 2 3 H k M Q o p s 4 N w j d H 9 s e f / / J 3 m J s 8 a D P Z 8 e 7 8 y T h y c D c n 4 c 8 n j O T f 6 d U r E 9 N H 9 Y K t z c e P p 2 d 0 5 I F P C R s C N b M d L z Z 3 b p h C 9 W p s m y u E Z j k c T h 7 l b 7 d 1 n B M p k d Y 9 u D e 4 K z F A Y 4 g I s b F C Y v l P A k r e Q l 4 / E S Z J D 7 8 U r o 9 o G n j 9 I Q U q t R L F Z U L + i a / l 9 M X 3 V p 9 k 5 B c 6 d K U z q r / / w E z 8 9 c Y N p C Y Y u I f s T 4 f y s O b h 6 Z x M Y p L M H d O X 8 U o q I k Q r x 1 O z B / A O U o p M i F D Z + D S g B C J T f Z O Z k 3 n K s D S s O 1 T A c z N 8 Z d U h v F R w F l l L / o r d 5 d V w O D 0 Y 3 j c B N D / T + 7 t 2 4 c 0 P N m L z l m 1 I i I v H o c N H 0 T d D 6 A C + f 9 1 2 v h 4 9 d D w U j l 5 Y f 7 z D X q S m Z n b h i / j d g 1 2 r 2 x q N m t u u G i b R K C W A r Y s C p T A l Q p j m I x Z 4 D 4 K C 1 5 w 7 i T L L 3 a n m d 4 V E v y t Z R F c + j b C 7 S F 4 p h U L W U f G b / C N g Z 4 7 K w P 8 u H 9 1 u R y 3 b K F R S A q l P b h t N T y P 8 z v U Q I V R p z 7 n 9 2 H b u B L d X q E + o 0 S L H 9 1 e d x 4 3 y N m Z L C X Y H d X i f v 3 J L I K l f G j 6 y Z j / 0 f g / h o f P l m D U 8 H a P 7 J + P F q U M x x h u P v L w F a D T a c O B C G T / n m S 8 / h e M y L c a P n Y 5 H B v f D t K k T M a B f L r s b L 9 w e D 3 4 1 t m M 6 z p S 4 M H x h p p A L n u 6 r y S z H t 2 1 f 4 8 4 h 8 d W t W H O 7 + l 3 f b M H S N X s Q o t d D p 5 K j t F T 4 7 U 7 w a 3 5 9 Y j / F l / w f j D t x 5 a 4 k 1 P k K K v X g k u S j g J w R v X t 3 H g h I s w J 2 c Y 8 f G d S J q r E n o U X i B X t o 4 z 7 u P H h j f x 5 + 0 H 8 E H 6 b + w D u C K u h O 6 x j c t 2 P J P P z w / V N 4 f N p k v L h o J L 7 L J F t z m 5 m r o / 1 i d M i M o 8 Q w T F 1 0 g 9 m A L o R H C K F U T 6 0 9 g G + 8 d Q i / n z 2 G O x X e 3 5 + P f + Y X M I I d 4 u O N y M 7 6 z s L h r P T c K J 2 0 A 3 p / k H B h e Q s m R S V j x I B 4 e P s I n b f b L l b i Z x t P c e d G d o r Q T 0 e z u D + 1 + i D f n r d 3 P R Y x 4 k R o X X g 9 L 5 / 9 7 h H k F Q s z l P 9 y 4 h i + l i J W G 4 r 1 c + c w P V t 4 z R k Z 6 Z i / b y N M Z i e v A D T l D 2 V f I r Q 5 B T W 3 B 5 8 M X R J K W s l p 1 L q i t t q / 9 / E h s P h 2 9 o j G P M H l C R j L 9 B F B H r A h g z u S L r 4 2 d z J i Q 0 O w H j d Q U m f E k s o f w p J o Q b N N j s 0 z Z 3 G 7 y m p y s 8 q 6 E U P S U / G z d W e Z j P D h V y v H w a M W 7 K 0 B T A 1 T a x S C i 5 m V B Q 2 B G J 4 j p E m L s T C V y u F F b G Q o o s L 1 W D Y p B + 8 + O h O 2 v r X 4 2 h u H M L v s W W 4 D 9 S k d C M W N U f i J c x f O 5 F f j j / u u s A r e B 1 V M x T S 7 B X V 1 + b j e + H 9 z h + N x Z s u J W H Z g K 3 4 6 Q 7 C r t k y 7 H 9 s e m s t n / 3 C E u P H a 0 1 M x o F c s d 9 9 n J 0 V w 9 c 1 r p v x w / H T I 9 D 7 I D a z B k m g B 6 y Y t 5 d M A U Q O p g 5 G f Q 4 j U f T y b + L 8 R X U k p Q j d u 8 4 7 j D l b W 1 w J m E P w 4 E M c 4 S e G V z L 5 O U C k 6 7 J y P A x p C U l n Z Q f 6 I U A 2 U W h n k F j U u V z f j 1 7 7 n s W X 0 / c z 2 Y S q R Q x h g q A 9 T Y s f M + 7 F w b A q + O L U f a 2 U o Z o E J I 0 o 8 z j A k J 4 6 T f v W B G 5 A m N 6 l o t P A c G c / P G I Q v v n U A h S X N f C z R 3 P 1 r s X n w w 0 g O 0 y P n w l I s O v 0 B n h 0 9 A M p B T N L o q / C X C 3 k w K t 2 Y 0 Q d I M n i g k S u x 8 q 1 9 v M O b y P q P B z o 6 y r f N W Y K k m F B c K 2 1 s 7 x y m W M B t S x b w b Q r m f e S D / W g x 2 n m U e Y t M z m M Z p a B 7 b 2 G S i G 6 d 8 q r T c q X w J A 8 P M 5 u p / H 0 4 X d b j 9 f u k o L p 9 R 5 W P w o 6 o N f P Y j V i z 7 k N + 7 O P i x I l T P B p d i m q z U K k / T Z B r O R A 0 P O G l B 0 d j R J 9 E L D y x C S F M b U v W j / B / K o A G + y X H d k T F 2 9 w y 1 D K 7 i e Z P W n e 4 E J M G J k P h n + y Z J v F + 8 s P D S I s N w 8 B e M f j b o 1 P Q r 3 c 0 t D o l f p c 9 H d / e d B w X D c 0 o d z o Q W R 7 L 8 1 S 4 8 i c j O q 4 E i V 6 y a Q Q V i 8 q X 5 u 5 9 b v z A d q 1 A F S S r 0 K + P X e H r V r 8 T Z 8 W q 3 T j A b L V l e 7 d i 9 S M z E R k u d D c Q e U T / Q 3 6 t Y D v K m M 0 X q f O h u F p Q h S s q q j A 4 d y w P 5 X p 0 P 7 n p h W v 2 4 J N D t u G 0 q b P I 8 E O U J P S C a i + s x s h x U 1 B e e B k z p n c M t f g o o I B Y 8 u 4 F Z k S i P p b A r K g i K l o U S I 2 8 O 1 X E y 1 p g O a s 0 5 O w r K S / l n c i N D Q 1 o q G / i s X 0 x h h j E x b M l J Y b 3 r X l h h l r e Q R 6 a s / f o h e t I i I z A 5 M F x 3 P s Y p v W h 3 u 5 E n F Y N n 4 O V h Y S n J 6 9 V o a z R h G a T H V 9 d G H w u 3 C n / / A A Z 7 m g o l H K Y F W 7 U 6 m q h 9 O p g 0 O t h i m l C Q m k K n u q f i 8 l D h D 4 u C q K l 8 V U t J g c j d u d y C o S X 3 Y + c 3 c + T 7 x 3 A 6 w 9 O Y S S U c + / j f T u 2 Y u v 8 u V D 7 C U s 2 2 C O r 9 + P t 5 V O x + P K b 2 D f m S z x A m X J 9 E G x G K 1 r l J c i r D j 7 F U A + C Q x p y J E V Q Q k n V s n C d D G 0 V l x G R N p R P P k Y q y s c B j W + i P A U p K Z 3 n n X V 6 b E w y d E 5 j T K N z K Z 9 3 V a s S i e E e n j s 7 G K T D y Q l i p a f 7 D / b A O 3 f u x t y 5 s 1 F n o g Q p H c 9 B j 0 u n t 1 q 9 M O g o H 4 b / A w Y 3 a 8 W V E j f / 3 Y B m M K F o c V I P S 8 o b 8 c 0 b J z D Z m Y J v L R r O J F 0 B V h U U s 4 Z C j 2 a P E 1 M j k / H 0 n I 6 I 8 u s l T d i X X 4 G v z 7 + d p J c K 6 / B D 3 f e w N f V N / x F h Q G J K v B A b S Q 3 F 7 H N / w Z 4 R z / B + M B E 0 x J + m C 2 1 s t S J U K + + c u p k V Q 6 m p D L f q 7 5 x z s Q e d E a y O d V t T a F Y B C 1 X S m E F o s 3 o + N p n 4 q F g l k e Y 2 7 n I y U d Y f S v J P q D Z f Q 6 3 l B q / l F I Y j k o n V 6 0 6 g 7 0 j J R B A l S F e t B 7 X g B C K T P w y P Q 9 y O 0 H c m E 4 G i G 4 5 d F k Y c 8 0 Q w 7 L 7 m 7 d k I b 6 s c l j Y X W p k 0 k S K / u J G p i M d Q V N m K + / 6 8 C 6 v O F u P / x Q 5 B g 5 X C h l w Y M i A B m 7 8 8 F z + Y P g L P j 5 6 G V T H 7 s H D 7 V l y q J N u v A n 0 z o z m Z G v x T h x I Z C M 2 N T U i L U G D 8 x t n 4 x r t H 0 N b S h s O 7 d i M p P h S X r h X h R n 4 R F u x d B 3 1 e O l P g m B 0 l i W H U K Q R 3 f k y E n q t 5 n c B O S w 3 / 5 P Z x D w R 0 S y j y J p G H S o T f G f W R U d q i w s 4 z t d B E B H 9 x l M O A Z t Y g 9 Y 9 m z u D H 2 E G 7 v 0 O Z s H X 7 D h j J s O b 1 g R 2 X t M B 3 i 1 7 p Q v I X g l T q N T d 2 z m j b 1 C R k Z i X k N z Z i H L O d K L U W q U k U d b F 5 6 i L I I 7 z Y c 7 U U F w r q 4 D N 1 3 E u / r B j 8 6 Q u T 4 G k w w Z f g w 4 n Y E t B E x x c y L + H + s 2 v x r V 0 n 8 e u 1 Z 7 G y 9 O / I T Z R h z 5 B n 8 e 7 U x U y 9 9 D L J 0 e G Q i W V q 5 r n r N X h 1 0 w W + 3 9 b c x E O 2 J g 9 O w B M 5 W p Q W F v C + t M K 8 K 6 g o v I o + / X r j k X o l T F Y j H D Y L P t h 2 B t 9 7 + z j / L t l Q h E f W 7 c P V o l Z 8 8 W / 7 + D 5 5 B P n a 1 2 0 1 6 M F H w B 1 V v k B I Z 4 C / W x y 8 p U V 9 5 S 3 o D H G Y O 0 g F l d + w D 0 S l i Q x v H 5 J C B 7 A K r 8 L 7 q 9 f i o R X L e M U 5 c P A I s r K y U F p W j j V r V v O E 9 m t X v y d 8 8 S O g 4 A Z F M N R g 9 M Q + C N X X w W P L R X p c 1 0 M X t p 8 q x v w x Q u 4 K q S p p d b f w + X 0 J R H K a g I 2 k J k V A i L i Q X 4 v n Z L / G 3 l 6 v o L b R g q 9 d P I w X 4 g f j R n U b L j f Y 8 N M l A / D k y T 2 I t Y W h U W n D 2 t n T 2 2 0 b K S h f X 7 3 C h n / u y c f / L B n m P 9 q B 1 Q d u 4 s F p Q v 8 e d f x S e Y n v 0 O P y Q a k W C E N l R i O o X 9 9 5 B c 8 w K S h z y e B W y X D o 5 u 1 O n B 7 c G X e l 8 n V H J s K t x g A 9 6 y 4 w N d u O + M R k m B u K s f e S C c 7 3 3 4 I y y M 2 k h A 1 C m C q W q V Z O r H h w J d J T 0 1 F T W 4 8 3 3 n w H a o 0 a J 0 6 c w M R x o / G T n / / x Y 5 G J k N s n F 8 v m j o C x q R Z e e / d k I o w Z L j g M K P e D t A C b b e V w + P v M z u Z X 4 c X 3 j 3 M y 0 V i o h 1 c J H c f 9 s m P w N / 3 3 e e T 5 C 0 d O Y u O k B R j U N w G Z s Q Z M y 4 z D i R u M 0 A P 2 Q u P R 4 x d 9 h 6 K 8 3 o a b 5 U K s 4 G N r 9 + P U l S q e 7 4 H y 9 d l t O v R P 7 J j i U 4 o z D b X + L e C J D w 6 g o K y p / V 6 X 7 N n G 1 1 V V V Y i J i W b 3 o s B X F w z F o h 1 b c Z 0 1 T j 1 k + v g I x p X b J N S d C E W Y 3 M v B p M y d z w v E 2 + s O 4 N G l U 6 F l u q M z I K 0 Y O S I 8 P j f U s h D U t B X A 4 / Q h x B A C t 9 2 N W B W T E D o m H U h b Y 1 + j 0 J s o j Z f P U U v V x s d a W h m F K t G U K 3 c Z / 3 n s 5 H l M G H u 7 Z 4 s c F q 1 W G V R K m g j b g 0 O X K j F l S M c c w o T T e d V I i w / H 0 6 c O Y O 2 M u d z g L 2 / 2 c R s s V O 3 F S 6 t P 4 a c r x + L h t / b i D / d N w b L z a / B y w i R 8 X / l L / C P p V W S E 6 O F g 6 i w V t U L p Y Y 2 L n E / J Q 0 S g d G u Z i Q a 4 a S 4 E V s Z K n U C M B 9 8 8 h K d H j E R B 6 c 2 g X k W a R P n J 9 f s x P T I J j R Y 7 X r h v O L z M / G K C v h 2 i 9 J p 7 Y C 2 2 T F q K x Y c 2 4 o W 0 R / 2 f 9 u D j I F B K f S z l + X C R B p e q 1 L x C 3 C 1 M J h N m T R r M X 2 i T 0 w m z 2 c p u p u P n y R H R Y L 0 F u 6 c N X q U d M r 0 D V l c z Y g x p k I X Q Q E F 2 E i O T 0 q e A 2 8 c I x C o K t d w y y r Y a 5 R X O 8 V c e v x n W L U z G j t k 7 y E x 0 U R J J B n J Y 5 M a 7 O Z k I b 5 6 / z t d S x B h 0 v N / n 1 / 3 G o r V Z m O w 6 L U p I 1 L 9 o 1 1 Z k x 0 X A b H H g e 5 O G 4 b V d F y G / F g V D S B i e r n w O W a F 6 L N 2 + H U 5 m D 1 H O j p t V G k 4 m Q m 5 6 N F 4 8 f A b T z v 4 B z 3 1 w C M + + I 4 Q c E X 4 0 X w e P K o J J Q T W / 3 2 C o j 2 v B G 1 H 7 8 e B E w W M 3 6 1 S H N 3 D m t n c x q + Q F v r 1 9 y n L e 1 7 V h 4 n 1 8 v w e f H h Q P P P 3 9 l / z b H w l W J h V K m p U 8 4 T 2 5 t o N o c J 1 w 4 c J l 9 O 9 H g + V k e G / V B z h 2 / A S z i b I R G i K 4 z E l C x Y f k M s m n R b g m g S 9 y m R I a Z e f 0 Y 1 5 m q 4 R q y Y M l O B e C o Z 2 n F K v G p F Y g y D H h Y K p l f I R Q O R n H g 7 r m j 1 + u x L N z m K 0 R 8 H B R 4 T o e t f C P f f m Y M T y b q 3 Q H z x a j k N l G M S Y t n p o 7 A N c q P W h q b M S i c T l I Z + p q c V 0 b P q g r x c q B v b E w N Q N h I R r + u z G s 7 C w 2 N 1 7 9 s A h 2 e Q y W 9 I 6 D u U A L F f v w Z o w R K 3 N y e G i R y 5 W E 9 E g X V p + 5 g X H 9 U 9 D Q Y O b J Y E S 8 e + A U q t n 7 2 D r z I Y T p 1 d h 3 s h S n H P V 4 J F P I m r Q 4 K R f W k 4 n 4 U d N + D H E m w q O p h F 4 d j / K W j 6 7 C 9 6 A D g X W j k 8 p 3 N + p e V 6 A o g y H J z q A z Q J B 0 c r r c q K i q x t D B g / H y y 7 / C 9 1 / 8 D k 6 d O Y / h v V m F 9 W c r D Y a S s k o k J s T j + v U C W C x m T J g w j m 4 U H 2 7 a y k e o P r D i 7 l p Z M b 0 Y o b m 5 B S 5 o E B / V f Z j T H z 4 8 j 6 8 v H s a l 6 p 3 w y t q z + O r 8 Q T z 9 M y V 8 q W r x I j 1 W c F d T i j A q W r G z 1 e G l c C N h u 5 5 J M h o 5 c X / e m 9 C V p O K b v Q c z k j I V k / 3 k 1 m M 3 M W F Q K h 4 9 t R V T r V l 4 g d 1 L a V U b s l I i c N + 7 u / H h o 7 P 5 N V q d F d A p I q B R U B 5 D c o 5 Q e d K M / p S x V y h Y H j H F f p d s q D m H V 2 H N 2 B U w M P W y J 5 f E J 4 e U V J 8 a o U T Q r P H D U x y s 9 f M f Y G h p a U V T S x u 2 b d u O 5 5 / 7 O n + p N I 6 I b o R m z + P 2 j x 9 W V w v 0 K s F 7 R r h 1 q w S F t 2 5 h w r i x U G s 0 r D J q Y N B 1 L Z 3 u B g U F t / C b K x V 4 e e 5 0 R A d J s k / e O p P J i D Z G P J O x j a l 1 T T h 2 o x H L F s 6 C y t W K 8 y e O I X f A I D T U 1 b D 1 A K a G q a A P j + C 5 0 8 8 X 1 C I q M g Y e R x u y U 2 8 f P 2 Y 0 O 9 B s t i M j Q R i U 6 H S 6 c a u q F b m Z 0 T C 7 P P j + x u M Y G x u H k b k J + M m x s x i i i 0 Y R u 5 e f z x 2 F v x z I w 7 l + O / G P + G 8 h P j q E R 1 T c r G z G q L 6 J + M L 7 B / D M k D 4 o r 7 I g v 9 W E H 6 8 Y x s q X y E T R / D 5 W 3 i 4 m 3 d W 8 T 9 D F J D Q T s j D a 5 L j I V M 4 e f D L c U 0 I R y G F B j g s R N N H 1 m D G j W A P p R V x 8 5 0 x C 9 J M B U r N r 0 O 3 d 5 b m U 8 6 L 9 e d h 3 x F G 8 B M o V K D d E 4 e C q 9 x E W H g Y r k 3 x E k I E j h v H 7 O X P s G M x t r R g 3 f S Y q S 4 t h a j O i t q Y e M x f O Q 1 F + P j K Z G k Z e R 1 L F S P W z M 1 I s 3 7 A H W x 6 c i w + P 3 s T 4 f n G I i z b g n f 3 X k J m Y g e R o L d J i V F i + c Q e W G d K 5 0 + G 3 V 6 + R Q Y g / T Z u I P + y 4 h J c f 6 z x j / s W C O r j Z A / / s 1 E V s e X w u 7 + B d s W E v P O O 3 Q n 5 j J q J q w 5 F s C M X 5 A W u w J / t 3 8 D Q x t V X L b E s m 7 U 0 O G R 9 P l n / x E i t z D + p q a p C c n o 7 I 6 B h c O H k c d Q t + i / F 1 2 9 B W X 4 2 y G 1 f R 1 t q C c f O W 8 W c v K 7 g M Z e 9 F / r v o w d 2 A C E V 1 j d b 3 h F C E u F A P B i W 5 W A v s x K F D h z F r 1 k z e B 0 R u a y n K m N 6 f H k k x R P 4 D 3 c B j l E E R 3 v 0 9 U k a g M 2 f O Y d y 4 M b C 6 m + H y 2 R G m S M C J E 6 e Z u j i W k c C N C E M E j A 4 5 F E 4 T n z F e G 6 r i l U l g b A c a m q 0 o q W l F / z 7 x C P E n Y L k T r H Y v l h / c D F P y R e z I O o B H t / w A x r g 2 T G z K x O H k K 3 g 9 Z Q l S k m N x 6 H w l Z K o Q r L 9 w A T V W C / 5 v 6 Q Q Y m L o c y Y h Y Y 7 5 G s Q 5 I C h u I h U y 1 9 Y S w x k H h Q X R x J H 7 z 8 E Q 8 t W M v l o Z m Y n X C d i h r s / H P 4 b M Q E 6 n H o o M b 8 f 7 Q B x D O y v P B D / Z g 3 c O C S k i N i 4 o 1 K M + s O o x K t R m m Q Q f x v O V X S A + z o E 0 W g x h 1 G y O v G k 6 f F o 2 X t k D V p 2 O G k x 7 c G S K h C F 1 Y L p 8 c N O P d / g I l D h 4 8 j M m T J / F j h b e K + F o K C k r 1 W j u z S c l a f h p C I Y I i K M z O e i j C b i c T P Q j l 7 t u 7 d z + z j Z p 5 v o p Z s 2 b w o Q l x E W l I j s z h w y J o q h 0 P H D h 6 5 A Q n X T g z X E L C Q q A J U f o L 4 / Z r k y c s g a l W z i A N T U W t E X V N H Z 5 C E R c K G 6 G u C 8 N z A / f h K U s m j J n l S B + 6 A X a 5 B z 8 P m 4 u y x g a 8 s a s Y 8 8 Y k 4 4 2 K k / j S u L 5 A L y C N S S 2 z 1 c r U M C X U 8 j R 4 / U 6 X r U s W Y s 3 4 B U g v j c V 7 T 8 1 A g k 6 D 9 Q v n I D c x A r s H f w c P I B d 7 L p T h u b d P 4 L c D H 8 K G M 5 f Q 2 u i A W + / l G Z l 4 P n c V a z C s 7 J 7 D W / F 8 R n / 8 u N d R P k S + 0 R v D k 9 L U 2 A x o s O n Q Z p f 1 k O k T o p 1 Q n 6 Z 0 E u G F A t O n T 2 / P X Z 6 b 0 7 v 9 d 8 S f G 5 v h g I + i x N l / r 3 8 A r Z u p U T S J h h j 2 F K K M Z h W D H Q g i x c 6 e O Q u X t h 4 z Z k 5 D R G T H V J Y + Z g i 5 K C R b A k N o N H e O S H N a i P C 2 C t + b v 2 s T x N k R X 9 9 9 B Y e u V k F u F 1 z o P h r d y u o 5 T 6 5 f b E R V d c d g y B p / Y p f f X r u A t h g j D j Y n w 9 y S g q i s o y i 7 O Q M v T B + M D 2 7 c w u q 8 G u z 2 5 P N n U 7 H G J K + 2 G f 0 8 U U x N l i M j L Q V h a h d i Q y K h V w z B p W o j S p o V K G / T w 6 B U 4 / D F C v z x w 4 v 4 4 b r T e L X 6 N P + 9 E 8 2 N e G x W f 5 R F M p s t 2 o 4 Q t R K P H z w A D 7 v O 4 s J X s f 9 C O R 8 q f + J W B f 4 w e C K m j U j H t V 2 r 2 l O i 9 e C T Q 8 q d j + 0 2 v x t Q 5 a b 0 y q K T j F Q P k g 5 5 z T H s W M c E y / x z t l A e S Z 9 F j v 1 H D 6 G l u Y V X O o M h D D p V O D T K g F F z D J R / g R w c k Y Y Y L s F o X l 6 j s 4 4 v J r Z P M 0 + E a 4 S R t S K i Y + P Z + W H t x C M s f X 8 X H h w l Z E 1 a m d o X 5 i Y X n t i w H 5 E 6 L b I M 4 c h N i + K 2 E u / n o v v U A h m p 4 U i M F + 6 J O p h 1 K j f m b 9 q O r Q / M w + S Y A e j v e A i D 2 w Z j T s a f o E q 8 j j / u S E J t c j U a e 1 2 A z K O H o 0 C G v J H v w X k j G 5 d j 8 h F X E w W j 1 Y G U u H D M P b Q G o R V y T O q f y l O s U d 0 f n h G N S y U 1 G J a d g I c m 9 M b 1 K y a e U 7 3 S b M G C g Z n o q z C g s c 2 O X y j X o n d J B l 6 Z O g 7 b V e 9 h n 6 M W 7 z U f w j T f U P w 2 + u v 4 6 w l g S d Y M f t 8 9 + P R x T w l F I F t K n D I p J C Q E V q s N B b W M R G o d I h i h W D 1 t J x x B R h E K m R l I S k 7 g Z J K C O m y l 7 n V j W x u s q k r Y P G 1 M G t m F n B L K U O 4 p J A Q b Z 6 W Q + 1 B W W o 7 o 6 I 4 w n i x V K B 9 Y e P j o C W T 0 S u d e x 3 F M p b I y j W 7 2 y B Q U F R X j Z l E J r l 7 L 5 z d g t T m w Y e M m D B s q X J + i 3 u V K G S b F J M M Q o s Z j B 9 Z i c t w A Q B 2 G f 2 7 P Q F 5 0 P d J v D Y P d q k V i d R a + n j Y c b z D 1 1 3 0 l G 0 a Z G z E N 0 d g X d w V l e V 7 M 7 5 + B R 7 I G 4 D n v z 9 G 7 v D 9 T F a P w 8 7 2 7 c K a w D p f Y c + 3 L q 4 S e E f h o W x 1 + s W g c 3 j p X g O W D s / C X Y 3 n Y X l c K V V M s d 5 m P S I j F n l 3 h U M k N U D m j 8 c 0 R o 7 F t c x S e 6 b u s U 2 P S g 0 8 T r D 7 f a 0 K 5 P P L 2 s U f 0 I o u L S z C y f y K r + H I + V b / Z Q Z 9 L X N f 0 r r t 4 3 z 4 L h R j 5 d x i O X 9 i D / p m j G C G V i A s R J I x S r m 7 v G A 4 G l V K F T d v 2 Y N i Q j m l i w s I t e G T d c a w c 1 h / r 1 2 9 A f X 0 D 6 u r q k M 9 U u 0 k D U q F i K m u f 3 r 2 Q n Z 2 J 2 J g o Z p O F Y W j A r P g m O / B I 2 S s Y 7 R i I m 2 U m P D g i G X t O X M S L S 0 Z i j H s B C q s d u B V d g Y y 2 C F S 3 W F C c e w N z 5 H 3 x h 4 c m 4 s + e 3 e h 1 s z f P X P u l 9 / f h t f w r 8 C R W o u x E N M b m Z O H g t V s w J Z n w y 4 l j 0 U c f h i U T s z E k I h o x E T p 4 j R 4 k J 0 X A Y 3 F j b + Y q b B n z V d y X k 4 3 H z + + C b c B l p J b l Y N 3 i B V D K m L T X 9 e 8 h 0 z 1 G u 5 f v X t h Q h G S D p 9 N c v d X V N Q g N D c G Z 2 g 7 3 e b A I d r J p 5 B H d 3 1 N z S z O i I o M H j H a H E y d O Y t y 4 s f 4 9 w e n h t T C p G B v G V b t A X G e q l d z l R W 5 6 1 7 9 1 5 l o V N D o 1 B v f q G O I / / 7 W d + F Y a + N S g q + p D 8 Y s V M 3 B x 3 3 p M Y H b l j b z r v B N 2 0 v R p 2 L l h D W r D + 2 B 7 U y U m h y d g f d p 6 / N r 3 J Y x k Z D Z a n X j w w G 4 m 0 T 1 I a D D g H w 9 P x Z L N O / D h o r m d y F H T Y M E x J r 3 u n 5 j D 1 G A Z F p Q 9 w 9 T r R O h N G V h h G Y a E M B 2 U k X 3 Y 8 / X Y T v c K x K H b a 8 + n j D Z b 5 5 8 4 d v Q 4 z 2 9 + J 4 i T M n c L / y k m R + f x T H d C Y 1 M b v v r W Y Z 5 S j B C l S k V a g g G P t z z M 9 w l z D 6 3 m a + p r O s H I E h e h 5 w V G E z x L H Y I U m F t Z I 8 f / s 2 7 E D 0 6 d Q 2 N L R 9 7 2 F 8 c O h C E 6 E n X u c D S b 2 5 B o Y K r k l K l o a j I i L S 0 F f f r l 4 t 3 V O 1 B U 3 o I z T C p m u 8 P g Z C T T V w 7 C i P 5 C Q O 7 S y 2 / j E X 0 2 L O H V e G 7 M Q C z c u R l / n z Q F D a 1 W / H n H Z X x n z X E 0 t 9 n w p Z 1 H s G x K L u Y f X I M H X 9 s L x e m F + B / L I 1 g / 9 E H M m Z I N q 8 P F p 9 X p w b 3 F P Z d Q F G 0 z u V e H B N q 8 e S u f A l S r N / B s S o S 7 T W r J J 2 H 2 x + b R / V K e P x o / x G 2 r j 9 D w H j 1 1 E b k 5 u Y i N F G Z s D w Z y i N A w c h o 2 f u J a N R Z N E F R K A n X k a i l D J / s q D T u v a H L j 8 I U b 6 N c r D i O Y h B K v S f d I 2 9 X 1 Z v x c + z B e 1 W 6 A N i D K v q r e B A u z G 3 t H h r N z g Q a H E y + 9 d x x l S U a e V r m w o h n H i m q w 2 V S E E J s G l J q T M h 2 p V D 6 s W T 4 H l 6 4 W Y t v V J p y Z 8 n c 8 k v c c X g 8 5 g 1 H D N u L c p W X Q X 0 l G G i u f 7 y 2 c x t O E n S r r C T O 6 l y D P 8 j 0 n F E V S T / X n K y e I U 4 G K s x p 2 B R 9 r 6 G W d U 0 3 A Z 5 X x K I D w S C + P D w z V h r I a z U j G z u N D O Y L E E Q b D p i 3 b s W T R f P + e A E o i E 2 4 w 8 K S Y i T F C Q C 6 p Z N M v / B F f b J 2 J R 2 b 0 w w O b d u P / J k / E F y 5 u w 4 5 p K 3 h 8 3 L F L N Z g 8 N J G f T 7 B 7 P d D K F Z i / f x V U d V H Y t H I O d 7 U / t + 4 o C k L q o H Q q k W O M x j d m D + Z T g Y p 8 p o x E X y 7 d g O S q N L y x d H q 7 a / + x D / b h y w P 6 Y F T f J N Q 3 W f D V 4 0 e R X O 9 D q 0 G G J Q l Z e M 9 x B Q 7 2 7 j L L Y 5 E Q r k N I Q z H 2 D L P j 8 b a h U G r 1 + F v L G f w q e y r a 9 J 0 T j P b g 0 w X n D 1 v 4 W 7 t X Z C I E X p m m C S 2 6 V c x d 6 N 0 h k E w E C v o k M h G q K q s g U w l k I o h k o j i 8 O 8 G n 0 O D 4 8 V O 4 e i 0 P e / b t w 5 4 9 w u w b a 9 Z v w 7 O r / b N f M M i 9 M m Q X D M L b m X / n I 2 5 D T U o 0 2 q / j 7 y N z Y X f Z 0 G J y c T K 1 m q z 4 1 u Y T / D t E J s K b Y 5 d C L e Y L Z 6 X 8 + w c m Y v 3 0 x V g a m o 2 f P j g G X 2 j 6 H f 6 y q w q l z Q r e 7 / X G 0 R v w y F x 4 4 r 4 f Y 8 H h 9 T h 5 t Y q T u z n a h J + e P 4 + r z O a K j d T g d 9 M n I 0 q t w T C F G u / U F y F r / L t w J Z W i B g 4 k e V v R A h 0 U R d F Y 1 V K J t 5 z X 8 V 1 D P 6 h C w z t 5 U n v w a Y P q n o / / 4 x L q X h K K E O h 0 s F g s P C R J n B Y 0 G A L V O L p H m g O J g j w v 3 K i D y t m I K V O F C I x A 0 O N 0 o c l x M F 7 y C m Z z G 3 l f V Y w u k x + n U q B Z K y h 2 L y Y u h q t W D 2 z d j W V h G V j r K s K m u X N R Y 8 7 D W 7 t r s L f P f m i b h 2 J m a y 5 a W + w 4 N n w v w k p G Y N 2 s 2 T h 8 p R 5 T h y V i z r l / w F C R h v f v m w m d Q o F W u x N h T F W k 4 R 7 f f v c Y n p 7 c D z Z F P L K j b H h o 1 T 4 g 1 g a X W Y N N y 2 a j 2 W j D U 2 f 2 4 / 0 p 4 9 H S 4 E B a a h I s Z g 9 c q g r Y X G 0 w s d 9 8 I a 8 S S p k S I Y P W Y X B 0 N f a t + z K W 6 z N x s b Y N B U M Y Q S N K 8 J v W l V C o Q 6 B O 6 I 8 G p j L 2 4 N O H K J 1 o / W 8 h F I 1 H K r p Z h N 6 5 n d W Q 7 T t 2 o U 9 u D j I T e 8 E O C 6 / g l O i e 7 o 8 6 h C m s i F Q h C j G i G e a z s g Q i B E M T M 8 K j N c G H 7 9 6 o V 6 F P n B A 8 K 7 W h S J 7 Q 3 q v / 3 I r n n 1 z I S e l 0 0 f Q 4 H e f c b C z B n 7 e X 4 V o f 1 v r L 5 s L C f u d P k a s w J f c I 9 u f P x N v x z + B r 5 4 5 g 6 w J h J v W F G 7 b D H t 2 K 9 8 c u Q 5 R K g / t 3 b M M U R w I O y G v x 7 v Q Z f K D i f T u 3 o C 3 j F G K O T I F t 1 o d I O r Y c d d F m w K j A Z L U B T o 8 G F k 8 T k 2 x z m A R 2 4 8 A t Q S U 9 d i E f I / p l Q 6 t V 4 8 a t C q Q l x f K h I 2 / s P Y A I p u 6 N z s 5 G c q I w m 0 c P 7 g 0 E 7 h C Z a N t 7 7 / u h C F n R n a c T p 0 p M A b P 9 + v X 1 H y H b y o Y o J r F i Y 2 P 4 u C d d i J a T Z 8 + e g 4 i I C E d 0 d H R 7 5 S e 1 k W L 1 t m / f i V x G w G D Q K 5 k q x Y g r J Y w I c T 4 q 6 W d O J v k o 6 o K w 6 s g N J E V H 4 e + 7 r 2 K a P w l l l a U S b k 8 L K m t t W D F + J F Z X X 0 F e u Q u H 0 n d i U t Y p J v G 8 G B B f g N / e s r P i V W H z h X K s 6 J u D l f 1 y 8 G j s Y N g 8 N G u g D L F W H T 5 o L c G X U q Z g a C 9 h P N Z b 5 R c R U p g L c 0 Y r 5 G V 9 k L z g 9 y h x G f C 7 f o N g d 0 b C 6 m j F 1 + a P x b 5 z 5 U i I j U W I 2 o V m q w p p i b H t I U Q x U Q a o / F O Z D O 2 V i b 7 p K Q g P 6 3 6 8 V w 8 + J X B 5 R I z i 2 v 2 / B x M m j u e O B R E u l x O J i Q k 8 k X 1 k b A Q P 6 F S r 1 c g Z E Y H 8 6 w W 8 B Z C C P p 8 5 c z o c 9 s 7 x e l I E i 9 k T Q S O O R d j d X r T 5 f 4 D y 2 W X 0 T s H 1 q m a 8 I M k w 9 I 1 N e b h U 7 M K P q s / h k d 0 7 I E u 4 j L X L Z k H m V u P o l S V o 8 8 h x a N d z Q E s s d g x 7 G O 8 v W o B H 3 t 4 L k 8 U B r 9 a L 4 5 d u 4 l I 5 k 3 6 h r + H + k B T M H q J G C y O x 1 e X F q w P n w J H Q B o 3 P D b m u C f W m B D z S f x v + u L M N 7 5 r y I V e G M 8 L b s b v A i J M l S i Y l g x i Y P f i 3 g W w n o Y L + m 1 Q + A n n 7 a G p R s q N o u M W o U Z I 8 4 3 Q 7 E s F y 4 0 Y h c r N z b k t s S b h y 5 R p y c k j t u d 0 l L G O E o m h r O + W g Y J X X x G y 3 m K h I b s P 8 9 a 9 / Q 1 F x M Z + T l 4 i 9 c c M 6 7 N 6 9 B + + v + g D v v P U G d E x 1 + s K q A / j V n D F I i A n F s b x q b L 9 W A K N G g W a L D e Z w B x R m B c w D z k N T N h h T H c m 4 b G 1 B h F y D P y 6 Z z H N c v L 3 r G v K a 2 3 A x 8 z r c h m L 0 P z c L 9 w 3 I w v R h a X h 0 z V 4 8 P 2 Q g 4 p l B l 9 w 3 E W s O X c e 8 E W l 8 s O I X 3 t 4 J a 5 8 S 5 J Y P x 9 W Y B s x w j M S H m f / E t 1 w / Q K S h c 0 q A H v w 7 I d h N H Y v f b f 7 v I B R 5 + W h G + O T k J L i d H s T E d T 0 7 Y m W z A i m R H v i c j C R B 7 O q G h g Y + / W V i Y o f 7 m t S 5 w l s l y O m d h d F j J m D x 4 k U o L 6 9 A U V E R k 2 p 2 P i 6 K Z o t P S E j k L n M i F d 3 T x I k T 8 f Z b / 8 C c 7 e s w 1 5 6 F J S N i U F H V g B / K j k I e 2 g y F L Q k e Z m 3 p b m T h f 8 e N g M X u w k v N + 7 F 1 / K O o M 8 o h d 7 f B E K F H i E q B B f s 2 w F B q w D 8 e n Y K H 3 9 m H v y 4 a j v j 4 W N Q 5 n Y h n 0 n f 5 6 t 1 4 9 7 7 p f D a N i x e u I P / G D b a t x o Z T 1 R j c r z c + T L y O v 8 R P Q 2 h c L i q t Y U I j 2 I P P B N o 5 I y E T r f 9 t h C J Q f 5 Q T b b h 6 v h i T J 0 / 0 H x V A s 9 y I W Y y 8 R h n k 4 T 5 U t j J i R X i 4 B K O h H p Q s X 4 r t 2 3 d h / v w 5 f J v C i e S W B N y 6 W Y w x Y 0 f h 3 N n z f K T u o k W L G N m o e 7 R D g h F o w m e 1 U p z P E L h V U o 1 f 7 s 3 H P 5 6 a z s 4 H f v P W E R j V K p S a L H j 9 C 1 P w w N q 9 c E 3 Z i l W G V / G t V c f R m G 7 F 7 w d N 4 m F V W q U X a q 0 K X 3 7 / E N 5 4 d C p 3 9 y 8 6 v B 6 / 7 z 0 T o X I r k v z 5 3 a 8 x C d k / M 4 t f 3 + H 2 g K y v h z Z v h r 1 R j / + Z 2 p O R 6 L M M k T M i k Y S F x v H 9 G 0 G O h a j Q 5 P a 0 X 9 Q 5 K 8 7 5 K v o L q k x X O Z k I R C Z y e T u 9 j G B + M v F 0 w n 4 W z J s 3 m y d 0 3 H 9 i G 2 p r G m F G G S Z N H M u I o s A 4 R q o l i x f A 7 H a 1 a 5 N E J r E t I T J J k Z 2 Z h D e + N I P Z V E x d Z D e T m x 6 L M I 0 K L T Y n f r L 6 N F Y m Z W L g 4 U c Q Z d C h M c k J T Y 2 W J 0 8 5 X W j B t Z J G t L R Z M U B P U s W H v + 2 9 i q E N K e j F P g 8 N N / D h 7 L W W 6 4 i K s / D n n H N g L V S M 3 H b H L b w w 4 O E e M n 1 e Q J W H 6 g 9 f h O 1 7 L q E G J 9 O A O T 9 j u g C R I D l Z M i s H 3 Q 6 r a K 2 2 G k T o O t Q 4 K V p s c j 7 l T J p / u h t K V 0 x 5 + q S w M d X u 9 K n T m D y F 2 T T + Y w Q x F w S h u k 2 O J E N H b 3 C w k q D y m b l p I 3 Z O u Q 8 v b D 6 K k p R 6 r P D 1 x w O T c 7 D k x H q o S s O x + b H 5 a K q v Q 2 0 z I 4 n D h O + W l m E a U j G 2 V x y G 9 Y v n m X J 3 n i 7 B a 0 1 5 8 O l c 2 D R l M T w + G x p d S u j l 9 a h p 0 6 K 2 L d 3 / i z 3 4 r E O Q S I J U I j K J 2 / d c Q t G w h j u B + p c 6 g W o / u 0 8 p m V p s V f 4 t A Z E 6 b z u Z y l q Y 7 c L I 5 N f e 2 q H T a j G F k e n I 4 a M 8 i 5 E I h 4 Q 2 F p d Q B H Z G s m B g 5 Y T i R g V + 2 X c 6 l B F y R K j U k N W G 8 m x F P 1 t 7 B k p z C E y 9 y 7 D p g z V 4 h 6 m I T 9 W s Q k 1 F O X 6 Z m o z N 9 q v I z o l m E p X S d 8 m x Y F w v T H I k Q e 5 R Q K V U o t X o R I z K j Z t 1 S T 1 k + l x A q D d c A L U v w r 6 w / A v c 5 v W m I K 4 5 P y i 4 9 d D B Q 1 z 1 u w 3 s z s S Z M g i R u s 7 z S k m R H u l F k 5 X Z Q 3 4 5 R P N E S U H 2 m U a j w 8 W L l / n M G n K n q 5 1 S e v / M F F p W 4 V t c H f 1 l / k B 0 j t I 6 O 1 P 5 Q r H l x E 1 8 c 8 k A f D O 3 L 7 Z b q 3 E m r Y h 3 4 I a 2 J S O 2 / z g c i j T h r 8 l P 4 Y o 7 E c + 5 L k D N b r m 0 p I n S 4 b H f E 5 7 l 2 J A P Y A + t Z z a b D D W 2 B B S W V r H f 6 j y Q s g e f U V B V I d a I m / 6 / A o T t e 0 4 o h z / F c S D I w 3 b w 0 B G M H C V M y B w M J k Y o 5 1 1 O Y h 2 t 9 6 L G c o l v k y f Q I 5 G M Z o c M a r U K Q 4 c O R j i z Y U q a z u P o 0 W O o t r j 4 e C 0 R k f 6 O U T 6 T o E u G 8 x V q n j O 8 u q y Q 2 0 Z / 0 G + B w 1 u K a S M y M E M d j z 2 T H u V 5 z r + V P h x r z x f h 7 d l z 8 T / V R / D g h B z s H P E E f K k n 8 c v C i 3 j w 2 F Z G H i c m H / s H N h d f Z i K 5 G h Y n 0 G x V o M E X f P b D H n w 2 I a U T / y + R T r S + 5 z Y U x c x N k 0 S b E w T J d B g z Z 8 2 A k q k + n x Z I h 6 X k j p Q e m i Z r 6 x Z M Q h S W F i M j K 4 1 3 7 I Y y w p E 7 W y O X I 9 J / T 1 Q q R r c b + z f s g F N l h s e t g U W e g 8 v W Z o x P T c f A 3 N 7 4 7 t G t i G h W I j V W h / E J 8 Y g 1 6 L A 7 r w I N R h u i d R r 8 Y P l o 7 N y 5 A 6 u N G t T 0 y 4 f 6 a C b e e W Q i T 2 r 5 3 b 1 X 8 N V x n a P e e / D Z h c g T v u 7 k 3 a N F 2 L / n E o q 8 c o G g A N T x E 8 Z 1 S S Z x 0 r V 2 s G s E p h o L B n H y A S J T l T 8 L E c F r E b 7 b H m r E 1 g 0 t R i T E x 8 L t l U H D V E W b 1 Y Z 4 l a K d T A Q 6 2 8 D 2 1 R E G 3 L / o P j y 0 7 H 4 c s t S g d M o q r J y a g Y F J L o S w k 5 6 f 0 h / n D W U Y l J 2 M A Z k x e O n B M f i / p 6 b g p 4 + O w 5 J j H y I l N R V e Y x M s T c x o T X Z j 0 9 E C P L f 5 C L J N F u G H e v A 5 A l V o R i B x q 5 1 Q f O f e E y o Y D I Z w 7 N k j z K I X D M 3 2 C r j 8 s x e S W 5 z u l U b w E j G 8 H Q N i 2 + H 0 3 F 4 x S Z W 7 W C l 0 Z M l D h A f O y y 9 E U 3 M b 9 h 0 4 h g u X z w M q G 4 4 c O s y H b 1 y 6 d J V J U 0 l 4 u w S U C F O t 1 H E X + t P p e i y 7 8 Q 1 8 9 4 N j m H P o n 5 i g j c P I v o n Y N 3 M l M h J 0 U G q 0 e H X r D f z P 2 h O 4 X k X u D y + G j x i C h i k 3 E S N n x E o 2 4 6 n 7 R i M 7 L B 7 N I U n + X + j B Z x 9 U C z l n h D / i w s E P C v W U 7 9 9 j B E o p k h T p 6 V 3 P 6 0 q T r t H 8 T A Q 5 T S T g F y x E D L k / j I 3 c 5 P 5 n R L 3 1 l r A R g K E p L l y p F k h F 1 + j X t z e i o w z I 6 Z W B 0 S O H w u i q x v S p U 7 B w w V y M H z e K n y f C 6 3 P B 6 h 8 y 3 l z X y t c E Z W g C t h e V I 1 S u R P K 1 Z G y N P 8 X n 1 R W h U / k w N V W H h f 0 z k J O o h s K n w u z D 7 y O k Z B g e V g 3 A x m E P 4 d H 3 9 i F / w m r E a O 6 c C q A H n w 1 I i c Q 3 + W 5 n 6 U T L v y R S Y m i y 8 z a b Z t / e / Z g x c 7 p / r x u Q 4 6 0 b M + t u h r / T B G 1 a V t F D / E P t t + 4 4 j I F j p i E j S i D M Z U a 6 w U x 9 I 9 A Z t 5 q K k R 2 d B Q e z n 9 w O B 0 w u F x I i I v j n L c 3 N i J D F Q B b p x b 5 z Z R g / M B k 6 f 5 6 0 i v I K h G s j 2 P k m n L 5 p w j 9 9 l 7 F j 6 g r + m Y h v r T m G K K h x d P S b e K j 8 1 0 h O 6 B l e 8 d m H S B x h I e J 0 7 P 8 b I i W C O Q i S U 5 L 4 T d w R r K 7 6 j H 4 R F Q Q i m S h U i T 1 P U N A M G 0 Q m m s + K k s n a r K Z 2 M t W Z 5 D w H e 7 O F 3 O 4 k m X y c T A Q N s 5 9 2 7 d r f T i Y C S V d Z u I f f 0 4 z B G Q K Z G O l 9 b T I k x c X j + y f O 4 E e 6 5 / C X s N 2 c T P O 3 b 8 W 0 S 7 / G 9 F O v 8 w i J W z I T D i V f h 1 5 r 4 o V P A f E 9 o 2 k / 2 6 B q y q u q f + H 7 7 S S T n M D + / 1 t s K E J U V N Q d h 8 G 3 O I V + I d k d J g g g U N y f m A T T K / G 0 e 3 0 d f U u Z U W 4 0 M z J N n z r O f 4 R m L P T C 7 P E g i p G e 6 j V l t C W U N b e g o K A I 9 9 2 3 g O + L u F F c D T c V p M y H Z p s N C z / c h v o 2 K 2 Q G H 5 N Q 5 b i U t h G F Z 8 f j 3 d Q n u O t 9 p j s V 4 W c y 0 f d k J H R e F d 6 e P R q L 6 / u g q X Q w 3 i n e i k R X A Y q 2 v e y / e g 8 + a x A a f W G h f + I 2 X / m 3 x b / 0 j 1 f B d u / X p w y 6 r I Z G u 8 q U U K k 0 7 O a E G v / S T 3 / J I 7 + 7 G 6 9 E M H z M / N t y / 7 g 6 S r J i 8 z s 3 C K Q e H j 5 2 i p E 5 0 l 9 Q A u T e N r 4 m W 6 / F 5 u D B r I V X C p C b 2 6 v 9 H m l y t x 1 7 j u D H U X / G z C t / w N z L b 2 J Z z Q / h 1 h n x s m I p f v P e U a R k Z u B V 7 Q 9 w d O L z S N I Z 8 O q G s z i h K c f E u C z 8 6 f k V k L H 7 e u z w C V x o M E O h k e P B l C m o U u Q i c / 7 3 + G / 0 4 L M G o Y 5 0 c I p R p t P i / 5 A v w v Y 9 H b G 7 7 g 9 f B c z V f C L m / f s P w O 6 w I y U 5 G W + 9 9 T a W 3 n 8 f j 4 Q I N o 5 J x C c l O n 1 f 7 Y / Z o 6 H s S q U M N 0 v q 4 G W q X F t r K 4 6 d v Y S q q i a m V S p x q 9 r K O 3 J V j n p 2 r A b D B + d C S b N W s E J a s G E d j i e 8 i N 2 W M L i Z K A w t H I R 3 J v 4 B / R L K 4 b q 6 E s V n h q B w 1 g c w X O s P Q 5 g B i h A d 8 l p U e H B C P B Z n 5 m L n p R K M y 0 3 j K d V m J 6 R i X 7 8 X c X / 6 W b z r q c B E z O P 3 1 4 P P H q S E E f 6 J 4 B / w R f w r k o w 7 J f g p / N u f H n R q G e I 1 z W i s q 0 b B 1 b O Y N n U K 0 j P S 8 O Y b b + H X v / k N z p w + g Y M H D m L + / L n + b 9 w O U t 1 E a c M j d 7 o X a N 2 C p N X p c i 2 f 7 S M Q T r c L 9 U 3 N 0 K v V f M A j l Y R I 5 Y X r N s M 7 Z h s m J t z E t / Y a 8 N q c Z l R + + C u c S 7 6 E L 4 5 6 B 2 9 s f R H e f k e Z y t i M p p Z U J F 5 m 6 t 5 D M 3 G u T I F R G R 4 Y 3 R 6 E S y R t Y 4 s V T x 7 f j 2 c S I g H t Z B 7 B 0 Y P P H j g f R C K J 2 7 c t r F J K t m n 9 C a p o 9 7 A 5 f X h y 5 W K E R q X i 8 U d X I j U l A V 6 3 E 4 8 / t h L X r l z A y R M n M S Q g P 7 g U / O b 8 Z O J x q 5 / w T m 0 e H / o n + O f L C Y B a q U J K f D z P a U G Q + U / 7 4 v + u x + K l r + D 9 6 O v Y n T 8 b X 6 r 8 B j J O v o U X Z w 9 D 5 O U s 5 N q 0 c P c 7 i L R 9 s 9 F k i U R M 7 E 0 M U h j w x X / s Q H a C 4 M q X k q n a d A W h Y W 5 s W b A Q V 4 t l O H P t p v + T H n y m w O o e + 8 P / 0 X + + I t K I O + 0 L / W X / O K G E c + 6 p y j d 5 4 R M w u z X I i u 7 s f O C z s D s c 6 N V L 8 K Y F g 1 T d E 7 1 g L r e Q z f X j w M 1 + 0 + Z S I M S f e d b u N v O J B Y L B K / N i 2 j t r 4 U 4 P Q U 1 0 G X x 6 I y 5 b o 9 m X E n C q v g 2 r o v 6 K 0 N L e a C l b g M r 4 f N h V c R i f P w b 5 o W 0 o z T w N V 3 V v R F s j 0 S c 9 i h e 0 + C g m V z 0 i t U L / W 7 I s B G H J v f h 2 D z 5 D 4 M S h t b B w w v A d / z 5 f i E D C I n x E f 4 T l n q l 8 U k z t b e c Z Z E V Q Y C x l G K K Z B b s D u a L J e y b C 6 Z D B J X f z 4 e U f F S a P B 6 F y R X v l 7 g 4 n T p + D W h e F l 8 r z M K g l B v 0 T I / C W 9 g z k S e e R e e F + V G q N m O Z J Q f P M 7 + N H b g v m X 3 k K C o 8 G C q M S I 5 1 p + P H S U Q C F S v n z s 5 s s T h y 5 W o G L F Z U 4 n X E F r 4 e t Q K E i D R 6 a V a 4 H n y E Q S c S 1 S J i O b Y E j k n 3 W S A v b H X 1 R 9 0 z l k y J Q q B i N R u j 0 d 0 5 x R R M w S 6 F y s 0 X e T S 9 v N 6 B b s E k y H X U F s 8 W C H 7 U V Y v i A L L w 9 c Q a K V S Y M z I j B E t M Q R J x c g B 9 O H o G t c x a h 0 G T E I + o 2 P L T r O 3 C F 1 E J j V i J k 1 C Y 8 O + c F r K j 5 A j a f E 9 S 5 7 3 5 w H L c q m l F S 2 4 z U 8 G i E J 1 z G V W 9 K D 5 k + g 2 B 8 8 B O I 1 s I i r D o O t J O J F v 8 / D v q S z 4 f / D x q L I E z d a L i q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 G u i d = " d e 0 d 7 c 3 0 - 6 3 0 5 - 4 5 0 5 - b 7 5 a - 1 e e 2 2 a 5 3 8 5 d f "   R e v = " 5 "   R e v G u i d = " c 9 a 0 7 5 1 6 - 1 8 3 e - 4 0 4 0 - 8 8 3 0 - 1 4 c 3 b 0 b 9 c 5 c 2 " 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 V i s u a l T y p e = " H e a t M a p C h a r t " 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 N a m e = " C E P "   V i s i b l e = " t r u e "   D a t a T y p e = " S t r i n g "   M o d e l Q u e r y N a m e = " ' I n t e r v a l o   1 ' [ C E P ] " & g t ; & l t ; T a b l e   M o d e l N a m e = " I n t e r v a l o   1 "   N a m e I n S o u r c e = " I n t e r v a l o _ 1 "   V i s i b l e = " t r u e "   L a s t R e f r e s h = " 0 0 0 1 - 0 1 - 0 1 T 0 0 : 0 0 : 0 0 "   / & g t ; & l t ; / G e o C o l u m n & g t ; & l t ; / G e o C o l u m n s & g t ; & l t ; P o s t a l C o d e   N a m e = " C E P "   V i s i b l e = " t r u e "   D a t a T y p e = " S t r i n g "   M o d e l Q u e r y N a m e = " ' I n t e r v a l o   1 ' [ C E P ] " & g t ; & l t ; T a b l e   M o d e l N a m e = " I n t e r v a l o   1 "   N a m e I n S o u r c e = " I n t e r v a l o _ 1 "   V i s i b l e = " t r u e "   L a s t R e f r e s h = " 0 0 0 1 - 0 1 - 0 1 T 0 0 : 0 0 : 0 0 "   / & g t ; & l t ; / P o s t a l C o d e & g t ; & l t ; / G e o E n t i t y & g t ; & l t ; M e a s u r e s 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Z i p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N a m e = " R G S "   C u s t o m M a p G u i d = " 0 0 0 0 0 0 0 0 - 0 0 0 0 - 0 0 0 0 - 0 0 0 0 - 0 0 0 0 0 0 0 0 0 0 0 0 "   C u s t o m M a p I d = " 0 0 0 0 0 0 0 0 - 0 0 0 0 - 0 0 0 0 - 0 0 0 0 - 0 0 0 0 0 0 0 0 0 0 0 0 "   S c e n e I d = " 0 b 8 3 4 f 6 f - e 7 b 8 - 4 7 c e - b e a 6 - 4 9 f 3 b f a 8 0 1 a e " > < T r a n s i t i o n > M o v e T o < / T r a n s i t i o n > < E f f e c t > R o t a t e G l o b e < / E f f e c t > < T h e m e > B i n g R o a d < / T h e m e > < T h e m e W i t h L a b e l > t r u e < / T h e m e W i t h L a b e l > < F l a t M o d e E n a b l e d > f a l s e < / F l a t M o d e E n a b l e d > < D u r a t i o n > 4 0 0 0 0 0 0 0 < / D u r a t i o n > < T r a n s i t i o n D u r a t i o n > 2 5 0 0 0 0 0 0 < / T r a n s i t i o n D u r a t i o n > < S p e e d > 0 . 5 < / S p e e d > < F r a m e > < C a m e r a > < L a t i t u d e > - 2 9 . 6 5 7 1 7 1 9 3 1 8 7 8 2 7 8 < / L a t i t u d e > < L o n g i t u d e > - 5 6 . 5 4 6 4 8 1 1 3 9 7 3 4 1 0 5 < / L o n g i t u d e > < R o t a t i o n > 0 < / R o t a t i o n > < P i v o t A n g l e > 0 < / P i v o t A n g l e > < D i s t a n c e > 0 . 4 5 8 0 1 4 7 9 5 9 6 2 8 4 2 2 2 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E w r S U R B V H h e 7 b 0 H Y B z l t T b 8 b C / S a l W t 4 m 7 L F V d s b N P c K S Z 0 C C S Q h E D I z S X A T S O F f B / 3 T + 6 9 + b 6 U L z c N U m 4 K I T 2 h h h J j b O O C b W x w w 9 2 y 3 C R Z t u p K 2 / v + 5 7 w z I 8 2 O Z l c r W Z Y w 0 Q N r z c z O z E 5 5 n / e U 9 7 z n G J 7 b 7 k 1 h k D G 2 M I 5 J Z X H A I G + Q k U w l U N v 0 L v b u a E T h 6 B W Y P 6 0 I u + u t s J i A K 8 a H Y T H K O + Y C A 5 0 8 l d u t 0 c / C Q L / B a A 2 Y U J p H G z R 4 Y 8 t z W L J o F d p C J x F P R u S t v W N M w T x 5 S R / h h A H r j h 6 A y S R f Q D Y k 6 H 5 M m o d G 8 E Y M K L C l 3 y u v 9 d y z 7 0 j S i Y x 0 o j n j J + P j v 3 1 a v A s T v Y d E k q 4 9 Z s C N M 6 d h z q h R q C o s x r + / / H z W H 4 0 k E r A a j a B D k U w a 6 T x J O r d 0 Q D y Z h J m + 0 0 O c D j B r v k r Q h Z n 4 w n J F n P Y 1 p z + j T y 9 c K C 9 1 w 2 1 3 Y k T h Z B w / l 7 5 v r h g S Q n G b W F I R g d G V / t M N v v c w M n 8 m o m E D 2 j u a s K P R j X x X E Y q d C c w d F U N N s w V T R s T k v X v i + I n T M J n N q K + r R 2 l p C a Z N n S R / k x 3 x F n r W Z f K K D i K R C G r O v Q 1 3 o U v e 0 g 0 m T C T h Q 1 O g R t 7 S j d 7 I x I h G o 1 h 7 p A Z G m 1 n e 0 n 8 k Q 9 T 4 H d x u k t R + V C 2 Q + w c N X z N w M w 1 h a o R R O r b d D / x t 3 1 b k a U j L 4 C 1 M L q X B 2 0 1 m 8 B u y a h o 7 9 2 0 y d 7 o Q o 8 7 E Y u p 5 z g i d 0 M a s z Q K F 6 G r E k 2 E i m Y U 4 3 b N z S h D 5 m V M 2 m V S 8 x 3 / d f D t O N J 0 R 6 w r 4 v G b D b H m t 7 x g S Q o 0 r i a O a P k m / A c Z 8 6 e c b / Q f p J T h Q j A k I p Q I 4 V V e H C d X T 4 b B I 3 3 u C R r x 3 1 o o 4 v e C V k 8 N i W 6 / g Q 3 t p N L l g z Y a X M e 3 S k f K a h D x r K U r s Y + W 1 b j T 4 9 g p J y 8 i F U A y T M x + v 7 t k p r 6 X D F z k H l 6 1 C X u u J S C Q K m 8 0 q r 0 k I h h N w 2 n u X e N z I 6 V H T O 5 A 3 E M 7 5 T K h w K R I 6 h V + / u x s t / g j y r S m x f w Y h 0 o W q A j f q P T 4 8 u m w J v e c S e h Y G b K 4 5 j h t m T k c w G s M D f 3 0 G 3 7 / p d p x s b c f f 9 + 0 i K d d J Z H T A b E q / B 0 a c W j f / p i U D 8 + P 0 p b l L w k l t w m y 0 i 7 9 q x I h M F t 6 N y J R I E t 2 M K R j o v A 8 u 6 i m h o v S b d u M c e a 3 v G B J C M Q Q p + J d V z 0 r p Y f / y l 7 9 h x Y p l K C s r w 9 a T V o R i R k w r j + J w k / T Q X f Y k F o 6 J i u X e E G + l 5 1 g q r / Q D p + t O w 0 X S q 9 g x F o F o O / X s M R R Y y + V v B w b t n n a s P 3 E c + f k 9 J W B L s B Z l z m p 5 r S e O 1 R 6 H z + u H z W 6 D 1 + t D Z U U 5 H E 4 7 S b 4 4 2 t v b E Y / H E Q w G M X f O b D p / n n x U N x L U 4 E 3 U u p L R F I z c 6 u j / x k 4 T q t x x v L j / M B p 9 H p I k s j Q h I W q h x p g N C W r k M R I F v 7 j n X n z u 2 T + S h D P A S l K I N D p B R j 9 d T z 5 p E Y w l 1 T P x z u k j g l Q M m 9 l F U i y d s R E 6 l y J V Y n R u i 0 r M R e m k r E J m Q 4 p + 3 6 C R g i m 6 Z w P d 8 2 c v v w K x p N J 5 S O D f s B k u U k I F 2 g L I K 6 G X T F f A F 6 E 8 K 6 / X i 5 M n T 2 P 2 7 J l Y V 9 O z x 2 H k K q V i z d Q I R s g r 2 S A u Q F p U 4 9 C h I 5 g + f a q 0 c o G e V H u H B + 8 1 t y B M q p o W 8 U S Y e m / 9 Z 3 B B Q P f I 5 I q Q K v C b 9 3 b I G 0 G d G h G K 2 q 5 Z R 0 X T Q 4 T 2 t 8 n a R S b k W a z w h A x w W i M k O Y J i m 9 3 i F n 8 Z b K P Z 1 e f g R f k d R U k t t J J a y O q m i a S O s I / 4 8 T G / W L f j v 1 n I z 6 r d t 2 6 + F X X N Z + U t T P Y E k d 1 E h / Z f 5 c t O 7 w s M J l P c S w t 0 / w q Z o r E I 3 n 1 3 F 6 Z O n S x t y I C N t T Z 5 K T t M J f J C L 0 h 0 y A s a a D r M C 4 L i w i J 0 B E n 3 0 o G J V K F A r F 1 e u 7 B g m 4 n f h d F m w P j R l W J b Z 0 z S B F h K B M k 4 Y m m V C e r m q y Y T q 1 l 6 q H S 7 4 X Y k S a 2 1 w W o u k L d K Y F U v j U w E l h 4 K m E w M l j R d z g b e x I s 6 Z G o 5 e x b h Y I j 2 l 6 6 F d w m R b Z w G k l w M l R D s M w a h u W S H 5 j n C a r E h F A 5 j W 1 2 + U D M Y V 0 + I o I g e v B p L q 3 P z t B l 7 N y U E T E X y g g b t b e m N u c 6 7 S 1 4 a O H g 6 O 0 g S x e W 1 d C S S Z C O Z e q q C v Y E 9 a n 2 F n R p m h C 5 j Z H E F v v 7 y S 2 K b m 6 S I 6 P j p V b D j g W 0 i f 8 Q o G n x c R Z Q k b e C 1 9 G Y s g W 0 W B W o h X N P c J J h T 7 J S 8 f S y d F P W P G 3 W I C M y S S I F F 5 Y V g + 0 p C 9 z Y B X u X f o 8 5 B x T 8 U l Z b B 7 + 2 E p 7 V N k O u z 8 x e g r v E M d Z g m c T + d I Y k K 6 m P 6 g y E n l P Y N x O I x e D s 7 M b e s V X i A x h T F R e 8 4 b 3 Q U V 4 6 X S J S z U 2 I A E N c 0 z F w d D X 0 C v U W z 2 S K v 9 I T Z m P m 7 T A j p q I + 5 g J 2 N 7 n w n k U B a 5 0 5 N a S R h Q x j B V J h U t I R o 8 I F I d 2 N W 3 N / 8 r 1 6 b Z F u I w R I / H p O u 7 a G r l w r m h F W k Y V K x A 6 q D G n g s T j u n e v a I T D K z T C 6 t p 4 8 R J p u b t M V u S U M X Z C Y D k E n F f 0 d U V S H s 8 y I c k u x 4 p z m B Y 3 u 2 w m U 1 k Q 1 o O i 9 S D a 1 T g h B r T c B S m v 7 Q 2 H P 1 9 5 d f x W 2 3 f Y g M 4 d x U u / N F 3 E M P v Z A W V C 8 o R v p N M O i D 2 8 1 f E O h J x U l g c f s 2 9 l 1 o Z E R b e x v e a W m R 1 w Y G 7 Z E Y i m 0 W y d H D J p h O w 9 P D 8 R Y j V t d s p s a Y f g A L B H X j Z e e C 3 W g W U o s b P / / N s y a 7 G j F T R C G i G i G S x A 6 T 5 J R I x l L I c / b 0 7 i m O C G 6 Y T G h 2 a i h Q e / Y U s L R S C B a M G u G 0 0 K 8 r u w g t h 4 8 3 w G Q x I J l M Y m J x C Z Z N q o a R 1 R d m j 5 E k L p 3 D Q d K 3 6 Z 1 3 M P 3 a T 9 L v G m n f O D r C Z u p U u 3 + / N + j d 8 6 D C b y O x r 4 H Z T L 1 I W S l q + j m 4 p g Y T J R e Y S e V j F V r 2 e A t 4 v R 2 C T M k Q v V z a n q I H a y 6 m h y a T q Q / j u 1 k R p Z c X k 2 2 V g Q K T i c F e U z W Z S M B k x P w J M 2 C 0 + n q Q i c H t l R 0 N C t h T l x K 0 g R j a M J O a p X 5 b 3 L B S 1 F h j M U m V j Z J U 4 n W D 6 m L Y q 7 h q + k x 5 r R u 8 R w d J K f 6 r l o I M k / p m Z N C Z 5 S W S N k T q t F 0 U M t L f m y 8 p x a f m L 8 T S 8 d L 4 Z D K Z o I 4 i i S S R n J c j h u l w F Z f j 2 I Y / 4 v D q n 8 J 7 Z C 1 G 5 f k x I n 4 E s U M v i G N 6 w 5 A T K j 9 R R o 8 j n T g m 0 j f m z p 2 F n W 8 + T / Z U l F S A n g 8 x V w i i U F u 1 R P z y l p 5 I + K S / 4 l d U T 2 T H j n f E X 6 O D X a / 0 v W Y 8 x E j C M 6 n v S + g T Q v 4 O 6 i Q v 3 K t Q O x I M s s M w R f Z J K k q U Y I L R 4 0 8 Z i t D Y H M B r B / Z I O + h A c T S w K 5 x d z x b 5 m l O x M B J h v 3 A + x G W 7 l 8 H E j B I T e f A a q T g 8 n g 5 Y S e d r O t c E n 8 + P 9 n Y P / v b O d v q O 3 e r d a h 9 H Y y j S s I j s K x Y i b K + x o N D h u k z r L J C d D Z M r J k r v U X Z i p F Q d h J f U S L 4 n Y / U N c M 7 9 G E q u e g j G C d c j E K X t x Z e g c M 7 t K O 4 5 6 t A D Q 0 a o j p B 0 M 5 Z C H t n u + Z R Y M t x 8 8 w 1 o 7 Q j S Q 5 U e Q H / x j 3 V r 4 I M V L U 3 6 r j y T a m C T X 5 g v L D 2 W h Q s X i L 9 p 4 E t V f b o G R T X b + / I p K 6 9 E I B D A z M p R 1 K P 3 j A R h g 3 / Z x M k I h k h / y w G s V q n B D V R l p g g Y S I A Z r N S A Z H X Q g U o 8 / v o f d K W T F q y C C e 8 a g c e C Q g E f 4 v E o r K T J s W r o 7 e h E e z O p s L S c R + p d h K 7 b a r W i s K i I O g 4 D 3 e 8 I u F z 5 K C 4 u Q p D W Q 6 Q + h u l z 4 4 x Z 4 p z e s A E O K 0 k 3 m Z x 8 S c F E N G N k h 7 2 3 z k g m U G t H u j 1 s k D u I c D y F q W X T x b I a Y X o V L W E X W r x k l h j j a M + h 8 x w y G 2 p m Z R T l L u k t 8 2 i 9 Q Y f 9 4 V A E P r 9 X D P D 2 h g S 9 W J P O g 0 3 I N g S / l E Q i k R Y z 1 9 H R I X p G H v g 8 f a o O Z 8 + e Q 3 F J s T B W r 7 r 6 C t j s D t i s f X c I 9 B X i B X A 3 T O A x u B Z f H W y m P D h d e a g a M Q k t L c 0 o y L O L 6 1 1 / 6 D D K S k r Q T M 8 l L 0 / V E x A S v h Q 6 b F G U W P X t z h 7 j O j L m j J 2 G B / / 0 y x 5 k 4 k F a U y 8 E i 5 C q Z N N x p S q / x W q e r 7 M T D n c B L P I Y B E c j K K F J y m / w e 3 B a r D A o o o n A 0 o 5 d + f m 2 X m V Q Z l D f w q r l R 0 i 1 T J K h 5 7 K n P 5 u O S B w 3 z Z m L r Y c H R r Y M G a E K 7 E k s k K M d k j 7 q K T V x f Y w I q X s 7 S C V Y v H i x v C U z X n v t H 0 K q X T J j G o o K i 5 A M p m B 0 s m p C 6 g R 1 z y Z z + k t v 9 / j E I G X M m 0 T J K N n p I O P s 2 b M 4 V n s S i 4 l U f Y W X J E y B p R 9 e u a j U K z P 8 0 V a 0 h 0 5 j j F v y K H r C Z 1 B k T w 9 9 4 m t 8 a v U a V F V V o b 6 + H p d d N l 8 Q j k l R Q R J A C 1 + 0 h Q x 2 e s 5 G S U p z 9 M W 4 4 r k w 2 F r x 2 H N / o Z Y g N v d A R y y C Q k t u j i F h I 8 k E 1 A t o 9 U Q j K J L J H i W i W E l y s H R y k D 3 2 8 k O P 4 u 5 f / V x 8 p y A Q M S K P y B Q k i e u U H R m Z E C O S q t 3 q X a D f u X H O T D j p O 7 6 2 A p l Q H M L G n s x K 9 6 V o J g k 0 U D D d 9 e D j 3 5 C X B x X s E h 9 V K N 1 I i g x P g 8 4 7 M x M J L D w O Q r 2 X 3 Z 4 9 W s B M j X j W r B m k O g X R 0 H A G O / f u g t P p E J K L d f g d O 9 5 F 2 B t F a b k 0 0 r t 1 2 3 Z M m z a F G r E d T W Q A 5 6 s C P 1 0 u F 5 H T h Y 0 b N 2 P M m N G 5 R Y L L s N G + r K J x n 6 q 4 k n N B n c c s x m P O e P f R 8 T E y r o t h l w f p H J r B u p b A C d q 3 F E f I F p k w Y T z G j R u L M 2 c a M X p 0 l W 5 4 E c M f b S b b h x u R p A 5 O q Z i K L 7 / 8 N N Y e O S T I x B H 0 R o M 5 j R Q M D n Z l 8 N P R u x t + v u r 7 V I 7 l t k 2 n o n W x K q B 4 9 x h R s q n Y B m M J Z 5 U l 3 J G m c + K v A v 7 N z n h E j I X 1 h o y S l D Z f O 2 U q k V P y x r C W E q O O 2 m 4 n U 4 O + C 0 Z y C a P J H U M m o Z Z M j A h S M Z I d 1 H M W 6 l 8 G G 7 I J 6 q F K S / U D 8 r h X f m / v P l x 1 1 Z V d U o g N b r Y R t G h r a 4 e L G p y F 9 H m P x 0 M 6 f L H 8 T b e r V g t W A 9 2 k r j i d T n l L 7 j g b j q B S o 2 K c D 5 r D Y Y x Q d S y 7 q O N o 9 v s l N U k m A v f 4 N o 3 q 2 x I 8 T v + S 6 h U s g c v Z B p c 1 H y 8 f O E M S 2 k K H m T C u p J D a H f X k s + f g J x v W 4 / / e e g f u e + Z p O p / k L l I I 4 4 2 T 9 N W M l + m p 2 o p U 0 x J K j Q C d y 0 I v y S r 3 V Y 8 s X Y 5 f b 3 1 L W p H h i 6 T g s m U 4 g Q 7 0 f o + n h N w + I 9 2 T G C A S O 4 n E l 4 2 7 C s e b e t q s 5 4 O B U R z 7 A f X o u R J x r o e C A h e 2 b H m b H l b P f T j 4 M z 8 / H 0 u W L h Z k i i a k X i i u Y z w m q E c M m e v w x t p N O N P Y m E Y m h h 6 Z G B U V 5 T h 1 8 p S 8 1 j c w m V o j u b n D T 7 V n f h V 8 6 6 x K q s n E O N v e R v 9 S o 6 d G L V R b + s t k 8 h K p 1 C h z T h R / J 4 w Y j U 2 1 7 V h 9 p E W M 7 3 E g q p H e Q x 1 1 L q c 9 7 X h q 4 5 u C P P / r 7 y + Q 9 u D G S L e b p G Q R v n b d T d T D k + Q m A i o I y w P e e k + N y e S N R U X j 9 s o O H j X a o m F x n E I m h j c k x f I p Y P L m W f v W P H m M S g t 2 v p / z m U l C G 9 B B 1 x I k 2 0 5 x 3 g 8 0 m R h D J q G W T Q p n 9 N p o U V t 7 n G y F y j Q p E a d G s + b 1 N / C h G 2 + Q t 3 Q j R T 2 b Q d O z p V K k i 8 c 8 C H g S O H T 0 O J Y u v l z + p n e E S T L w p 7 A w 3 d Y a a L Q H i A y k / v J Y J 4 / D F J I K m G f h u U 0 x u N m F p k F N U y u O e 1 r l t Z 5 o I 5 u l k A y Z a C J I 5 2 3 B u p o m O n d 3 8 G l f 0 B E 0 4 K E l C / H y v n 2 k a p 4 R Q x s x I j C D V b c o 9 f o h I p l a P V N s J h 5 L Y i G m T M V h z 2 C c 3 g f b R W q b s 8 S Z R + 8 o e w f E 0 z T M P F 5 B l O C x o 2 / e e C v 4 y R T m 5 e F U S z N a Q 2 E 8 u 2 s n / m X R l a Q + t w v i a N E S T i A R s 2 L a i P n y l o H D k E d K 5 I K 2 t j b R A 7 / n G Y U V R E R 2 A b / 2 y i u 4 + Z a b 5 D 3 S k Q y n Y L R n Z i u r f i U l 6 R K q N 7 x H D W n 0 q F E 9 J F u u a I 1 E U G r r X f 3 j e 1 P C f t S I U m O 1 a m y 5 z s 5 O b K o 7 L e x M P b C q 5 z S 7 E Y x 3 w G Y o x Y u H D t N z N F D D z h e u 9 B z 7 M w G O q 3 M o A o r e B T s d j I Y k n q A G / f B f / i B / I U E d D e E j S e M i N V G r U k e C E d i c N v g S 9 L 0 s + b 6 0 / F r 8 9 K 0 N I i C X i V n o c F A n E x B j d B + + d B 6 m l F d h 7 u j R + M 1 b / y D p R X a l p u V 6 6 a L 4 O Z X a L N i + a T P m L F g A J x G N i a d A 2 L b y n R c 5 e s 6 H O l + 8 L w j F o / f K g C N 7 / P i u j e 7 u y 2 I 7 i a F I i F O n T m E U N W 6 O q M i E R A s 1 z A z e 9 g N n L Z h R G e O x R i m a P E f N g q + j q b k F U y b n N h N Y i 7 Z I D C V y B E M m 7 G 6 w Y m S Z D + U a 8 n m o J y / S e A / Z 3 f 9 6 z V E 4 7 B w O 0 R P K t P J T b Q 0 I J W 1 k 9 P e M S u F p G Y r k y A Y e V D X y 2 B P 9 r 3 Z a 8 I a f f O T j + N B T T w m S q j s D J l O + 0 Z z m C l f D T 9 9 b i e B W n m h F Y I 3 N R G q L j c j I 6 i t f f 5 w H X K l B G A y k 0 t M 6 z + S 9 b 9 4 8 5 N H z a Q + G E a V v O R T J Q b / B d + G J d B C Z 3 d i 1 a Q P R J o X p c y 5 F 3 Y n j m E H H H N i 5 E 9 P n X o p o y g K H 1 Y A S x 2 X i d w c S O T a l C w v F w 5 f 0 S O 5 z Q S Y i V d I r v Q g e D D x J d s z u 3 X v o s x c j q 6 p w 8 M A h 8 V 0 m M J k y h R 1 N d c Z A z x 0 G f o + q J 8 B x e t n A h J 4 8 q R r 7 9 u 1 H S z 9 i 7 5 h M n / n X h 7 H m j X W Y d s l s M b X + 6 i U r 8 K O f P C k k 8 I 9 + / B O y W 2 L o P F 0 n V N o D d I / / 8 Z / / R x z L s W Z a S B 6 2 z K + Q y e R n V a + 2 q Y c H T Y G W T D F S x R J y Y C 2 r z u I v m 2 S 0 y J a H m k x i O 2 2 7 + 5 d / h J 2 4 z r z p D B m E v R K g D 0 s m J p M 3 3 q 3 G c Z R F Z y f P 2 e F H b x C e X P a K M p g 6 C S J Q O E r P I O w h Q p H q T s d H k 0 R K 8 b N B O j 6 A / 3 l n E 3 7 w 1 h t w p i L g L o b J x B D / p g K I J N t w 9 T X X Y P y U y a g 5 u A 8 F Z A u y p / d D N 9 y I k v o G T B 2 x 8 I K Q i T E k h E r r 4 B j y O z U W q V 4 u X Z m x g A z u s A E F B W 5 M o Y d z y e g Z q J p k Q 2 e c e l y y a X p D p r b m p V 7 Z p j K H d t d L P T / H 6 T E 4 d i 8 T u E H N m j U T d l J H N m z Y K G 9 N R 0 o d E K g B 2 2 L L V i z H M 7 / 9 t V g v K i q C j e y M H z / 5 F N 7 c s A m l z j g e / r c v Y d U N N + E 3 v / 2 t c N s z 1 C 5 n B f m k z q y c k X k y H D f U O W N n w G X n 6 9 E + 9 J 5 g z v L g q 4 k + H K 4 V l 8 n G 3 j 4 x V 0 o D 0 S E R i p 0 p E f n C 7 5 U l F E s q J x 3 r l + P w C s z d K m m E T s w z k z n G z 0 T k a W 1 p E + O E H I b E j g 4 m l Z 9 + 2 2 p 2 C j U x l I j C K r v 6 b a Z 8 r H 7 4 q 3 h o 0 W X 4 0 p L l a I m 3 0 F 1 J 7 S C U p E 6 S O p h r p 6 + A I 1 W I r e v W 4 V x 9 P c Z M m g x b v g 0 z x 0 0 h m 6 0 a z p K R P c b H B h J D o v L x g 2 d b S A H H w 3 G n m P O 0 H 7 r i / b s P Y e a 8 n u E i a s T b S B 0 o k V 7 q G e 9 + s k E c K E E 1 j D n E Z D G 4 B + Z r M / E w U M / 2 J K a c s 6 e R x 4 E Y 9 d 4 9 R C a p d 1 c G Z f u D s 1 4 T K g s y k 1 K N K K l U a w / s o 9 4 8 g V A w h I 8 t X o b 6 M w 3 Y e u o E g o a z m F S x E L / c s o Y a U f Z x P A U s L N Q d H j s b L A m S I k Q e X S c S 3 y 4 R 7 q T H p + s p j R F Z L D p G I X v 6 X E Q 0 n s L O z o t C 6 l Q 4 S N X n D 5 K a l x D D G x y x w u N F V q t D X B M / 2 w / P H o 8 5 o 2 7 B 4 m l O H G t u h N t W D o s 5 i d 9 t e x 5 m e r + 3 X 3 I l / v z 2 R k H S s 2 R f s h b A Y V 3 3 X n U d T u 1 / B 1 f e c i 9 2 r H k R B Z f d J 1 / J w G J I C M U 9 x N J q F a H a j D C W S A 0 x F 7 B 6 x C E 6 b h L l H A G u D l o l + 1 u a h s H g N i n b 8 Y G o B 5 7 Q a Z Q 4 5 + Z k M + g h 3 k n n 1 j j J W D 3 q 9 H R g 3 b o N m D i n Q O R z 4 H g 8 d 2 E B x h V l 9 y L x V e i 1 U Y a B G h q 7 w x n N f h N C p N 6 M d f W U U i G y o x R p b X f Y 4 H R I v Q W P 3 / 1 p 9 w Z s P O N H k V P f x l K D i a M M s H J E h V O O 2 s g V b Q F / 1 k m N 8 W g c F p s V j W f P o p i k M j t U 2 G 1 f V F S I I D 3 D f P p t P 0 l 2 D p 6 1 m 0 w i j i 9 l S C L K U z y s p B z K D + q 2 m S M x u f Q 2 V J d b x b Y D 9 e k h / 2 I 3 + o d T j F W 5 E z C Z v X j t n e 3 4 + p 2 3 4 7 n f / Q E L V t 6 E 4 x 4 r S W M D f O H c 2 1 y u G H R C z a 6 K o i y / + 0 a a A h G U 5 / V t 8 J M H Z d m e Y R u L 7 M 9 e w V E A C X p 4 A e S J a I T e c L r d j L H F k p q h B 7 a 1 F P V Q D S Y 6 9 4 g c 1 d H S 2 o o 6 z x 7 M m 3 S N / G 1 P a G P l X n 9 j P Z Y v X Y y a Y 8 c x Z v R I 7 C M b a t 7 c O T h 4 + A g Z 1 z P E Y G S u 4 A b 7 x d d X k 5 H P 8 3 k k d U 7 x v F P n r e N J T K e 3 e h 9 2 c Z u p o e u F E y n 4 1 q 2 3 4 / 7 f P S 2 v p S N b x 8 H v J p k y C z K H i V B 2 + R 6 V 3 2 e b z O 1 I 4 a m P f A L H G n J V Y b J j T B F H p s g r A 4 x B J x S n D + M 0 Y o y z w Q g q n b m R K U T i w S G L B 3 Z Q j B 8 / T i z n A l Z j G J 2 k 0 x f a + 3 6 7 p z 0 m 0 Z A s 5 i M Y k S f P p e n F N c 9 I U i s + c P A A J k 6 c S L 2 p i Y h S i 1 k z p u M N k m Y L L p s v H B v T P X u R W H i H 2 J + v k x 0 w / F d y U 0 u R C v w r 6 o D S X H H / n 5 6 F x d r z G C a X c i q 2 W d h 7 p j T k T G C P G 9 t W a n V Q g C + W N r K E Y x e 3 M j b V W 1 C t A i W T k Y 9 s Z a c 1 S i S y o I R s w 6 n l V X j 7 Z C 0 u G z s O V 4 x c J Z 5 D z x 9 / / 2 H Q C X X 1 h L A w W k + R v j 8 h r 3 d V R A + b N 2 / B 4 s V X y W u Z E a N b s x R I L y H B n n e y h Z R e N x z 3 E U m s 9 M l d O o o H J b W f L o j 0 W z q N V o 3 a 2 l q M K K 9 A g a s 7 O t z n D w g 7 g a F I q j c 3 b B Y k P N N 4 B r f e c h s 2 v 7 V J x B X y u N n s 2 T N Q P W G 8 2 D 8 X s E r 8 h d X / o P s l s a S 5 P J k D G S P F F f A 8 N O 3 U G Z Z 2 m j h j I i g 9 A z r h y q n T 8 b t 3 3 p a 3 Z o a S W k y N S N y P h e O m o 6 H D g 4 / N / r i 8 l a R J m Q k p Y y v q m 0 i s D B N K H 4 v G R t K C U X M F q 1 P c q 0 v B q 7 m N + L c 2 t K N 0 l K S f t b S 0 i Y G + a C R K u n t 6 w G l f w E k 9 1 F M K Y q 0 k v X r J / d f R 0 Y n 6 + j o x f s a e P T U 6 2 e b S j j H F q M d W 2 X r + E N k Z j g z 6 l g Y + k s R 7 j v v x 4 3 d f R 3 E e n Y M j b F S n Z 2 k T j Z t 6 t Z P 4 P C 7 V e 2 K y s w R V I s U Z Y S K l I t 3 Y a X D W J 8 / W J L B 8 Z a L Y z d 2 q m k J m D h N K J b l z d e A n d 9 + D 4 w 2 Z o 1 A 4 0 W U s 0 + z C 9 x l y e 0 M D j L 6 S i W 0 T j p Z Y s 2 a t a J B 6 Z N r 0 1 j a 0 t X e i r r 4 B m z Z v w 6 E j x 3 D i Z D 1 2 H d q D Q 0 d P C i O 0 r K w E e W S g O / o p G R U o Z O L G w e i N T I z C Q j d m z u Q g T Q P + 9 u w L 2 L J l q 7 g v h p Z M Z z r J p p B 7 8 N P y p E I m E 6 t q j H A s 8 0 y 3 M 5 0 m a v i 0 4 P T D p a i 3 6 a c n q W z M y e m g n T v F Z O I p 4 w q Z G G p V 8 b F r r p e X J H I x m R S w k 4 F d 7 8 w J J l o 8 w T N 8 Y / j y 4 o e z k o k h y H S R Y E g k l I i S U H n g s o F 7 9 r V r 1 2 H l y u U 9 e v Z c 4 Y n E U G i z o K F z N 0 q c 4 6 n n 7 9 9 5 1 D j n P 0 q q i x 9 l z v l p X s N 4 m w H m k t w e 6 Z t v b k Q g d Q 6 X z 7 4 G B e 4 C W G V i 1 b a Y U c 3 F F D T g W D m H J v z o n M + I C l e 3 t G S w Q X / 3 b 5 9 F s a z u d o E l F R + e p R v 1 + 7 2 I 0 / P y + 6 n B x 2 O k M t L 5 x 4 w n N a + n d O B x H 3 V k O 0 c 3 j C C 1 l v u J f 1 m 8 F G / V H s P v 3 9 k I m 1 l S d T n C 3 G a w w m Q i V Z M 0 0 Y c X P s I a d O 4 Y V v n 0 I Q h F L 5 0 f v F L 1 Q g 9 N T U 3 Y t + 8 A l i 9 f 2 q c 5 S Q o s R z Y j N n U x v c g 4 8 s x m B K M e 6 p n P n 0 w K 6 j o 5 N 3 c + i h 3 T U J r X 3 a h F S B N f r v z + M 1 X 0 Y E Q T I Z x u 3 Q 9 r p E J E g L S Q T b Z v 2 x Z M n j R J D A I f O n g Q d 9 x x a 7 c 4 V O F E m 4 n I z M 6 L J A o d 0 v c s o X g K + T f W / B V u l f 3 D y T L z L J L q y 7 Y T g 0 N 2 2 N G Q D U o b V v 9 8 J B E X 4 U G 9 Y U J x K b a c O i 7 U O w M 9 F J Z M J o M F 3 7 v p c 2 j 0 Z P a i Z s Q w o f T R F c f H v 8 w f n X d 6 s n 0 X d m + s w 8 0 3 3 Q i L R i X K C d S i p e g u b g z p P f h A g h s J h + T w L z V 0 m D B a n j T J S A S p A T l z b w S h 3 / 8 K h r s e g C d 6 C J W u G d R + 2 O O X + f W w L c f q V 0 2 L C c 1 e E 6 6 c w H k d U n h 5 p x + / 3 b 8 a Z W S 6 S F 6 3 K B E 3 S J 1 K S R f J F U T o 2 d h 6 I R V D u Y 4 E 3 S m 7 0 P m 8 y V S I i J V 5 l P z R Z S v I p v L i q Q 3 r E Y g G S c o V 4 L G r P y 1 / 2 w 8 M E 0 o f a Y G x 3 J t r O j s e h D 3 V d B C V e d P 7 H d 3 d 0 t J O E i m F c a P K e h A q 3 k a 9 c 4 4 p m v s K z l F X q M p y q x R A y A b O X t p A t h + / C K P D i W M H D i C P 7 L z 5 8 y 5 F S y S K Q p K u H b E o G e c m M S b E U 8 m K V c G z 7 C V s D U d Q b L U i 5 f X i i 2 9 u h j 8 e A e c i D 0 Y 6 S c 1 L i J g / B 6 e A 0 g F 3 C h w X y K Y K z z h W w K 5 w J r V I 3 U X / K 1 H a C n x 0 T S 6 d S H d l 7 E i I N T r + 3 4 h Y 3 1 2 3 F g / M + 7 j w E v Y b F w G h e u + a L j B S c v Y j N T y R O u T l O / E W G e 7 s 2 e s L 6 j p 2 I Z 6 M o q y s G C F z e R e Z e K x F g N 6 x Q q a B y q u n h t p g Z y h k Y m L p w y D u s a S 0 G E e O H E V l U Y H I Z T F + + g z x b Z m N C 8 4 Z U W a 3 o 5 A k d a n V l k a m d 3 b t F V 7 L c m c + N m 3 a A i v Z m d + 6 5 h o 8 u H A h v r 5 k C r 6 1 9 E a k S C 0 1 p c j w p 0 v j B s 1 j P t z o e f I f O z p Y w p q J 1 G o y M X i w l W P 7 2 C X O Z O I 7 4 x A n f q Y c d 0 f W k H B S K O B k k 6 l Y S i I T g 4 7 7 / Q P / g l 9 t 3 Y G v L f v E + Z H p I s G Q S y j O S i N m i M n g o m s M l 6 U M U Z 9 F 2 E 5 9 k V K d 4 U a 4 7 V V i m e 2 J k e 7 c 3 q I o u s b e u g y d I O c Y P + P b j z H u S 2 m t 9 5 4 y 0 5 R 6 0 p J g 0 E i s G E n M p l A j K q v K S Z X i S o 0 O r F 2 7 Q T R c l h B W I t C 1 e W 0 4 M X k 0 R t P v M w G 0 a A y F U O V w C M d A 3 c l G j B 5 b Q Y 3 e h 3 x 7 K c 5 1 d O K J t a / L e 0 r g K 1 P O w u N N T K w S d r F r o N 4 v D f T e u D 9 i o W F I x o R a H o 8 k E D D F 4 T b b M G f M G H x o 6 g r U t 8 Y w t s y K o 4 3 n 2 X t d B N K J M S S E 4 t p D 0 8 s l o 1 S d T 0 I K Q 0 n B a r J T Y 0 r h x R f / j t t v J 4 N 8 k J G i d 6 9 N G t P Q u R e k F G V s 0 F r w 4 G W L 3 5 i R 0 A m 6 b x P f N / 1 / o t 2 M 2 p q D u P b y K c L R k S 2 w l l 3 R i t d M D W V w N R a P o 6 6 Z x 9 s q U e m W p E d n p w 9 f X r t G L K u h n Q v F M 2 u 1 V Q r 1 B m E 5 E p 2 E n H C I M L w + H z o 8 H X A Q o X m O G u c P d + V L 1 / j F p Z 9 E Q 9 s A T D W / S A g 1 J C o f 2 x k K l I m F D I 5 a Y D I x O D v N p E m Z C 4 1 l Q k 2 L v v c p 1 A d 9 o 2 t + F q t p c l u y W w p Q a B + Z A 5 U k c C M c 4 S I K d m t E a R B k I h h i c b z 5 + k u 4 c t Y o I k W c C J O e D M Y X b Z a X J C h k C s W 8 a P D u R 1 C u V s F k Y g S C f p S 4 n V 1 k Y r h c e S K a W w s m U 0 A 1 4 9 x J Z O L A 2 B B t a w v y 1 H n p P t L A w c h 0 n I O 2 s / 3 L K H C 5 U D F q J K n Z p X C 4 X V 1 k 4 o x S A 0 K m i w h D Q i h O 6 K 7 A k G G Q l 6 c 9 c z q w v m K y z v g N G + 0 O n s j m 0 / + t T O j K C 0 5 t s 9 g 4 H g W i N G f u P S V X + + N Q p 1 M e P Z J L 5 9 l 3 5 A g + e f f 1 y M v L I 1 K Y i T B S s h I e 4 2 G 4 r P p p r h x E 8 C r X d D g t b i G d F C T j S f F R g 5 / l 5 + b N F 1 K / V J O 9 K c 8 q R Z c z + F 8 e 8 H X Q t h J n U j g 1 l D l N 3 L H w V P I r J 4 z F l 6 9 b h Q c W X I 5 P L L q c O j 7 p t 3 k a h p F 2 u n X G L H z r l t t x d f U k X D 9 B P 0 X B B x l D o v L N H R W h B k o v i E w p p a f W w / 7 9 B 1 B d P V G o E n 2 B 1 n 6 J k b R j D x m D 8 5 j 3 o 9 x S F 2 L n i C i Z S 9 5 m h T q c K E 4 S c 9 u 2 H S I M i K c w m K w k R S o m i f I 9 j J r 2 B G I R O y 6 p 1 O / h T 3 X s J v V z p h j X a Q l H U W a X v G 3 b t m 3 H F V c s E s t q 7 N q 5 C / v D R H A H q d h E r C u r p 6 C m 6 S x e 2 P 8 e 9 R c S a T j 1 M M + 8 V W O s u w i L x o 3 D 3 P H V 2 H h o H w K x K N l 5 7 E G U J B 7 b b O V F J a T 2 e U k L i A n y H v d 7 M T G / A J X 5 f U 8 U m h H D N l R m s F O C v U E G U U k 4 M 3 j y H h v l / Y 2 Q u J B I e I m Y / Q 8 H 7 D p + 7 f q N W L l i a Z f c a w 3 w N A l D V + H o k 2 0 m j C / p V l f P d p p I n U u g 0 X c Y F f m T S a q Z 4 I / F k G + x i I H g V n 8 A o 0 r T x w T Y L f 6 H 7 e 9 Q 4 z e J 6 o R a s N 3 l D T e h q m Q i 1 h 0 5 L K S S E h 5 2 h U j 0 2 V P C 6 s U f K j j s 8 + C 7 N 9 y N e C K C d f s G S O U b t q H 0 o b i V e y M T w 2 a 3 i 9 w K 5 w N f 9 M L o 8 G o y J T K H 1 u m D N L K A l W y U a B Q z Z 0 x L U y I 5 4 q K 7 C j s E m U 6 2 S Q 2 6 n e w a J h O j y j V N k I n B Z A q F Q z h 3 r h n l B T 1 Z z n k a e J p G 2 g / J Y O + e m Q h T 4 B i J c C S M e V W j 8 X 9 u X o W v X L N K q H g L J 0 6 R 9 0 x H J j I x p r m K 8 P R b b w w c m S 4 i D D q h O F K 5 0 X 9 A X s u O 5 q b m f o U c q W H T z j W 4 A F C C B b j u s j I f S E F Q p z 4 u D 9 2 Y U w G 8 s H o L K s o z V 5 R v k s f g x s v z x / Q m R / K A r K e j A x 2 B A M a O H Q 2 L T n E D M z 3 D 8 Q W F Y p o J d 2 e s a i c j K U E m 7 v j 5 o 6 Q V S x o 6 s P n w Y b x d e w R X k q q 3 8 9 R x U q H F a b o Q k G s + d U P q J N W Y M W G C v P T P h U E n F C O Z I Y m J t i w m z 3 v q b 6 S E A t 2 y + z 3 f / 4 D A S P a + U j O p h c j A T g C n H D + n g K v S c 2 T I 6 g 1 7 c P f N y + S t + l B S i X k y Z J 9 t 9 P m x c d P b C C e N q C g u E e q x H j j 9 W Y 2 H s 8 x K p O H 0 E i 1 R q X Q Z T 5 R U I 8 9 I 5 5 H 7 I J Z c D O 1 5 8 y x a F b D n 7 x 5 o 7 J m y 7 J 8 B g 0 o o n u d v J V V v p H U 2 N W o j G h r P I R g K w 2 y x I h A I 4 Q t f + j L t 1 f 1 y V q 2 6 F p 2 d U k 6 + 8 0 F K U 7 q c b Y o L j T I i g 9 I Q f W R v K E W W T 3 T U i u n p K 6 + a I Q x 6 X u b i Y 3 p 1 o T j q g 1 F k 6 w 7 v U V I g c 8 D v z i 0 7 s O i K y 1 B Z X K B L J l a X 6 x v O Y L 8 v g B W z Z u O y c d P I 9 k l g x b S Z S M Q T Z D t F Y N L M O p b j Z g W i s i C q P 3 5 U 2 G c s y v i a 9 a C 4 0 P k 2 2 d 3 e J q c K + 2 f D o D k l X K H D + O y n P 4 Z H P / 8 Y P v X x O 3 H b H X f B 5 S r A U 0 / 9 h C h E R n C e A 5 f O X 4 j d O 3 e I 4 g A M N p Z f f f U f o v C a m H m a I 4 7 W H B f Z V C e M H 4 0 / / O F v G D V m l E h 4 s n z Z Y v z p z 3 / F R + 6 6 U + R 7 G y w c P F x D L S 2 J M 4 3 N J H E L M I H U I c 6 L Y c t 3 I k I f D t B o b A t h z x 5 S s + Z f g q I 8 k 5 j O w d f M N Z J O d l h E d Q 5 f Z x u m F z V j W q w e H S P n Y O v e o 1 i 1 W D + / H A + 2 J v P c W P b D 7 6 W p z d y 3 s H r H Y A k 6 u q g Y n 1 h 4 O e Z U j M b G o + / B I m s J a s d E 7 Z E j s D n s c D r z 0 V h 3 i s g Y x x w 6 h r u m v T u 2 Y / T 4 a p y h 7 e 7 i Q h T Q + U L + A M q r R m F U 4 V X 8 I + I c 5 4 0 M 0 v f 9 h k E h F D + K x z 4 6 B 9 / 7 8 1 4 E T m 3 A m 6 t f w O 7 d u 3 H T j T f i 8 a 9 / F c 8 8 8 3 v c e s s t G D d + A n a + u w P j y B Z Q w O p K M B g S u c 1 z B T c U 7 r H F G I k h R V L A j 1 A o h P 3 7 9 + P 6 6 1 Y i Q W a N 6 f w 0 y X 6 h I R x E p a 0 Q J o O + C s f g a w + S N N h Z 0 4 G 9 W 1 6 n j u d m 5 J P t s + m 4 D a 5 k C 6 6 a P 1 p k B V q 3 f h M W L V q I C O 3 b 1 t 4 u c m x w F U G O W N h K n + + / u Z Y 6 J G K P T j v M G B Z F / d g n L 7 s c D p u J v p c O T I T o W Z o M Z H + J V Q E h x e i 5 8 o T D H q D n z p 1 f U 8 s 5 3 L v 4 w 9 h 3 O s e Q o 9 6 I N 0 y o d H z l 3 k t x 0 8 2 3 4 v Z 7 H 8 a l k 9 z 4 w Q 9 / j E c f e U g 0 f C 1 a Q y e R b 6 g U Q a O r u S D A D d e L a e + 5 I p Y I U S / s Q M p L X b G L I 6 b l L 1 T Q i 3 K / k D h 4 q A b F R Y X U p 3 M d 2 j g 1 R h N C w Q A m V W f P E + E h 1 a m o w C V S h a n H 4 5 R O Q w 0 / q d F L f v R 9 3 W f a B X r b r L Q x F 9 I q G o q N 0 n k 5 u u N P n / w U 3 i V V j 9 O Z 8 T p 7 G D m y I k h 9 A Z + 9 N J 9 D n c S R u j g R 8 e P 6 0 a v g C + m r i B 9 U D O o 4 F G c O 4 k H 8 t O B Y D T o i j f R S k 9 i 8 Z r e Y 7 j 5 5 8 q Q + k S k T 1 t X Y s X h i R I T S 1 D S b U W 2 L w e j O 0 i I G G O 3 R G I o v U H l R l u J V Y y Z g 6 j f / t x h Y 7 R U y e V h S 8 T C G e A r c C u T H o S y O d h f j Q 9 O m E 3 E M X W q i G m r 1 U Y u l U y / B K / s P Y X L x A A 7 u X g Q Y V K c E k y m v l 1 w G h b Y q u K 1 V s N s d m D 1 7 1 n m R K a 6 q 9 M I k V u L S J o + I 4 0 x q E M U T Q X G E c M 5 v L R T n Q 3 9 Q f + Y s l v 3 m 1 5 j + n / + e G 5 n 4 M m g 3 d t 0 L t U 9 + H W p H j X K F 9 Z 3 t + N 2 u n f A E u 7 9 T g 8 n E D g g F r W 0 d i M b i 6 P C 3 o 8 m X h / n l U q J P d k b 9 s 2 B Q C c W 4 b E w U n n A U x w L 6 o 6 F c x 8 h D x v e c O b O y V t f I B a Y C / Y b A G F 0 o T a h r D G W W l l r 0 p u Z n A 7 v v O V H J v r M q Y 0 T G m M K + p 2 1 m 1 S w O K 2 7 + 6 5 + E 0 4 H V t 1 7 B 1 y / v p k z S V b T D N M V M d Z / e i A d / 2 r O V 1 D 7 9 m + e I d Q W l J Y W w W M x I G U M w J O r g O 7 c P n T W v I l H / h r z H B x + D T q h T 7 W Y U 2 a 0 Y l 6 H E Z o G t D O / t P Y S S k v O f U m v Q 5 M s L E 5 G f / O k v 8 O 7 O v f j H 6 2 t x 8 O A h F F G L M p q 4 t q y 8 U x Z k M 0 1 6 Q y y V w K 5 6 K y 4 f m 9 1 I 1 3 j 4 e y D e R I 0 / m U Q g l s K i H 3 2 3 y 4 O n 2 E L c 7 r U R 7 j y Y L p D p H m l 7 W m J K X u z a 1 0 j k o x W j V e S S 0 M J t T 6 G T 1 H R l o i E f a j Z b M W 3 U d K R K 5 s M 9 + U Z g Z O b s u R 8 0 D D q h W v z S i 5 M L K u i C X c r n K 5 0 Y C U 2 6 X T s R + Z H P f k a 0 l Y 4 O D 5 q b W + H 3 + c F J 6 r k 9 e X q p n n c + i J I 4 1 M 4 1 0 o N i k 7 A 0 0 w V t 9 g e C W P G z H 8 s b Z D A R u d 3 T n 7 Q E R b S t a x Y x f S n G 1 H l V + T B 4 f 2 V Z A W 0 T E R 2 Q B p d / s n m 9 S O q i R V v o N K n y U b K z u p u S 2 z Y C 2 4 6 e 5 4 T C i x S D T q j L x 0 m N N t b j D U r g I m K z Z k r T v 8 8 X c q f Z A w v m z 8 E 9 H / k w V i x e D F N e 9 / S I I o s 1 Y 1 R C X 6 B M h 1 C j w m 4 X J V 9 y h S h u p o M O X y e W / P I X g j 9 p j 5 C J y K d X P g o 0 P 9 m V j U n + s P Q S 0 l m z H 0 N w h D / 0 Y z x u 9 5 M t W + H K L 8 C c k a P F 9 P j q E e U o c Y w l j W O M 2 F / B v y y 7 V l 7 6 5 8 O g R 5 s r H r 6 2 Q B Q l P B l H B Q 4 W 5 b w K X A v K p s q b 0 F / 0 F h G e C t I D 0 N c 8 B x R K Z P a p d h P G F f e i 0 2 V B e 2 s 7 V v 7 u a V J R Z T H W F 6 h J k 2 m 5 j 2 A 7 7 r O L F s G q S d T y w O J r s X p P X y O G P x g Y V E L Z S f W Y N 6 Z Z J P 0 / F 4 q g w p F O m q a m Z n p J S V R U 9 H P C k Q p p F T K 4 W y Z d h / O J F 7 q L s P / A A U y f N l n + U h + t Z G + V y n O M + g K 9 9 s k S g L U l 5 W 9 / w J L 7 Y 8 8 + h 7 p 2 u r F + 6 B W s 6 i k x e n 0 q V 0 N S P k X X z H Y Z O + s U R + K x b 3 x L W r i I 8 P y O 7 j T R F w q D q v J x K t 6 2 0 C m x X K K K T 2 P w l P d D h w 7 1 m U x r 1 r 5 J a k s K L 7 + y G m 9 v 3 4 l N b 7 2 N Z 5 9 / C e t 3 v Y n a 4 6 f E J D 4 D t Q o e b e H k / I l E N I 1 M X P N J D / 0 h E 6 M H m e i j R 6 Z z v t y l T C g c g d c f Q V 1 H 3 8 g k V D k Z 6 t / W Z m Z S 4 v A U 8 H H s 3 O B x K t 6 T j + W g f a 1 X X m 9 I Y 8 q U K T h 5 8 q S 8 l j s e f / x x e Q l Y R F J P D Z 7 N z F i + f H n X b 7 J j h r P b M s a N y 1 6 J 5 f 7 7 7 5 e X L j w G l V C M U S 6 p h K V F M z b B h J o 4 s e 8 h / 9 d d s 5 w a i A E 3 3 7 Q K l y + a T 8 s W T J o 0 C V W V l S g t K 4 P Z a s N f n 3 2 B G n p 6 I 1 J g U l J e 6 e A U S Y W + g J O c K F A 8 b V z S t M 3 f k e a W b h b p k 3 N X / d 4 4 X Y c b / / y M v N Y 7 Y q Q 6 R 4 i E T A Q O u k 1 y Q C 0 t s 4 r G n Y 9 J Y 5 9 p I 0 b 4 O H 4 9 X e N U f P H y D f C k Q Q X j x 0 t R H v P m z U N V l Z R p 6 u j R o y L j L 2 P 9 + v W i l M 9 d d 9 0 l 1 h m s 1 u v h o Y c e k p e 6 s W 3 b N v H 3 6 q u v F u e p q a m B T y 5 G c M 0 1 1 y B f z l 1 x 8 8 0 3 i 7 8 v v v g i f v a z n 2 H 7 9 u 3 4 7 n e / i y 1 b t u D 6 6 6 / H 0 0 / r 1 6 2 6 E B h U Q m m T z 6 v B Y U b K A + o v U j H g 8 s v n Y 8 6 s S 8 T E v c K C P O G A u O v O 2 + Q 9 0 t H k N / V w r a v B r v 2 2 P j g p 1 F 6 8 c 1 z N n m C 0 p 1 D f U Z b m e e P k L b m i 9 Z Q X 3 3 j 1 Z X l N I m q X G z w D O M o 8 H o 8 R h w y I h k J S l c N Q E F G e X 0 U S O h w I U g + f Q p B 6 e C Z Z K B A Q + w Z 9 n M 8 8 X V w J N Z F b i d x S O J F O s T z k s W / f P l E N Z d e u X W h s b B T b H n 3 0 0 S 4 J w + T 6 1 3 / 9 V y x e v F h s Z z z 2 2 G P i r 7 K u / P 3 e 9 7 4 n / n 7 / + 9 / H n X f e K Z a v u E K K s u A O 8 v j x 4 z h 8 + H D X / i t W r B D L / L s / / r H k 8 b z t t t t E I b 7 N m z e L Y Z d X X n k F d 9 x x B 5 5 8 8 k n x / W B g U G 0 o H o P h R s c / q G 0 S H Z 2 d I r q 6 v 9 P d 2 a O n 8 t z 2 C Q k S R K Y s z g m e U N d z D l B P K D k j W q M R F J l t I k G L V t W r 1 6 R r z g S 2 e U L t E S z 9 / U + R 1 C T q Z 1 I p d a 6 0 y B Y O x O A B 2 o y R C 3 x Z v W i i T E A k D a j 9 z 2 E b S g / 9 b I J 9 B 7 9 C p Q f v j O h M j a Y X x a E z M W r d n O w y k c w y U K U D d a P t K 5 h M q Q y R A A w m U 0 j T c 2 t x q M n c l Y A l T 5 W D I U a N T w F n a s 2 F T A K k l n 1 h 4 8 s 9 y M T Q k o k J x u 2 c N T t d M q k E Y r Y w I L 5 D M U 6 V B R x 4 q z g 3 h t E T g 0 Y o d X M N a 3 L k s Y G 5 d u 1 6 Y X w G 4 t J o r C + a + 4 x P e 4 C M 9 f M g F K O 3 + V E W o z m D F S a B E 3 f u a 5 C C X + 3 U M Q R j R p F w 5 X i r 1 P p 4 u c C u a t k Z w C n P e G B 7 7 g / + G 7 v q M 6 R R 4 w t J I 4 n U o b C E V m w 3 N R I q m 4 m J l w n s d B B k 6 e U y I 1 y v N A N W r l w p L + W G 2 b M l m / q D g k E j l B o V e e k l / s U M 1 p X L R X R E o W 2 k 2 G Z T V b 3 L B i 6 k t u N E E 5 p a L l A V Y h k c K d 8 b Z 2 e N k h o a 9 + I u W 1 I k X C l y p E Q l Q H W 5 m 0 x o J 3 u H Q 4 B s + c U i D 0 S a + q U m A l 1 I N C k 3 a t V p u U / Q U w W 1 9 W 6 1 N h j 1 Z y J w u c u R I n + d i q u I q P o Y r Z I H d N a s W c J e q a 6 u F n P N b r 3 1 V t E 5 q s H 7 X H f d d W L 5 m 9 / 8 p v j L T o u P f v S j 4 h h 2 R j G O H D k i / l 7 s G F Q b y m R M Y c H 4 I K l E 6 T p D J B r F 0 S N H 6 e F z h T 9 9 S E n / U 6 Q S h t A c O o F R r l n S F 4 M M l q 5 2 O f F L I G p E n j W 9 A b E 7 X O 3 B 0 5 b 2 1 E O i g 5 5 N I T t m o m h o a s H d z z 9 L h D L g 1 X v u R T S a w I f + 8 o c e y W r i i b A g r o n z 4 / E l Z O g a W R n g y + U r U N O I N V w m I J N L 6 0 Y X O 9 M 5 v 3 b N C n z 7 z f X S N h U 2 f P 6 r G F V 4 H j n U h g g f u H G o B N k T v h 4 Z c 0 g a U Y / X 0 t q W N W W Y g f S Z c 8 G j R K b j t J a 9 g Q 4 U 9 j Z I P T F P u d h 6 S h q E V s j E U M j E V 3 O 8 1 Y I 9 t H + Z p r D a s Q y p o R W I a A 6 5 I i a n A u M q h m s + 8 x B e v O t u l J a W o q q q H K / e f a + u j S c c B A z 5 L S r C Q W 0 H K Z e r J h O f i w / h v + p U y z 6 v T 8 y O j s a i C E V C u P X S y 4 X b / R a r E / f k d 5 f t 3 H E 0 X c I N o x u D S i g G J y / R w 9 w 5 s 3 o t X c P 1 o u w 6 s U S Z B m d z B T d q B T v r u y c B c k Q B T 0 x 8 m 8 g U U s X n c d I V N f i b i a U x z B 0 V h T e e 7 m b n 0 p f Z o N w O 1 w e O R W M Y X T k C J U 4 b 9 r 5 3 E O 2 e T p E I 8 8 D B Q 1 j 9 s Y 9 1 q V O c A 1 0 B V w U R o K + U g d e M T g O Z c M J e 5 P / l v w p c B S 4 4 n Q 5 Y q Y O z O x z w R 4 N Y 8 / A X 8 P D H 7 0 e V u 0 Q Q 6 x Z r H u p 2 / k 3 s z 6 7 r 8 v J y f P 3 r X x f r 7 K J m 8 H Y F j z z y C F a t W i W W e e y I 3 d o f Z A w 6 o R r I T t B D K B T O K Q d f i X E C S o 2 T R F 0 p L k G T C l M v n F t B + I w w q o r w 8 X Q E J h F / g h n G e 1 x Z k j x y 6 V E 1 x s q p l f X A 1 6 7 g 7 c M e l B Z 0 T 1 l Z d d 0 K F B e 5 c c 2 K p b j u 2 u U Y U V a G d f d 9 E k k y d D g H u o K u Z Y 2 U 0 k N C b X D 1 A j a 7 d h 6 z 4 k B 9 P n Y 3 u l C 9 + A q 8 F g 1 h T F F 3 H k E e u L 3 7 7 r v x 0 k s v i f V f / v K X 4 i 9 v Z 6 I p a G 3 t n u n J s 4 t P n z 4 t r 3 3 w M O j B s U s n h X S n A f B D f + 2 1 1 3 H f f R + T t 6 j A n X D / I o F y A z 8 B z S U x o X i T + u F k m 7 q v x u E m M 6 b J 5 X o 6 w 0 Y i a c + G r M 2 x H i d V u P V c B B W j M 5 f Y Z D S c O Y d b n / u L m D L B Z d B E N i g + f Y 5 d I + d S 5 y r w 2 c A q 4 + / v f x C N L d 3 l 7 V + v f Z H u J Y S 7 Z 9 w j J N Q X H v 6 U / M 3 F g 8 G w o Q a d U E u q Q z 3 C j j j n G 2 c l Y o 8 P 2 w 0 9 o N P g B w N M K j X U h G L 7 R Z s M h Z N b c o X B f Y 0 W z B 4 p q Y W 6 R r 8 G n k g C z 7 6 w C f f c c D X y 3 b 3 n n f j i q 6 9 h Q 8 0 R v P f Q Z 3 H p L 3 4 u i R O C O g C 2 v 2 C 3 P X s F X 3 j g C d S c l e 4 h z 2 7 A o y / + X 3 x 7 1 d f E + j A y Y 1 B V v m n l M e o d 9 Z n B x n C m / B F c A G 0 o s G h c V J B I + a i h T b n M k J J b o o t M W 0 / a e p A p I S V w T Y O V h E z F y N F w 8 k I O + N r l V + K H C 6 7 E s 6 + v w 1 s P f 1 7 e m j u Z 1 O V v F P A m / j C Z 7 G Z L F 5 l Y m D G Z f n 6 H Z C c N I z s G l V A j 3 Q l d Q c M S i g d 1 M 8 2 B 0 g i C Q U O + x i W u h j W D v c c D u A o u H 5 f e E y T Y P a 4 z s 9 8 T j + L c m T o Y N V l c M 2 F E S S G W X L U I d 9 x 2 E 0 y p m H B W K O M 5 C r J F P H A W I y 2 p + B k r z / l / 7 v 6 q + D t 3 Y g S f e + k 7 u G 7 6 V H Q E c 7 e / / p k x q I T y R v S j H z o 6 O p G f n 8 V 2 u D D Z t w Q 8 / a z O o d f L M 0 7 L x d U O n r O I c R 4 F C Q + p U h k c X B F f A H f d d j W 1 a H l D H 8 A e u V 2 f / w L W f / J + Q S r F l c 7 S S r j a M x B L q X i o x i / v / Q S e v O 1 x N L Z L 9 p / D Y s W V E y d g 2 d j B L 8 t 6 s W J Q C Z V v 1 a 8 0 w T F 8 2 h 4 2 D R f o K q O J I E Z Y T V 3 V J J g k D a E w o t Q Q E / E U d Q A x t M Q i C C X i o o p 8 M B r H G X 9 I m H R x F a F 2 7 t q L v 7 + y G s / / / X U 0 v v c y G j p N u K S i m 6 g s L U x F O m y h U 8 T a U w i 1 t O M f L 3 J E e e 4 3 q p Y X b M t x U Y W d n / s 8 1 n 7 i P j j k d M r C L S 4 L U j 2 J x Z U 7 1 G h r r 4 J f V T z g y y 8 + i z s v + b C 8 N o x c M K h O i Q p X H D M q 0 9 3 I P B O V Q / D H j B k j e l t d 8 B X 2 o / f O h i h J J q v V g r M k H R s M M S w o L O s e K M 0 B 3 B h N 1 B G 0 R a M w U L t 0 2 y x o a o 6 j v M w q I k J 6 v W b 5 + 1 A 4 h l i M h w z M y H P 2 X q n R R G T 5 z n f / G 5 / / t 8 / K 5 z e I D m n z 5 q 1 Y t v R q u g c i P n U E i 3 / + l N h f C 6 3 j Q r n M 5 + 9 / A s f O S Z 3 A 9 D E R / H b H Z i y o / O f J V j R Q G F R C 8 a g 8 Z 2 9 V g y e M 8 a S z 3 t K G p U J 0 s X 2 r D J o R X G k 9 2 l K M e I K r X 3 S g v K I c P o c V M 8 v 0 6 9 n q I R h P w K m K m l j f 1 I S 8 0 G j h y K g 9 d k o U O h g 5 s g q F h f n S B D 9 6 y g m f Q Q S w p p x E R j n o r p U I f X D / U V x x x T w o Z U s F q N 9 J E T G V o N 1 4 Z w p G J 5 F H p f 6 y T W a W J R / 3 B a z F K Z 3 C y V N 1 + P B L L 0 h s y Y J V l 8 z E m K J i T C y 4 X J B r S h U X r T b h d E t 6 x z e M 3 D C o K h + X 6 O + D E E h D y 1 l V G t g B Q H X 1 e E y d M h E L F 8 z D u D G j B J l O + H M v w R L S h H W v K C + H 2 y F t q 5 4 0 D t O m V a O g w C l F N 3 B L J 2 K Y 3 P T H R V J G F c E a I X E R i Q S 6 y J T y G Z H i m d 1 k i q k j 4 M 1 u i U x q V Z N t M h 7 P k k i U 6 i I T g w s u r L n 3 4 / j p r X f q q t O 8 7 w / u v B v f u + l m / P H d H a g q N t P 1 n s O R M 6 l h M p 0 H B p V Q j I Z g u o S y W C w k K X Q U f A 1 G T N A Z n + o H O L x p d M G l W L 9 h E z y d P v z s F 7 9 C m G y j L d t 2 o C C a R C A S R 7 u n d 2 K 5 V N J J Q S / C Q B c s c N z F Z f D I 4 U w G V x K G L B O X 2 5 W i T T K M + U Q i 4 m z S m / 7 r b F e V l J V g d k U Z / v 2 G G + W t E i T i G X D 5 + I l o J A 3 h u m k z s K D a Q d L 6 / J P j / L N j 0 A l 1 4 l x 6 L J 7 d b s d 7 e / f J a + n g i Y Y D D X b N c 2 N b s W w J i t w u 3 H X f f b B b z b j q i o U o L S 5 E H i 0 X u H u f i m 8 l K d O h 8 R B y Z H l f Y U t Z U H O 8 H k V Z w p k U 8 K D r C L L V e o D e o r E g h W S I P h 3 p r 5 T v 1 0 7 q X 5 d q Q H / 4 / t c + 8 j i W / + j / 4 d q n f o z P X r k K L w x C F M E / A w a d U H o Z U e f P v x R / / O O f d a v 4 q Z E K 9 E c G Z E d Y G 9 9 G P 6 H Z k h G F V o v w C D K i p A K O c i e w / l h 6 d E V v O B f 1 4 o b l C 4 i M v U t p p Q r i 0 W Y z 9 p 4 x w x d J f 3 1 G B 6 m F h d 1 X z z N e k v T M F s 6 b L 6 S S L J j o f 5 J e + U 4 s m z R V L L 9 7 I v t z H 0 b u G H R C 6 Y H z S M R F c b B 0 w i g Z k h S E 7 P q 6 v T f S L C / 1 H R W a d G Y M K b F / E r U + P 0 K x J O R 2 n B U d k R h c 9 i Q W T w h j 8 w l b T s e w m 3 5 0 f h 5 a W t r h t J j Q r p c a Q E Y z f d c Z N G P 7 a Z u Y c 8 V B v D y J M S P 4 c b L k y k u h u K w I b 9 z 2 A H 7 x 4 Y + A K + t + + 4 a v Y u 2 + A E Y V F u G 5 B 4 b D i Q Y S Q 0 I o 7 s 3 V Y B X k 2 m t X k H 2 j H 4 m u w J E h t s Y f a x H q o d o o z x X c Q + v B Q i p d t S s f D o t R D N C K q e m k 4 t U F w o j w 9 F Y Z V v q S J U c R q W K H m 0 0 i p 8 P i C R G 8 S Z I q 3 I t t z / Y Q F 1 H b s u 0 d s V 5 M 5 2 j O k G X J l D K L y h 3 j i 2 O Y U h b H + J L s E o 0 l E 4 O l V I p O W T K u E C 5 D E T 7 i G C W y I D G e 3 L w O t e f 6 / s y G k R l D Q q g j n T 1 7 4 t K y U m z f v r N r z o 8 e M m U 1 K n Z I u b W Z m H 3 F u V 7 m Y C n g G L c i U v H G 5 N l h M x u F i 5 k 9 b m c i Y X g T c V G b 9 s l v f I a u U b p I j v 3 b I U 9 K z I R i g 0 V c s 5 f 6 E Z a I j B E k M V t l 2 6 w t Y B K R 6 4 y i C K d x j q M j Z M w 6 R U O B 0 S V 7 / V h S k R B u 8 h n w 6 k v P 4 6 V 4 E w 5 2 b s M p 3 3 Y U 5 x V 0 m V b D G B g M e r S 5 g j n j v S j V 5 M R u b m 4 W A b J K 6 c u k h 2 y C I u n y z i d N W D a 0 x K M o M 2 c Y U M 4 R n L s v n 8 h W 4 M x H J N S d 0 5 u v P B P F Y y T V U v E 4 f v / 3 d 3 D J J V N R W T k C Y w o T 7 P w m l d G B o r w o Z p U n u 7 T g p I 8 k p S s H J h G 6 y p 2 q L u D Z b W 2 Y U J 6 H z 7 z 6 c z o Z j 6 M Z 8 D 9 3 f g 3 h 2 D C j B h J D I q E Y W j I x m E g 8 j Y O R 7 O w m E + N C O C Q E V G m + + o o d 7 + 5 G a y I h 0 k r b q O X H S F q F S S J 0 B J k W m c n E a C E S c i 7 C m 5 b P R H 5 R h a h f y + T h G L u l E 8 O Y q S K T Q G 5 c E v A R o 4 R 0 k o 8 / 1 W Z A Q f i I R C b a T G Y h H r r 6 q m E y X Q A M C a G 4 8 T D O h S O o q / c I N Y 9 t h 6 j N j g D p 9 + F w C E a 3 t E 9 C S l 8 N g y 2 F Q C + 5 8 f q D k l T v 7 u p M 4 E o h 1 l A U t c d P 4 / s / e B J n m 1 q w / o 0 3 4 L Q m s X 7 j V r z y 2 h p 5 z 5 4 o t V r R 0 M n 5 / s y Y U R l D y p K u e r L d l p S z z w r Y s 9 t M a h R Y z G n q 7 8 i C K A L m k W T r S Z 3 V A 1 d c h W n F V 4 r l Y Q w s h o R Q S h n J C r s V l V U O E Y v G t k M J q U 1 N 5 5 p g V k k v k z w k R O Z G 1 / T y t l D v d g + T z 5 8 D A Q 0 6 t Z x y x Z K l S 9 H e 1 o Z j t c d w w w 3 X C 4 E w d + 4 c 2 I k s 1 6 5 Y g p U r l q G 2 V b p m L a w m A 0 4 2 e j G i Q H o F 5 T Y L 7 r n 3 P i K C E T / 4 0 V N 4 9 r m X 8 O A X P k O 2 V Q q f f e T z M J p N + M g 9 H x d E + d r X n 8 D j / + v f E S b 7 b 9 v b O / G r X z 8 j n m E w H M P T z / x B n O + J / + 8 / x F 8 G h 3 a t X D S R r s + M d Y 8 + j k t K r p K / G c Z A Y 0 g I t X x S m H p m j k b g 6 u J 2 1 A V k N S + V w N i x Y / D q K 6 8 h o K n B y 5 4 q B S U O m 1 C p P J G Y 8 B h y 0 p Q W a j T n S F r w N t Z 2 m H z 5 9 O H 9 z m Z z P P S D T / 6 Y N E 1 i 7 O h K j B s 7 C q u u W 4 l p U 6 o x o q w Y V R U j S O I m w F U R H d R h m G 1 B k e y S 5 0 k p z k 2 f k u j T n I + Y q m r i W 1 u 2 I E Q q J F c h 2 b R 5 E z 7 3 u c / h 7 W 3 b U V t b K 8 K O N m 7 c h O 9 9 / 4 f 4 7 + / / P 5 H H O 0 H n 4 R z m u 3 f v o v s 0 4 M o r r 8 J 3 v v N d c a 6 f / Y z U O x n x e B K 7 a 4 / g j / d 8 B T u P S 5 J / G B c G Q 0 K o j b V 2 Y k i 3 U T A m z w E z 9 f J k N a G s r A y L F 5 N + H 9 b k b 9 C Y X M w D d l V z x A I n T S k j q V D h s I p t 7 9 Z 3 7 8 z 7 V d o k A j Y R 6 b T o a / N q J S k Q p G v n g t e 5 c H G c y 4 o x R T E U O R J Q Q v g S 8 r 0 v m 2 Z K q 0 Y x f / 5 8 e F r a M X X 6 d J E g f 9 y 4 8 R g 9 Z g y m T Z u G h s Y W 3 H L L L V i w Y A F e e 2 2 1 K N F i d 9 g F 8 b a 9 v Z 2 u J S X s T 0 4 6 y U n C 1 K k E 3 G 4 X R u S P Q 2 N n d q / j M M 4 f Q + L l 4 4 a 4 Q j O l 3 J E y I C S n D O b M O K z a u N 3 n m c 5 I B 9 F I E h a b U d j 4 4 u e C R O O 8 P j 4 C P r g f X R H X 2 W V V j w d 0 2 f n A C T 7 / v P o 9 f P K W y + Q 9 W E o b Y K B H Y + R 8 6 7 Q f P 4 d k L A W T z S y k H o O v l o / n 7 1 k a c 7 Y o l o r e Z A o F Z H z x M W a z R U g / l o o n z 5 p x K q C v e g 5 j Y D E k E o o b h N p o Z r Q E A 2 g N S Y W 6 j M J W u j C X Z i U y 8 S / z E D E b / g q Z W H X k g V Y f f T L N x g 3 L Q b z s w u 4 P m E y s 0 k V k l Y 8 T f O a X j M b + k 9 3 B u K K 2 r j 0 p y M I Q f + N E K p l M D L 5 + 5 X t + j E w m n k 7 C Z G L w d 4 o q a S R y D p N p 8 D A k h O J c J H v 2 H s B b W 7 f j 0 O E a v L n h L W o U B n S c N W L d + k 3 4 3 e / + h B C p f E q j E c j d y d U v s O p Y T B f m o o 9 6 e n g n E S w Y I x W P e n 9 f 2 I I D Z y 0 w F H S r q w z V V f Y K B 0 k T h 4 W k D d 1 b T Y s Z 7 r K x O F Q X w O u 7 V N l b k k Y 0 h 6 N o V p J m y l V L V F p y F 8 L U E b S F Y r A r + q Q K H r L d w p b u e x n G h c e Q E M p h S a K q q g I N D W d E g Y B E I k a k e h O F B Q W i a E B Z a Y k o s J U m x U i k a K c o D B i y M K I A X K a G 8 9 8 Z U O p M Y k p F F J 0 k D f z 0 Y U d A X X 2 j Z B N q w H 1 B R y Q u T h 0 m M h 4 / W Y c 3 N 0 k V + Y Q a R 3 / z 8 y K 4 a k w M J Z X j c W z f d q w 9 a h O p y 9 Y f t 2 F f X Q F S Q b s Y r 1 I e Q 2 c o 3 W v J J G c i l T g 4 f 0 X 3 s w n I g b b 5 R Q m R e W k Y g 4 c h s a G W V Y e 7 D H Q F x 4 J + T H J K P n K u x l F X 3 4 B J Z G D b 7 e k N I h l g N U 1 e G S B w 2 U 6 D X f 8 x 8 N C N M c N M Y S b G f 3 7 r O 2 J A u t P r x T U r V 8 L v 9 6 G t t Q 3 X X L M S T c 2 t m D 9 / L u r r 6 v H a P 1 Y j L 8 + J 6 d O m 4 c j R G p E D Y s m K 5 b D s 2 I S 1 7 u V o P L G H f s y A o q q J c D h d 8 i 8 A F Q U J j C s L w W Y w w p w g d d V C B C W J G S X G M p l Y j V S D 7 b Q D Z 2 0 i Y + 2 e M + c X A T K M v s N 0 1 4 O P f 0 N e H j S M L 4 4 L + 0 U N z n X A U 8 q b g 7 U g y 0 K U B 3 W 5 e s 5 L 4 r i 0 g U Y q S A 1 V V c 4 z D W S / c C P O h J 2 7 9 u D + + + 8 T 8 4 4 4 R 8 X 8 y x Z h 2 r T J R D Y j d Q g T S P o m i S B 5 m D d 3 F m b O n I m K i h G o n j g B U y Z P Q p P f j / x x 4 2 F 3 B L D M W I v 6 / E s R 8 n v Q f u Y o X M W V g r D + i B E N H i u R y I i 8 n z 2 B / K s + h H / / j 2 9 g 4 t x r c K a + H i k D 2 U 7 5 L p L 0 V u w 7 c B D e V D G 9 V Z K Y J j o m m o L n 8 K s Y U 1 6 A p C g P x A 4 R 6 b q H c W E w J B J q y c Q I L K q q D 2 o 0 + P b h 9 P 4 A F i 5 c I N V I 0 g M f y p 8 B U l g 5 M j u T p 4 8 n 7 K n n G O W C J r 8 R 5 f l J Y d / o 2 T Y M L 9 l m B W x M E g K 0 X E q d R y g S x g Z S H 7 3 e D t T t e x N T F t 0 q B m w V c H F u L j p 9 8 I 2 f i G n t i 5 c s x o i x s / D W 2 u e F + 3 3 B w i v Q 3 t q M T p 8 f k 6 d M x 9 r X X 4 G F V O o R 5 S N Q X O j G 5 i 3 b s O j 2 7 m r r w x h 4 D A m h F o 6 N w J V J I h C e f f Y 5 f P j D U u H i 3 s B 2 F c 9 W P R + w x c F O A v 7 w M q c M 4 z P y x 0 A S q s i e g d g Z E G B v Y N w s 1 N o 6 j x m T R / S M r q 8 5 e R q T x 4 8 V y y a L D b / + 9 W 9 w 5 R V X k F Q b j 6 2 7 a h C w T U B 9 7 V 4 k Y h E U l I 5 F M d l Z R m P P 6 + B M v M r E Q 7 b z + D e Z d A x W A t i 0 c p B U j 9 B 9 8 N S S E E m t Y V w 4 D F A f 3 z d Y N e 1 C X T O K P X u j x 0 g N T Q 9 s 7 K v B Z E o Q q X h 7 K J 6 E N x I X k Q j a / b j R + e m 7 T v p 4 Z b e 1 A r 4 c C 7 U 8 G 0 k D J 3 0 K q V c v o k 8 x / 9 V p x N n A v 8 M F 5 b i e M F e 9 V 8 j E 0 R J 1 n u 5 z H d p / E M d O n M Y b 6 z a I m 3 I 6 n W h p b c U z f / g z D u 1 9 G + G 6 j b h i 7 h S M n 7 U M D n c p j m x 7 E Q F f h 3 x 0 N x Q y M d h J o Z C J w U v 8 d S B C + 5 F t N U y m C 4 8 h k V D a P O H t 4 S i K 7 Z J x x M W + O j u 8 K C v T T 8 q i W x G Q V z U 2 W Z 9 B P T j 0 k v q z t p d j t y O R W B q M 1 Q N / z Q X Y J p f F x Y C r k S Q K q 3 S 8 t y c Y Q a H T J g K F + X h W 4 d 4 9 4 + o i Q S I e R 3 v L a V i s T r g K R x B Z j W k F s Y f x / s C Q S C h V p y q g k I m x Z s 2 6 j A 2 S o V t e k 3 b X y 4 y q B / W 5 2 X H A 6 2 z Q W y x 2 m O R 5 U Q a j B Z F Y g m y R g J j d E Y 7 E c P D w M f F d X c M 5 c c x 3 v v c D s c 4 I R B N i Y J h P n e 3 a + R s m E 4 N V M w 4 X S n H c H 3 0 s P G m R / v I 2 H n B 6 6 y T Z V C q J Y i J p W V Y 5 k Q j l Q P 2 h z c N k e p 9 i 0 A n F l d D V H r 6 W c H r g 6 p L F V 8 H r y z 0 / n o L e K k + M n z i F / j V g x s y 5 m D p 9 l i D P p z / z E P 7 2 7 I t 4 6 O F H E U t F 8 e p r / 8 C d d 3 0 U E y Z W w 2 6 1 Y N K k K T B T y 3 / 6 6 W f w 4 I M P 4 n N f e A x f / O I X i F R n U U h G v k 8 m c R 7 p s D w w n C u 0 6 i j D w V W x Z Y R J C u v s I l B S 7 M a 4 m c v k t W G 8 3 z D o h O I K H G q U q c a Z f N E W F B Q U 4 N D B w 9 T o e j a p k + 3 Z Q 2 g y D f y y W v X E E 0 / g p Z d f w 6 z Z s 4 U 6 x f G C / / V f 3 8 K X v / I V L F u 2 D L X H j 2 P + / H l 4 5 r d P i 2 y 2 U p F s y V m x c d N m k Q X 2 q / / 7 C W z Z s h U P P f Q w L p s / H z / 8 9 r f F P n 1 F R z R 9 g J b B V 6 6 E P G U i E 4 P J N o z 3 L w b d h t L a T 9 y G F C 2 J 5 7 l y 0 p R j x 2 o x a s x o O D T l b d T 7 Z k L C b 4 C J k z + q 4 A + G R U 6 I T z 3 4 a X z p S 4 9 h 9 u y Z Y t r D 6 b p 6 s t c 6 R X 1 f n t h Y 6 E 7 P G c j q m 0 L s T l L r g m E L K g p I t R N b + g c O Z X L L 7 n I t O J K 9 1 C 4 N e r H 7 n O 2 s Y V x c G H R C T S I b Q l 1 3 9 l w o g g p H O n F E t D l J F T d J q 6 G G Z O / R P 3 7 O 6 X B + j y o c T 8 K u U u 2 0 0 H Y Y 2 g q K w 3 j / Y 9 B V P m 0 R Z 0 u s p / F z i l S 7 o G a C Y Z / A P f s A d B P s h m Z 7 j + P k z p d M i U g q K 5 k Y W u m r V z l x G O 9 v D D q h t C h 0 p R O K I w B a T 7 4 D h 9 M p b + k 7 k q T 2 9 V c v 4 4 m D v l h C Z C X i g d I 0 5 O h J 1 E U O I V O c + 2 8 Y F z c G n V D a J q N u Q 0 y m k y d P Y v K k a r J n + j + 5 s L + R E 5 x n j 2 N N X R Z T j 8 L a j F Q / 8 0 + w E 4 J t u N 7 Q 1 k s q 6 m G 8 / z H o h F I 3 K 5 4 U p y 5 i 7 f N 7 k Z e X j 1 G j R s l b + o 4 U S 6 d + w p z K f q z B k U I s Y B B T 7 F v I p s o F T O 3 C D E 4 I L R w a 1 z v H B A 7 j 4 o L h 1 V 2 + 1 O W T B 6 i S W S / g T r p A F c P H E X N S n A A j h S j 1 0 L x m 0 c n Z l y v Y 2 9 1 b Q k y e f x U K y v n J V E g F D T A 4 M 0 s 3 z i s + q y w K Z 5 Z 9 t G A 1 L h f p x G i n + y / W V O E 4 6 z W J e r 3 D u D h g e G 2 3 L 7 V 8 x g B P M M o A s 1 F S q T K B y 2 y y q 1 o 9 W a 6 v 4 K b e 2 9 F x I l R Q p 7 g a F z v j + k x 6 Y D I t G h v p c / Q 5 7 5 m r n O F s S v k c w a r C s K f v 4 k L X u x b O g J Y W e a 0 n + H v 1 Y K s 6 W 0 + u 4 A Q k 2 r A j B Y l U j M i Q / h t q c M w n f 5 P h 8 P M G / b x I Y Z w J T C Y B r p / b B / A D z n B L P T B M p o s f X R L q V 7 / 8 B W 6 5 5 T b s 2 L E d g Y A f X q 9 X p L H i i n 9 V I 0 d i + 9 v b M H b s O F R X T 0 J l V R V + / 7 v f 4 u F H / k 0 + T e 7 I J q U 4 v R b X o + X E + 9 w G M 0 k a 9 s S x 6 d V X O S Y a N h 3 E K l / A 4 x M s T V G L N y r D Y D m I k 2 S Q d u m j A 7 I j H E O h P G D b G 8 I k p e 1 G I 3 Y 1 W O E J 5 i r b h v F + Q d c b 4 9 w O L H W Y O G 9 t 3 t Q l k X j 9 r 3 / 5 E y o q K l F T c x R r 1 q w W 1 d r 9 v r 5 V v L O Z O I V W O p m k W U f d 4 A a f V I k w X l J V j u k C n 0 M 5 D e + u H K E n C X i b + N A y a 5 L K c Q Z L S h T B 7 i I T g 5 5 G s j N 7 I z b 0 4 r j Q Q 4 E t N 6 c E w x u L o 5 2 I N E y m i x O D Z k N p J R N H S x s N S d q W 3 k C Z y E Y T l w X r B p N G x 4 v d A 7 n u F 4 4 F E A 1 m H j D l y H X O V J s p l 0 S K p 8 X r T f X Q g S c a R 1 G O X j 4 G 3 w P X l h r G x Y k h 6 w Y t g m B S 9 h 9 W 4 R Q o A a J q M E n U + 2 R C D l w S i C W k 1 M + Z w J H r T K Z k h K d X y B v V U E 3 i 6 w 1 u S x / I x L O P c 7 2 J Y b w v M W i E i q v m 7 3 A O c w V 8 A S y 5 F N X N b J a y o G q R S 0 N T / 0 Y 2 O C y 5 D R o b b S S J 6 A K T n v T H Z E g P P c w I H m f L 5 b p T d P O p C N B E T 2 P Y E X F x Y 1 A l V F Q u W G 1 U T V 7 q 6 u s N P L l O L I j / 9 L x 9 e s J C D U 7 8 w s T k 3 9 H b t + c Z c 4 O x i M 7 G B y s n z Y 2 3 4 F k a T J R s 4 D p Y n R E T 1 p + 2 D 4 8 3 f Q C Q l V D N T U 2 6 D V s P 7 H L P V s 6 T o X c m R c U z w E T f 8 / Q N W j Y a e 6 h + v J 3 J 0 h t Y I r D z g 2 + M r 0 Z 9 T I 4 8 0 A c f z N K K C N A b + N q 5 D m + h n W x B l T T j Z 5 k K U W d B H 8 6 s v K f B g j e b b N i p K m 4 w j I s b X U 6 J 5 5 9 7 F v v e 2 4 s p U 6 e K w d W a o 0 d x 6 b z 5 w m X + 3 t 4 9 G D l y F A 4 e P I B J k y a j o a F e u N R r a 4 / h p p t u w Z Y t m 8 W k v G n T p o v S K n a 7 X e w f j 8 e F 9 / C a a 6 8 T S U g Y 7 O 1 T g / O v q l 0 Q S f r P S P 9 x b g m O m N A 2 X z 6 a t / F f R e J p z 6 m F c o y C T A O 7 u Y L D m 0 K O B J y q U C F O P B m O J u G y 0 t 1 o L 1 o G l 7 R 5 7 4 x V X M 8 w P o g A / n 8 v B / N W Z j 7 j T w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 G u i d = " 9 8 1 6 3 1 d d - d e 8 1 - 4 8 0 c - 8 e 3 c - e f 0 9 4 5 4 3 4 4 f 1 "   R e v = " 2 7 "   R e v G u i d = " 9 6 c 9 f 2 e b - 2 e 5 2 - 4 9 5 8 - 9 a c 8 - 2 4 2 2 1 4 2 b 5 b 9 5 " 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 / & g t ; & l t ; / G e o C o l u m n & g t ; & l t ; / G e o C o l u m n s & g t ; & l t ; A d m i n D i s t r i c t 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 / & g t ; & l t ; / A d m i n D i s t r i c t & g t ; & l t ; / G e o E n t i t y & g t ; & l t ; M e a s u r e s & g t ; & l t ; M e a s u r e   N a m e = " R P P S   p o r   U F "   V i s i b l e = " t r u e "   D a t a T y p e = " L o n g "   M o d e l Q u e r y N a m e = " ' T a b e l a 1 3 ' [ R P P S   p o r   U F ] " & g t ; & l t ; T a b l e   M o d e l N a m e = " T a b e l a 1 3 "   N a m e I n S o u r c e = " T a b e l a 1 3 " 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& g t ; & l t ; C F C S t r   A F = " N o n e "   A l l S p e c i f i e d = " f a l s e "   B l a n k S p e c i f i e d = " f a l s e " & g t ; & l t ; M e a s u r e 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 / & g t ; & l t ; / M e a s u r e & g t ; & l t ; I s   / & g t ; & l t ; / C F C S t r & g t ; & l t ; / F C s & g t ; & l t ; / F i l t e r & g t ; & l t ; / G e o F i e l d W e l l D e f i n i t i o n & g t ; & l t ; P r o p e r t i e s & g t ; & l t ; I n s t a n c e P r o p e r t y 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4 1 9 6 0 7 8 4 8 & l t ; / G & g t ; & l t ; B & g t ; 0 . 4 & l t ; / B & g t ; & l t ; A & g t ; 1 & l t ; / A & g t ; & l t ; / C o l o r & g t ; & l t ; / I n s t a n c e P r o p e r t y & g t ; & l t ; I n s t a n c e P r o p e r t y   I n s t a n c e I d = " L a t L a t V a l L o n L o n V a l A d d r A d d r V a l A d ' T a b e l a 1 3 ' [ U F ] A d V a l R S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A n n o t a t i o n & g t ; & l t ; S t a c k e d O f f s e t & g t ; 0 . 5 & l t ; / S t a c k e d O f f s e t & g t ; & l t ; C o l u m n O f f s e t & g t ; 1 & l t ; / C o l u m n O f f s e t & g t ; & l t ; B a c k g r o u n d C o l o r 4 F & g t ; & l t ; R & g t ; 1 & l t ; / R & g t ; & l t ; G & g t ; 1 & l t ; / G & g t ; & l t ; B & g t ; 1 & l t ; / B & g t ; & l t ; A & g t ; 1 & l t ; / A & g t ; & l t ; / B a c k g r o u n d C o l o r 4 F & g t ; & l t ; I s A u t o m a t i c B a c k g r o u n d C o l o r & g t ; f a l s e & l t ; / I s A u t o m a t i c B a c k g r o u n d C o l o r & g t ; & l t ; T i t l e & g t ; & l t ; F o r m a t T y p e & g t ; S t a t i c & l t ; / F o r m a t T y p e & g t ; & l t ; T e x t & g t ; R i o   G r a n d e   d o   S u l   -   3 6 0   ( 1 �   l u g a r ) & l t ; / T e x t & g t ; & l t ; T e x t T e m p l a t e & g t ; { 0 } :   { 1 } & l t ; / T e x t T e m p l a t e & g t ; & l t ; F o n t S i z e & g t ; 1 8 & l t ; / F o n t S i z e & g t ; & l t ; F o n t F a m i l y & g t ; S e g o e 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T i t l e F i e l d & g t ; U F & l t ; / T i t l e F i e l d & g t ; & l t ; T i t l e A F   x s i : n i l = " t r u e "   / & g t ; & l t ; D e s c r i p t i o n & g t ; & l t ; F o r m a t T y p e & g t ; S t a t i c & l t ; / F o r m a t T y p e & g t ; & l t ; T e x t & g t ; E s t a d o   c o m   m a i o r  
 q t d e   d e   R P P S & l t ; / T e x t & g t ; & l t ; F o n t S i z e & g t ; 1 6 & l t ; / F o n t S i z e & g t ; & l t ; F o n t F a m i l y & g t ; S e g o e 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F i e l d F o r m a t & g t ; & l t ; F o r m a t T y p e & g t ; T e m p l a t e & l t ; / F o r m a t T y p e & g t ; & l t ; T e x t & g t ; { 0 } :   { 1 } & l t ; / T e x t & g t ; & l t ; T e x t T e m p l a t e & g t ; { 0 } :   { 1 } & l t ; / T e x t T e m p l a t e & g t ; & l t ; F o n t S i z e & g t ; 1 6 & l t ; / F o n t S i z e & g t ; & l t ; F o n t F a m i l y & g t ; S e g o e 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F i e l d F o r m a t & g t ; & l t ; D e s c r i p t i o n T y p e & g t ; C u s t o m & l t ; / D e s c r i p t i o n T y p e & g t ; & l t ; I m a g e S i z e & g t ; M e d i u m & l t ; / I m a g e S i z e & g t ; & l t ; A n n o t a t i o n D i r e c t i o n & g t ; R i g h t & l t ; / A n n o t a t i o n D i r e c t i o n & g t ; & l t ; N a m e s O f C o l u m n s T o D i s p l a y   / & g t ; & l t ; C o l u m n A g g r e g a t i o n F u n c t i o n s   / & g t ; & l t ; / A n n o t a t i o n & g t ; & l t ; C o l o r S e t & g t ; f a l s e & l t ; / C o l o r S e t & g t ; & l t ; C o l o r & g t ; & l t ; R & g t ; 0 & l t ; / R & g t ; & l t ; G & g t ; 0 & l t ; / G & g t ; & l t ; B & g t ; 0 & l t ; / B & g t ; & l t ; A & g t ; 0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- 5 & l t ; / X & g t ; & l t ; Y & g t ; 7 2 3 & l t ; / Y & g t ; & l t ; D i s t a n c e T o N e a r e s t C o r n e r X & g t ; - 5 & l t ; / D i s t a n c e T o N e a r e s t C o r n e r X & g t ; & l t ; D i s t a n c e T o N e a r e s t C o r n e r Y & g t ; 0 & l t ; / D i s t a n c e T o N e a r e s t C o r n e r Y & g t ; & l t ; Z O r d e r & g t ; 0 & l t ; / Z O r d e r & g t ; & l t ; W i d t h & g t ; 3 9 7 & l t ; / W i d t h & g t ; & l t ; H e i g h t & g t ; 1 4 8 & l t ; / H e i g h t & g t ; & l t ; A c t u a l W i d t h & g t ; 3 9 7 & l t ; / A c t u a l W i d t h & g t ; & l t ; A c t u a l H e i g h t & g t ; 1 4 8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9 8 1 6 3 1 d d - d e 8 1 - 4 8 0 c - 8 e 3 c - e f 0 9 4 5 4 3 4 4 f 1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3 6 0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S c e n e   N a m e = " S P "   C u s t o m M a p G u i d = " 0 0 0 0 0 0 0 0 - 0 0 0 0 - 0 0 0 0 - 0 0 0 0 - 0 0 0 0 0 0 0 0 0 0 0 0 "   C u s t o m M a p I d = " 0 0 0 0 0 0 0 0 - 0 0 0 0 - 0 0 0 0 - 0 0 0 0 - 0 0 0 0 0 0 0 0 0 0 0 0 "   S c e n e I d = " 3 7 7 9 1 6 2 b - e 2 1 f - 4 1 e 9 - 9 9 8 5 - 3 8 3 5 7 b 5 9 1 9 0 1 " > < T r a n s i t i o n > M o v e T o < / T r a n s i t i o n > < E f f e c t > P u s h I n < / E f f e c t > < T h e m e > B i n g R o a d < / T h e m e > < T h e m e W i t h L a b e l > t r u e < / T h e m e W i t h L a b e l > < F l a t M o d e E n a b l e d > f a l s e < / F l a t M o d e E n a b l e d > < D u r a t i o n > 4 0 0 0 0 0 0 0 < / D u r a t i o n > < T r a n s i t i o n D u r a t i o n > 2 5 0 0 0 0 0 0 < / T r a n s i t i o n D u r a t i o n > < S p e e d > 0 . 5 < / S p e e d > < F r a m e > < C a m e r a > < L a t i t u d e > - 2 0 . 9 8 4 7 9 3 6 0 4 4 5 8 5 2 4 < / L a t i t u d e > < L o n g i t u d e > - 4 9 . 6 3 6 6 2 5 7 6 8 4 1 1 5 9 1 < / L o n g i t u d e > < R o t a t i o n > 0 < / R o t a t i o n > < P i v o t A n g l e > 0 < / P i v o t A n g l e > < D i s t a n c e > 0 . 4 5 8 0 1 4 7 9 5 9 6 2 8 4 2 3 4 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F e j S U R B V H h e 7 b 0 H v B x X l S d 8 O u f w c t R T z r I k K 9 i W J T n g h A G b N M A Q Z o C B G S Y w w 8 w Q h o + P H w s f 7 C y 7 8 9 v Z H d h l S B 5 g F 2 y G G W y M j b P l K M m y L S v n p 6 c X 9 H L q n M N 3 / r e q u q u r q 8 N 7 k r A 0 6 C 8 / d 3 V 1 V 3 X V r f O / J 9 x z z z X s O r w / b z A Y K Z W N k d X k J A U G / m t w e y i f z d F w c I b w n f h 0 m t L m B H W b T d T d 1 U k e l 4 v S 2 S w d H D x P S T O O I M q m k u K 7 R o t F v K + K D P + Z p U 0 g k 0 r Q 5 q W r 6 Z f 7 9 x L l 8 / J e a d N k s f I 1 G S i b S W G P 9 A F D / J a p / L d y u Q w Z j d L J R 0 I m 6 v R m x b Y W o a S B v L b i + R R E e L 9 b Z 7 8 W 2 U x S v M 4 m b N R g 5 2 2 + H p P O 9 d S D u 9 Z t o J M D v f I 7 6 S 7 N V r v 0 R g 1 8 I D W 3 L n K p P B m t x S / k c 3 m + r O J 7 l 9 l C C 1 r a 6 P D 5 f n n P 3 M C n I 9 X p L j 3 w y K 3 S J t D I b Q L R c d p s l M y k p Z 2 M P D 8 z A z + z T M 5 A 2 1 a s o q c O F z / 7 b c E 4 k T x O 4 4 m j g k z x T F D e L T 2 z m U i Y Z u N R c l p t F A w N 0 4 o W J 9 2 4 Z C G t W 7 u G / H 4 / C 7 m F b F Y r r e 7 o F m S Q Y C A j P 7 C 6 A H n P 8 W 9 F p K c D 4 R k N B n i H J M g t b i / d t n I t r W / t o G W t b Z T J o h m l z x T k 8 3 w C D V J Z A 6 U y x e + B T N M x o / y u F H p k G g s b 5 0 Q m Q J C J M V 8 y A f F k K e n R K r l c + f 3 l 4 v I G Q 9 X v F A A y 5 Y q X V k I m I M p C + P r p E 7 S + a 6 G 8 p w I 0 5 1 Z + S 3 2 6 V O Y i M q t S k 6 v I B P S 0 t X M 7 G w t k i q S m x L E G a 5 6 6 G x d R O L H 0 T S E T Y H j u y I F K t y G Q 5 9 4 u Y 8 h Q j 9 1 B 7 e 1 t 8 t 4 i I u E o P X + u l 3 s L q x B u d Y 8 a S U 0 y S c P k t 3 Y w G Z J k M d j 1 e 1 w A D 8 a c Z 4 2 Y Z S H K 8 r n y / F 2 b i q g S U s k 0 j c Q i 8 j s J J r N N 3 i o C m s x k L n 0 S 9 f S s c + l 9 1 Y R S o H c t 9 S D M v e u 2 p T 0 U D r J w q B D O O s n v K C e V A h z n q Y P 8 a q B t c 4 k c 3 b F l E z 1 x e L + 8 V x / g c z Q t a e u L S B 1 d Z P m x m t z y G x X y L A I s O g V k W E Z a 2 H o q A J 0 y a 7 F r l q + k l 0 7 p W y K / L Z R 0 2 z P J s / I W L t B A e W 5 I N v J o q b 9 J n 0 z 8 M F P p J N l Z S x m N p h K y 5 D I Z M h s k 4 Q q k R i m S n a F w r l R Y S m C U h M J g M g n z D m Q C z J Z S A W 3 2 + e Q t C Q Y d j Z D h B t a S C U i y 5 q o F k G k u 4 g k C B p M W S m Q k 8 x I k 0 9 O a t Q D B j S d h 2 x Q x k 3 Q I M k H j K g A Z 1 J g L m Z R D h d b j 5 n n q y B v S j i o w s o T g N y q 1 X P I i a i h B J p 3 b k c W o A D P L S D N b L w r y I S M T z v C m k w k o I V S j b a m 8 x e A 2 j 6 X C t N D h o A Z v 0 b d S A B M K 9 2 7 i F o / H 2 W / i m x T A U 0 M P y D 5 M J M 3 m m w q Z X I q F I 0 o T k T N l g g E T J c s W Z 1 6 r q Q 2 G A l E z m S w d G h k W 2 w q M 7 L N o U c k M c b A G D M R r C 0 C W b f B 6 E U 2 b y W d L k 9 2 c o a m 4 9 O R z 2 b m b G z 5 H n o 6 P D H G b F t u l x S N t W 0 3 F f Q Z u D y 1 w v V H u 3 G q h 5 F B + k 5 O f A b v P J Y B J m e F H J 8 z G 0 s d U B n 4 k A v P o Q / T B 1 6 g R D b F P i 6 l o m O U h I 3 4 3 y Z 1 O I K 6 S 3 T c R u o 7 F d L K X Q o E w r W x o Z M 3 U L r S P G u i V 0 T O h 5 / J 4 P X T 4 4 G H 5 E 2 5 g 1 l h Z t m 2 h W f z m N m o w d 5 L D 4 O U b Z z O O / w L x E f G 9 q V h R G w J G B 5 O T l Y 8 B C q f C Q 4 S w m d l 2 V m M m d V b s V w D t 5 G R b W k G M t a w a f h b c W j D J 2 r I a E j J p P V b 4 d R I s x h y F k k V N N V c I 7 c j X n + P / r V + 4 T N 5 b G 7 j e w Y B Z O O M K c H 2 h h J H S I B t b G / h T Y I I V g I c o Q x W L E s C z M P v 5 F f 2 D f B j I J T o 9 J p / Y Z j M s F + W 2 t k j n Q b + m J c K B v a / Q + X M D N D s 1 T a N D w y x T R R + 9 G n T 6 j D L M x q I U S C S 4 I z f Q x q U L y 0 n 4 J q H M h 4 p E I u T K W 8 j J w r F q R f l D 3 d t v Y y J l a V 2 H J E j T s w F 6 6 e x p 8 r j d B T N N Q S A + T G 5 T k / y u i J n U E N v A y / h Z 8 T / W c M 8 / + h s m a J K W r 1 x D o + e H 6 M b b b p N I p W p Y x Z c K z I Y o Q F K 3 G M m P U 1 Z W a X 7 z Y o q n c 2 Q 3 Z c v 8 m D i T y i E / e C A Q N 1 b 0 S 7 K 8 W 8 P Z i q h E m k T G y B p L O v 9 c f K p b V 2 2 k v u E z N J O J 0 v L m H g q w 0 O g h G + b z q l w I 4 M S E h d y W H H X 7 c 2 y K M 9 H t 5 R L G z c O k l 7 b R u z d 5 v D Q Z C U k 7 5 o k E t 6 1 d 1 b b 6 f h A e J P v i r M 7 M 5 t L O u R b y L G Y G V S R Y Q Z 7 v E a Z g i h + Y 1 b h R 3 v v m o 4 R Q u Z C B V i 9 u J Y f N J O x s 9 G R q v D Z o p a 0 9 R T t / h s 0 + h y F K T x 8 7 S i 6 3 s 2 C a w a Q D L N z F e c y t Y h t A L z I y y D 1 V M E B d i x b T 1 N i I 0 H 6 B m W m 6 b u d N o m d W A 7 2 g U X b L 8 n w 9 C D S k W R D G 4 t I 1 Q D s B P m O 3 6 I k t 3 F P n 8 v z K P p g W M F G b n N L 5 4 Z O o z S g 1 o N G U X r c S w k k j d y q 4 H n 1 C Q V O Y + V r q J d N w y E x d 3 g z 1 T c d o e 1 c D 7 R 0 Z p b c s X y 5 / W o 5 n j 5 + i t 6 1 f y 5 1 Q U T u q B T u S M p L b W t q W W k S j U b L Y 6 y f 7 X A E t l m f T E U K P g E I 9 W q c S I B Z q y 5 6 9 C Z J H R M h p c 1 E s c X m Y e 4 C 4 T M W f O Z d 8 h Y U k z j d v K C N T l r 8 C M o 0 E i 3 f W y A J q t V r p r d d e L 9 5 n s u w j 8 f G A y 9 J A f v s C 3 u K W 5 P N h v M h i s 9 P i V a v p m i 2 b y c t + 2 f I 1 a 2 n Z m t W 0 Z c e O M j I B I B N 6 K A D H A 1 Y 2 J Q e H h o Q w g 0 j 4 A 0 A m w G j Q J 4 N C J k C P T N i D P 7 U m q 4 R a 3 w C Z 4 j m 5 J 6 g D R k N O m K p + 5 y T N p F M i J P z c G d Z U M z N C k 6 h h s z k p l U v T Y 8 e P U y x W d H 6 s 7 B 8 q A L n 0 g O d s N 1 s o Z z D R k c l J N o 3 t l E 3 W v t 9 q U F m O J Y C 5 a I L Z y O Y j y I R x z o l o L 5 O D O z 0 2 M C B y w r x l b V s L s V g x 2 A B 5 U M i E c 8 S T l w + Z A K M h k q X J k 7 1 k Y H v g t o V v Y d N N s i X 6 Z y Q B H g t J r 2 k 5 0 t T p K w r m U I B t c S Z e K B q n R D L D p l W A e 3 h p E N h l a x b j H z A D 4 U 8 h c g f k m H S K + V Z P N A z q X p C K f x 5 j P I g 3 t b U 2 S x / q w G i y I p 5 S E x P R 0 g 4 D d w c / A 6 8 w + 6 r B K 5 t T + C 1 o I f w l y V 7 Y N p p s 3 K F U F 1 T c u 3 L / H Z 4 c j Y b C L J x 5 O j M 1 I / Y Z m V R H A r N 0 N h g k P 5 t m 2 W x W k O v J Y 4 f J 6 X Q I 0 6 n B 5 6 N A I C D O 0 + r 1 U k w 2 H n x 2 N v t i q s E q x n X L V l B 3 Y x M 9 f v I E v d h 7 i u 8 1 S S s 7 u / l Z S c 9 1 v p D 7 4 q p I Z e P s 7 0 i + M 2 Q C L j l + F n 2 k U W W 6 z s Z M w j d P s d m I 8 4 b S G T r P M u b g A 6 J y 9 E M d t N q y Z G V d v / / b h G F 6 c j Q f D o f 5 I T m F t g F m 4 z C J p N 5 a G Z O Z j r L J 5 C q V t B g L o B I A y J r t 9 M j e F 8 n r 8 7 J Q 6 Q 9 u x r O z F E 6 P U K N x K X t B G Y r l J 8 h k c J A X 4 1 R M M m Q 8 G D W a U S G f M W 0 n g z N P y 9 u 7 6 I k j B 7 h l 9 a U e A j 3 L P V q D 0 8 R C m B Y k V A A t Y C 4 q 2 A I m x 8 c p y Q 5 u M h 6 n c C h I b h b U p S t X U Y I 1 w K m j R 8 n X 0 E D R U I j a u 1 k A + e E 2 t b T w U a V P U p 2 N E U o Y C q T T o s x M Z P K x X 0 1 D T B y 7 e Y b b 1 M 9 m c L m Q 5 7 h n / 9 o 7 3 0 t f e + R B e Q / R R 6 6 7 g b 7 3 3 C 5 + b t x u f F 0 Y v / v L t 9 x J x 4 b 6 a X d / P 9 2 2 e B n 1 B W f p 9 C S 3 s 8 Y x j D H h 3 r d l C 0 2 z z z x f T l U z n b W A d g J a X c v K / C 7 4 u I j k u + Q h A J D H J f t a O V b C M b 5 2 F 8 t Z I J O g B u 6 c B 2 Z M t B B 9 a n a t + M 7 l B E N g Z q K k R R T i g P l i Q I 9 v Z J J 7 8 x Z X U e 0 q m I i Y q N U t 7 U 8 m U 9 T X N 0 C 9 3 I N 4 3 e V S O 5 E 4 J m + V w m F q I o + l v U C c s o F f v h B E D r E / y 6 r j 3 P R k G Z l A I j U g t E a T W d y D N k K p h z P H j r E W t d C i 5 S s o F o 2 w 2 Z q j B r 9 X U E b 0 4 D W 6 Q a 3 f V S 2 w o S Z U J G N n b Z I X v X I 0 3 U 8 r 2 h b R q / 1 T Z N F 0 K p V g 5 G t T Q t 8 A z m N j 0 w / t B H J Z + J 4 q C X 2 K n 9 e t q 9 f y a 3 z O g Y L 5 A I S y m V z k t X U I A g f j 7 I f y v S d Y X t R R 2 T i T y a G 5 n j Z f C 6 3 q 7 G L z z k K / P v 4 S t d u 5 c 8 2 v r 2 l 6 v x k w p t h m V 0 P R Q r h p k A l Q x h q 0 U M i E Z 2 q z W W n 1 6 u V 0 Q 2 c T B Y M h m p y c o h C b M e s b m m n n y r W U i C d p 5 j z C P 6 X d I c g E g D B l Z A L 4 Q r A f v z H G m p Q S p d r P q B n A R f A C y G W R y 1 e f o C x f u 5 Y W r 1 g h 7 t n l d g s y B V j L i C u t Q S Z A T S Y E P y q R S Y 1 A y i H I B F h A A r 7 u v X 3 n W V v l x U 9 W / V W 5 P 1 G T C U B P D 0 A b g U y A Q q a J c G l b o A N J s U a + E D L N Z b y u y b m I k t k o T c Y k T e V z 5 I S / q y Z T l u 9 H T S Z k P w D j w U l u U w t N h n P k M I Q v W z I B h k M H 9 + c X 9 i y g y Y i R W t w 5 X X N F G 3 b W A s 9 1 O G i m b r / k Q M P 5 T b H 9 O x W 3 U 5 d P N o P Y Z M J D f v r k K f L 5 P D S Z O E 5 N 1 h U s 9 D o x U R 2 Y W L x h u o A k S i 9 v Y O c a m k g N f J b K G l m Q c m W a a 6 4 Y 5 z Z B M E P P T F S A e w c R F Y T Z D P a o h E Q N B F 6 0 A 9 G K R b B 1 4 R J 6 8 H D t z A U B n F 7 1 m 0 l + P j Z + P t p r 0 U K J T g J L m 1 u p M c u + W D H h Y M 6 I s 0 b E Y H k 9 U M z w a o i x Z e B U N T Y G + j E 2 e e L U G f r M e 9 5 P T x 2 t 0 L N f R j D 2 9 Y + y + k U i a k 6 Y K n q p L O k a 9 4 G H C D L 1 T k v C D T P J x n Y 9 z q n A y 0 6 z w + G g u 9 e t p Q W u B m o w r q V o N E H T M / W N g 4 y w t s O Y F T S P A r 2 g B k i k R J 6 y q u / O B 2 1 8 / Z X I h E 4 D 1 6 I W Y J h X l c g E K G S C 4 C t Q L I I V b N L o I S M H g 9 S A X 1 E C / o o I q K i v J R N j n 7 H U X 1 O H 0 n s n x g t D E v N F v W Q C T H V 0 n B m t K S 9 n m b 1 r + x 2 0 / 9 B p S g w + R z 3 2 Y f J m + s l G + m N 0 b z a M m z a s o G x c i i x h Z F 2 v h 6 v k Y K u B K O C y p l I B 1 r P d z 8 w 4 a U l b I 9 2 2 a g n d s W o V 3 b 5 i G U X C p c m u Q I Y 1 n A I b P 4 x w M k G 5 T E r S S D U u R x l U r d f k m w 9 A 5 n y + t K e p p s n U 0 G t j m 0 V f 4 O D H a m F g K x d N M M t + C N o d H U i I t x U k M 2 F K Z E N 8 P R o N r T o V j m c r a t 6 o F Q n V w l 7 H b 3 n M q j Z Q P e P p Z J C m T U v J 3 n M r D S a 6 K G R m 8 5 F c 8 q e X F 4 x e r 4 / 2 7 N n H K t n A K r m 0 l c b Y 7 l b 3 p m p o d 1 t q R H v G Z R t + T V s x 7 m m z 2 V h z e e j 6 r m 4 K s w Z a 3 d R G 1 / Y s o S W + N D V b R + j k i V O 0 t m s B n U C U i r U T w t R i z C w p C Q o 0 l h Z q p / 9 C Q 8 L V A L I a t S Z l H r l l 2 R I t q g a u D X / K u J 8 C D K J / 9 d f F 6 J 0 a C I F r E c 0 b a H D G L H y 3 q a h J m O M Y 2 F a A M L X H V p r M j I B F S W t k 8 h T L x 0 X 2 w n w Q T d X Z e 8 j Q d q 7 Q 5 u j A 1 V A / r p w q P D 4 W K v X z L 2 c Y B o e n 8 s d P 9 d I N G 5 f I u 2 r j l U E b 3 d B T F F z 4 T 1 0 + l S n G f 3 M V Z Q i Z Q o D B Y H F K Q S S U o a 7 2 6 + m h g 6 / x O 0 S w + H d Y B k x s U m o B H 0 U E J W T N c W E + V P l d g A x 6 f h s Q S b D D b C 5 K g d 5 v S 2 Q 3 8 m e l 1 7 6 s t Y t 2 n T 5 W I l B q K N E 7 B U i d Q h h Z 3 Y l h K x g 3 i F x F t G U 4 N S 7 2 e 2 1 S 0 E d 9 N x h c j W c D w i T 0 W G x 0 4 + L K q T v g P t p 8 a d d C c p t N d H S o X z o X d 2 Z z f c a 1 o P b x W M G S S f b v / M 5 r K R C d H / F / 2 z C G M g c o E T 0 n v y 0 H p m h o o S Y T 0 O E t 7 Z H n 0 9 B q b W J X J Y O 5 v W Y a G H m O E m z y 4 c x i X M m I R i 8 K E 5 J x R c + P L G + N G T Y f S G c u v w u Q R I 9 M g N u O 3 l Y 6 x q D j L 0 h k w j n K O 4 I 2 r 6 t i j w + B V p M J Q C R Q a x H g l 5 X E X 4 V M F q N k F m G v + m 4 w u J q T U 1 D M h s p R i X Q 6 T f e / 8 Q b d 9 / r r 9 K W H f 0 l / 9 c t f 0 P d f f Z X C 6 Z x O 6 1 w Y A q m 0 l M 4 l a 1 q F T H h 3 0 2 q H 9 O Y K g B H J p l 3 L V c P V G t Q z c 1 V n H F J E y O a L F t c K e U v C z E i S b K q Q O i K D 0 l R 4 C Y W p I y r A P J w v 5 i I s M F 0 U Y A 6 W I J 3 K d 4 N / g x b E / k o a 8 5 c H 9 l f U T t r 9 y P C 2 y 5 T X C 1 u H k m P i 1 c C a 0 G H x C F N b / S 0 R 0 G C W u q 0 t 3 H F 5 a G K 2 d I q N g g w 7 S T 9 8 7 T W K a I Z V A K e c 5 n V R k Z 0 Q L 8 i c h w Z G k E V M 5 + F 9 p 0 a u H J P P C P P A X M G b R t p H L S A Z V Q + I k M 0 X W t / H 1 2 J h W z / F D S 3 t R 7 a C M V 8 k D G b 5 F s A m G Q R 3 r v 5 T i M 0 N 7 V S P e l A t U 0 D U t e B T V j t r l n 0 u T O V 2 1 U h m B a C t c g 4 D W e S + B Z k f W r g t z a x 1 7 N z b S 0 n J b Z 5 i 2 y B D G 7 l 1 h 0 Z G y M m a 1 m J y 0 k d 3 3 l L I Y g A s 3 F l 9 d 8 8 e + u G r + 7 h j 0 J e L n x 4 4 y F Z J g 9 B g x y a m 6 O F j x 8 j n r N w p 1 w L u y + / o o n Q 2 K X x C j E 3 B p A V g B k 6 G r g x z D z D s P v R g 3 m 6 3 0 d K W r f K u I n C j 9 c j l V N R I z Z q 0 J E C b Y l I / 8 u x H l Y 7 J D E 7 7 q X d a i k Z q A Z O v U r p T J W C + k J 1 N K X Q I 6 o T a o a C J G s W g Y 3 2 J s t U A M 6 + S V l r d 2 U W P H 5 X m k W k T k S s B k T y v P O 0 E l i 3 3 H a I H j 7 G 5 W I u Q y J 7 4 4 A 0 3 0 g O v 7 K G j Y 6 O i w 0 F n + v / d e w + 9 c W 4 v f 4 F o I t l A e / u Y X I W H n u d 2 k o Y 1 7 G a v + L 6 S p C y g E Z C 7 V 6 + j H p / O H P Y q w G C u q Y K Q I e o v A p X 5 9 d K O K w D G 2 e k w e Z 3 6 y a b 1 k A l Q k w k 5 b Q q 0 + V r 1 w 8 D O c n H a B 7 D n 5 E n x q t R e g b C C S M B c y Q R z A m S S t s V L A W k m G s z V i 0 E m Q K / I y g 1 L l 9 N T J 4 4 J I q n J V C 3 z I B 0 z F M g E g E y 5 R J 7 y / O f k 3 4 D w Y U a A H u A u + e w O + v K v H 2 K N M i 5 F R + W H a + P O p M 2 7 j B 4 6 P k l 7 z 5 3 V P H Q D 2 e S J V y B W O p c o H R f T C M j j J 4 7 S A 6 y 9 t B n y l Q B z u B K Z A L 1 5 U J c 7 j I H p K J l 1 / I 1 h N v c G Z s y i B 5 z L m E O l c l 1 z F d A G J 6 Z + F O F y u k Q P q Y z 9 S Z n e c y M S o l V I K V L M C c C u e m g z 8 Q F a 0 p S h J Y 3 1 m R h J Z v c Y d + B K y B r z k N Q Q E U E d s 8 n n 0 h 9 D U W Y K 6 0 W y c e 9 a G O 2 s X f l P z D f i D g J J t r p R c N 6 H c T w l L U u N v 3 7 o A f r W S 0 + z c O v f M z S S 3 e x j f 8 s r z F N z j e G R E P 8 O f K + M 0 U I G b h e E 5 U t M c h k p v h Y 9 3 1 u N G h 9 f l j D 8 3 1 9 8 O 3 / t 9 a v E G w w E t r u k 7 a G A m R b I q U S o 0 a C e b 6 O H k x N m W t V a X 8 8 0 V 2 T Z F / n + 7 j 0 i M K G X i a 0 g w p p H y T / U Q y U T T D k O h L K a 3 L x d P s s Y w J n R F k r U T d J C B j 5 n s U N S 6 g Z W M v U w Q f L s T J h c t r m L C 7 Q n 8 v 7 0 A J P u c 7 f d Q V 5 V N a D R Y J C + 9 + J z f N H I V L H T 7 v 5 i N L d S 5 n 0 1 a C y 8 O e G r d 9 3 N 1 z M r t p N 8 r b Y 6 E h 5 x T 8 h L N B o 2 s K a v / F w v J x g z 6 W J v i X E J J Z 0 n p e J G T T K d 7 q X E 6 G H a v f d V 2 v / G I X l v E e p I 2 H x w a H h S 9 N C 6 Z J p D O 0 8 n 9 M O v g o Q s K T Z q I 7 e N z V / u l Z X T q u f f 4 N e t 3 L O i i W B G G f L C w B e f S Z C 2 M R 8 K 0 T g 9 f O D 6 7 f M i E 1 C u X 4 r w O R z s Z w 7 T a 6 d e p p O 9 / X T 6 / A C F w w H W W k Y x a z a U i J d o K J B J L 6 h R D f M l E / C f n n i M l J E r L Z l g C Z W B r y 2 Q H K T J x M k 5 E / / N h L G 7 p Y v S z B 6 P t Z W 6 P R u 4 0 a S r D 7 J p V A l B e b K Y g l U r l t G m a 9 f T 9 m 3 X 0 e Z N G + S 9 R V S L h N W D d a 1 N 1 O i q 4 O z y Z S p C X 0 0 7 A a 0 V I o 9 5 d j 5 g 1 i Z S K R q d Q S 8 q D z L z 6 U T R G B U M V j a x u I l g 3 y N 1 R 6 2 J M P n R w G T C o f I Q E O X i 0 j W h l t y 7 N m 2 l f 3 z 6 M f G + 0 q z a a o B m T E q u W R k + f c v t Z D E 6 q N H U I c x A Q E x K Z D N N Q a f P L 2 9 J q O a / K E D i 7 c U A 2 v M 7 e / a I 8 S Y t F j Z m h O Y P q I q R o v I S M t R b 7 K u o p 2 l u p v 2 b C W M w d Z 4 s V p T C 6 h A 7 F F t 9 g T 9 L 5 4 M H x b Y W P n u n v F U E z L J L B a v N S r c t X U 3 R h P 5 4 h F I p C d c e 1 K S z K F C C I m l U T Z S B k s U A K u d g X k 6 T z 0 s d D S x 0 f B 5 M p w B Z M d l t V B V o q Q b 0 + N o p + E a H g V Z 3 d t N o I E z f f u 7 p Q h B C C d j M 1 Z K x 6 V u S F I 3 F a C Y Q p K G J M e r t 6 6 f h I a n T 6 2 l o p M G Z A B 0 Z G a H R c G k i s k F z r V o g A I E s 9 o s F D C i 7 u E 0 R b u / w + r l z K P Y O s I L 8 q t S 3 l K q U t N m k z Q a + f G F 4 5 e i v 8 m 2 N C 6 n B L m U 7 T 0 T P 8 H Y 3 H Z 9 I U 4 P j D H X 7 N r C Q v P n h F p D l f 7 / w P L k r a S o Z K O x C T D D w B i F X 9 H R K h S D M F n Y b O 8 X g p r Z q E F D J r 0 B U U B 3 I 0 M 4 E r o Y d K 1 b T T 1 9 5 m W 1 r U 1 n B R g U 4 8 3 z 0 Q J r V 6 k z M T C 0 u d v D F d R s o z R 2 B l d 9 g Y N b E A n x g e I S t J 2 P N X M v f B p R K R W o 4 L R b 6 0 x t u Z O 0 U K c z h A o T n w f c U 4 Q 7 y 2 k U 9 1 D t 6 A f N M f o s w u j 0 u J l B R 4 6 R Y 2 s Z j p 6 n J L T m w I 6 G j 4 r U W 6 h k E v h B I J l h t o c C U h C w L V h 7 F Q W C W u V B 0 U z r O b m w S 4 W Y 9 M g G V f A o Q K i y H 6 A E t m S o N C N 9 1 z Q b 6 2 b 7 d Q i t B k J Q J c 4 D w s W S l b u D f z d V Z L C U H 2 5 Q x x b 2 7 h X 2 R N k + O s n m D S G T G h E M L k y j P / 0 y s d a F l o T F B J p Q r e N O h c w k x 1 l b / + N I L I j K I h S m Q t w g I s 5 p f X b Y c P X / y v N h 3 J c D Y 5 F j E L 8 U 7 9 d u 6 W A B N 5 E S l Q 0 a l c K o W 3 W w i K o U W 5 9 M X Z i N 5 y r D 7 I q e Y 6 c L r K K 9 g q w e z U Z r H F I v B 3 4 G A G U T 2 s o X 9 m 2 r I V 8 j 6 w M x a T 5 U Q P b K + Z T k v Q S g W L w m b Y 9 o F A K 0 p f C x F 8 f N X j A h U o K n R e J o G n J 0 N 0 r l z A z Q 2 N k m n z 5 y h w a F h G u v t k z + V M v 3 b P a g H L 1 2 / M p P 3 b R u u 5 f u X f h / Z B 3 M b C 5 w D 5 O u F L 4 v n p + 4 4 1 N D 6 o w B 8 J / y h n f 7 n 7 t f Y 9 S h 2 z M h G R x z q p h W V i / J c b i i r K Q G k + Y n P x l z s 5 E / R V O w c 9 f g 3 y 5 9 U x 9 F R C 6 3 r K H c 6 M W e n q s m B j z T P G u Q y N 8 h v Z P z m + H E a C a L K D 7 L O J Z M G A 6 d e u 4 M W t r Z x b 2 a j c D x O 1 7 a 0 0 L 8 e O k Y m l R 0 e S A + w 3 J r J a y m f y I c E Y M w 7 0 k u X S i M 0 z k y w c I 8 P t 0 r F j 6 p I s + 8 1 H o l R 3 l B f h 6 Q F 7 l G d P g V z K Q 9 t k w p R 1 l 1 a 3 1 0 B N K m D h T b L n a C F L x S a G c m 8 h 0 e K P T y 4 V i s W o c 0 e q Q h 0 f v P 0 B j C I r a 3 Q i y z 4 T 1 5 3 X d m 0 / I X N a 2 l g 8 t J a Q B c L h t m Z c W 6 + 8 h a G l Y T e o R b i 6 a A g I K Y J T E S M F S N p 1 a C k 0 e g h M 8 P P r J E 3 + H q C W O q G Y W M C Q S h E p g E S U X l b L X w T k 1 P 0 m D z m g k e G T 0 K Z E X 6 1 s K Z B x a I i E M T Q m 3 M E a H 2 n J D P K B k F l 4 d b O 3 V M D A 6 A 7 V 6 6 j f 3 1 9 r 7 z n w q G 0 U V 8 0 T E t c F W x W B o q f o F 6 D M t a D D u f I 2 F g p O f m v + E 4 f V c c e 0 U e g Y 6 l 1 E h W U 3 1 S K g G q B D u R P r m d / 3 a h j h V x J q U d 6 Z A I U M m E w s R I w / 2 g y 2 s t n k L 4 z G Z F Y M R I y i o F h 1 K m o h s y 0 9 F q J T I A g E 8 A / 4 f P 7 x R 9 y D z E 5 0 W w 2 C 5 N O L S w Q o H 8 / c V x + J 1 W 3 B T y m z j I y A d o M D v T g y h 4 1 m Q C Q C d C S K Z s o / d 4 M m 3 o X S i Z c x 4 E 9 u 2 m w 7 x x N j 0 0 J r Q O k u c 3 V s 3 O 1 g M 8 B 4 V T G e p L c M 5 o 1 K g n v K v l U y n 5 d M i n m O J 6 X / u E l w y 3 Q Q s r w g L J X j 0 z A R 9 a t L y N T J D 1 R t 5 l / u a C 6 x D M w M o 8 1 i A Y D + 8 U f g M F f b J 8 P H h D v 0 + i y G Z i N i x 6 y 0 5 s T E w 6 V m h K 9 U / p 2 g V k / I U E f e A 5 1 / M X Z 5 F O n J C k V Y 5 F y p A V q Z W C M L K b q N C B 7 5 d + s D p P d I G p 6 A 8 i E i L O j f a F A i b B r t 2 2 n p q Y 2 8 r U 2 F 8 w g F 2 t k d U 6 f F v A d l Q 4 G 2 s B j a e T X 8 u + j 7 i K g D c S o q x A l 1 K T D 9 2 q Y d w g o w N + E i Q 8 y 4 X 0 9 y d F Z N o 9 d 7 t J 0 r C w b I 2 5 L K y 1 u 6 Z H 3 X B m o S S g A h V s U P w p E G p K J p C C R D o l s C D x H m B s A Z o 8 q W N a c E f J e F T I h K v 7 V C Q j T R L B c g P C Q 0 e u r A R m F I + / k T k P M 9 t V + g a F E 8 N S J p z C H s Z Q o A A I J f 8 7 N + 1 N 5 a m t o F F r z Q p G M w 3 d j A v m c g i Q K W u 3 6 e Y B A N C l 9 M S E n 9 I W j e d o / f L I Q m I D J C u B F 8 Q X V 5 9 Z m t G D e V S F I p P q e H p S U L J A Y / j L 8 I 2 c d U 1 J 6 f A 3 0 q R t u K G v 7 W X M / d + S T d H S o e i D p c o P x x T 4 b n Z o s 7 X r 0 q g k B l Y I T n d 5 1 / O x L Q 7 M u T T v g k 7 B K S 1 S L 5 l 0 I n G w i f H L n N v l d E f D t t J M e U W Y 6 w Y T Y u G A p t T h d d E 3 n I u 4 R s d q i L J B 8 P 0 r N P S S e K g B f v N z J Q A i W t b T w n U v t h S j W g b M D I o q H v 0 r R r m q A Y O J 0 V o f + B M m + m P 6 S M D k W Z J h 7 g J n Z g p B 5 f 5 D 9 R t V 1 K y Y r i K M X d F B n t E C 7 p P m m 6 x 2 C h I m I u j q V T L p K e P + 1 G 9 m i Q B K x 6 k I Z z e 5 F T E w n d 1 5 z O 9 + b D W M w F K G V L Z J 0 Y / x i O H K Y w u l J 8 V 4 P W l I p 7 y 3 c 2 8 O J V 6 A 8 n J H R U f r s 5 / 9 O L J P z z W 9 8 W e w D 8 p d w 8 N u V i 1 A o U p 5 M h w i Y A k z C W 9 N q p Y U N X h o N T A h / b D I y Q 7 F E h N o 9 H v Z T 8 m J 5 G A X w z a 7 p Z P M j I w k l N F q T 3 S E I q Q B C j N A 4 J v G J I v m 8 X e e o g 8 D s W E B o P 7 U 2 g N Z R / B C Q Z p W 7 N H 0 I w H w 0 o 0 q Q k V I 0 G z P T h o 4 2 2 r a 4 v J i + n h l W 8 J X l j 0 C M W p n l g D J u B F Q o 3 F Q V 8 U Q x c 0 W B 0 m a x 9 C x 3 W t L 2 l Q L T p / / 8 z 7 / 6 R n + K V n T a m B Q W a j L B X q + e j Y D U o 2 B y l M m 0 i d 9 J Z a z Q E y I 4 8 e E P f Z C G m U T 3 3 f c j 2 r F j O / m 8 X m p o a B C f 3 X L L z d Q X 8 g l t A Z 9 D L 6 B z M Y C A x T V t z U y q B C 1 r W E w H + X r C 6 S A L 3 T g 7 9 S n 2 q b F i u 0 X U c l c H N B R g T K S J V a y D S b a m q 4 c 2 L 1 p B E z N T b D K l y c X H b V y w i G L x G F m s F l r T u Y D 6 p y c L 5 w l i E T D V O T E T G A K M 7 A x o s I w I S c s f q j A + O E H N X U 3 C D F U A 0 w y p P + p 9 2 s u F i a V X p g C D v X a r g f Y P D c p 7 S p F h S Y W f p i D P 5 x E K T N 4 F i y P O n V I w M E s O p 5 O i o b A o U 2 3 n 7 b H z 5 0 U t e O H 7 u J z i P M g Z V J + v E m B 6 F 3 J j + R q + f M + 7 6 c x Y a W 5 o n m U D A + E O C 7 I j y p e i v Z x h 2 P X C S / n Z q Q l 6 6 9 1 v 4 1 Z G P J h V f U o K M t Q N 5 X l y e y a 4 o e 1 2 a Y 7 2 0 K y J F j S U d 9 G 6 Y e d L 1 B M h Q f T M 7 A w 9 d u I F 8 b 7 R s Z B u X 3 s N H R n s F + 8 v B M j e n o i W a s K e x i b a j Y l 6 K q g X e G P l S a F Y i J w + B 1 l t K p X J w I R B k R m e N L F J y d p O R z 5 P R Q K 0 U q W l o L 0 k U h W 1 a T D J P g z / Q 2 H L Q 6 M w + / Q F H c E K m I c K M D A L 0 k s z r X k b h z E x C e Y h / z c 9 O U G N b O J O c g e F M S 4 P d 5 Z J u X g O a q S 3 d U l L C 9 U C B m y 9 8 l A F f u L j m z e X p B 2 V 4 A o K m Q O m e + 6 5 9 6 u D A w O U i E V p w Y I u y u g U 5 V A D J b 6 U 5 N g w P 9 x Y b o p N n Q R r N 4 w N c e / D R j d W 2 E P q i M 9 d Z A k G J u E b I E Q O u 1 y M q 6 h M G w V C x e M Z S m 8 v G N A 2 Z w e i F K U E 7 V y 2 g 3 v W K E 3 N c 9 U + h K y V D G 1 c Z 5 K t P b v Z S f d s 3 E g n R 8 / T J t Z m m D h 3 e P Q o + y l R d t I l T Q 8 N J d + W Z A Z a 7 a w 9 y m / e Y J a G A D C b W K x 8 r i N j T X w s z o P M D L x i + r s i n A r M 3 L D Q b L j U R D L F m l X f 7 p Q 0 C 1 K X W I N m m I Q W 6 d 7 U G p G v V n 5 l j e F y M d m C Z H N a y O d r J q P Z L h b a g w Z z M 7 n q h b q K E 9 r x E B N 0 Y 0 e H e F b I x V T 8 t n M z F m p w l A 9 1 X M 4 w n D x z L t / e V I w c I Q X I 5 J Y a V g F 6 I z j g T + 9 6 h n s S M / W w y Z O K Z 6 j 3 3 C l a s L i N m h e U P A G B d v c a 9 q P Y k e A G Q 6 N p y Z M V c 8 3 4 A / S E 3 I B I v U H C e p 4 7 f M R E D G Y W X h c f p E O 6 u S I Q D N A L g 4 O F 5 X r m C 6 X + A S J / K O V l 0 / E Z e p r b 6 M f 7 H h X b S k 0 8 P W A o o p 4 V 3 E X w h r 8 W z U u r E o I 6 a B I E g F B 6 r N m V l T S J j A w / K z N b G W 0 e P z 1 1 8 n h 9 E U f 8 B u 6 F 7 y / N f 8 i y U E M v q 2 H O U H 5 D R o P D S X H u v P / g + h v p e y 8 9 T 3 8 s M i T M h O k u y N B H p n t P c z O N z n Y I + b l S U J 5 6 h H e a Z 5 B I p u n M 2 V P U 2 M l C b 0 y R N e e i Z t M K y r t S N B I + I n + r i D b X y k L v r A e Y P U a 9 j 3 U a D n 0 7 / C 8 l U 2 C + G A h n 6 c X T Z 6 i 5 u n s o B i b h / M O E Q i F / z L Z A N j e g X r e o E j D N v t X j J S N r o M e P n p D 3 S k A 0 u 8 b h J Y i w / 6 W Y c m L B B i Z x g E 2 s V n c L 7 T p 7 m t 6 5 Y Q P t 6 T t L 3 / 7 A 7 9 E 3 H n u U k A a H F Q q X N n f T Q 4 d f n R u Z s M n 3 j e E O r z 3 D F k c p q R A Z 1 M 5 r g + 9 c z 0 9 o g c 7 Z 7 3 D Q u 9 e u J Y t c f v n G 5 a v p F 6 + d o R 7 Z R b C a 1 p N 6 k u u V A t 1 c v l y E R Z h t f o M 6 V s w Y D R + j N v N a G k q Y a W F D 8 W 7 F G A 4 / m e H g E U G k N v d K + Z N S 5 G a 5 p 2 t E E K N C o U Q d Q m k B P 0 O Z Q D c X 7 G d H + o 3 z E e r W 5 A c C 3 F + w i S S / 0 U G K n z G c 6 T i b R c 1 1 B l L 2 n e 0 l k 8 7 k J Z h q u E 0 0 L T S L d m U T 9 M a K x h m Y N t D C J i l b / u P b b 6 U f v L i L z T I T H W O / S I G S a g R I y 8 H 4 2 R Q N l m i t S t B 2 U u h A Q B B t S e 5 6 g W u P p Y 2 s 4 f K l m R Z M V J I 1 H K K l n 9 h 6 n Z S B r 7 l G n 8 3 J / m a U d q z e R H t P g V h 1 3 M R l h g K h T k + Y a E V r V p g S G C 1 H 4 8 D 8 g i b R m 8 d S L z C J 7 J l n X x B j D U N D 5 + k d 7 3 g b + X 1 + e v K p p + l d 9 7 5 N / p Y M 1 T O 4 m M C E t l 8 f P U x J 8 p Q I S 5 T N L m X V v I u N 1 9 k v h X k M b T U s 5 y B q M R k 2 U Y s n y 6 9 G f i 1 e 1 y h / / W / u 3 E 5 f e v g R 7 q W T Q k C h b S C M 6 u x 1 B S A C x s U q 1 Z s o g 8 b 8 U g M E B c E r 5 v H N A T i D G O 5 S 8 Q L 3 8 J O P f o L 2 n C 6 m h y k I 8 H N y 8 Z d N + X V k F u b 5 F U w o I B f g H s p f f L D i A z n y c 2 F A w x Q f U A h m h V w 2 u A Q 6 u 6 p B m S p g r K E 1 Z m Z n 6 Y X z Y y K M r A C m j U / v G i o A 6 7 1 6 m S D z g c / t p a e P H S G s m 6 u A 5 U q E q Z U O D J k Y 0 F o w o 0 Z D a Z q O T c n f L E c s m y W n P P N X Q Y p V X y Z r I g e f q 5 I Y o q 2 U K S R a Y H A a m i 2 b R a Y H T E e E 1 e U P L z L + 2 z v f S 2 f G y u c 4 J f g e n G j j 3 D p 5 z y W 6 g E u I k u 5 O T S Y A v k Q 1 M t U 7 V 0 r L l A p J A H O G C G b I Z I J G R e l e P S R Y A E O p U g G c C 5 m A C x G u Y C R E W x c s o P d f c 2 0 h C w N k S r B 5 p A y y g k w Y J E 2 l T X Q + I G c N V 4 C W T I C Z y S r y 8 B D m V q G k y E y V d o e f a u b G B K E x y I t / 2 t U x U M V 1 P l D P M 4 P / 9 L m H / k 1 + J w H P D u f O 5 0 z U 1 X B l j T t p U d B Q u b C B j B 7 p 4 a q B + v s J 9 q l c j X h Y 8 s 5 L h Y t 0 f m S x i y x 1 + T n G 0 j l 6 o e + 0 9 G a e w N R y b f R r P o D J s 6 Z 7 A R 0 b G a X 9 g + e E C a f 4 U Q 6 z V Q Q d T k 1 I x f 6 r I R A I i j E / v 9 8 v X g E I K 5 K D / X 4 f N 4 C r k M X g Y i J Z 5 T W z q k E J M q j H i S 4 E W d a + J i a 5 e i r I T z / 2 S X r m 8 A F h D m u B a f s 7 V 2 + k f Y V H V d o 5 X A k w / P L B f 8 + v 3 t J E n e 7 y F b W R j z Y V m S a v 0 0 s O t 7 w 2 0 w U A v l i M P V H t t I g C L h K h t H j j / H k a j 8 r p 4 B c A Z T 7 U x Q L I 5 b T a 6 M W + X o q m r N Q 3 M 8 i O e n 1 C l G b p l w g u N R q e D Y 7 F K z I Y D C Z L I d S N Q A h I W 8 / C D 9 A m O I d y m 3 i f y m X I x l p R O 0 c q w w J i Y h P G I A 8 c g c B I Q U O e Y J 5 / z 6 A K t q i D L 5 / c s p W v r 7 Q d p x K 9 1 G x f R s v a F 1 H f m D K m d e U R y j g + c 4 4 a M u X 5 X j n 4 J g 6 i 1 p Y m M t s v n E z A e M x U m U y X C D O z M z Q Q K A 7 k V i u P V g s X k 0 w A t F M i k 6 Y N 7 Z 3 0 p z d t q 5 t M g B S A L b Y l j p 1 K S W l P Z u 7 9 I c A K I L v 1 k A l A J a S S 2 8 R 4 m 2 x i l p J J 0 o o K m Q A M 2 E p k 4 v 0 g j y r s D T I h L A / 8 8 L V X x a s a X o u 0 P l l e Z A A A 8 3 9 O b y a M P U t b y e 4 r D e F h Y N U o 2 9 u Y M z Q q r z 6 o h 0 w m R 0 8 + v Y v G J 6 v b / U C 7 T h r S X I E c u q n p K R o b H 6 O h 8 0 N 0 f v g 8 D Q w O U j C k 7 0 B 5 W t r Z T 5 E k J M u 9 u r L y + s U G M t f n i 0 D C R l 9 4 6 O f y u / m j S V m W g 4 H x K 5 h w A J x 9 A G F 1 E b x A R E Q H i o m o H A c o t c y V I j X q Z F i z 3 i K 9 f O q C 3 6 2 x 6 p B w i 0 F i h 0 6 a U Q p C x + i v w 9 y 9 n G F s b P J S L F Z q D q m z G q D C T 0 2 Y x W C s 3 p Q L L I X z 1 j t v p z b W Z F o g T W k m N i g K z e f C 8 s 5 5 A I u t D Q w O i F A 7 c v O a m 5 q p v a 2 d 8 t 4 J s j R E q b n d I 3 r m X b t 2 i a w I B W k W g o d f 3 S O / Q 1 a 2 g W K p N A u W v k D V i + l 0 S v w e g O s B 2 r 1 Z N r W k B g o H F X J L l Y e Q S A r z r h K 2 L e / k N p c a 3 W I 0 i R x B A G N f l a C X i I p d i W y G C S E x A o E F w C 6 b V 8 j y s P K 2 O n 8 P q V I K l J Q g + F F i G g l D q Q W i F K l R v i O R q X g N I v i B U 2 n 6 F V w K N B N W O w G g w f 7 s x r c I D a r U U J x l y w X J u n H 2 u a 7 p K X c 9 r i Q Y j v Q / l R 8 7 n a G t W 7 a I H U q C p B p H R i 2 i X F W r e 2 4 a B h M R E Y 7 1 W F v I b + 0 p y 3 T A + I m y C r q A 9 K w E w p E w 9 f b 2 C e d 1 0 c I e c q t q d l c D N N j z e x + n G 6 6 9 V Q j 7 6 9 O S 5 t R b c g f m H z Q W e s 3 p u I E F L 8 / O u O o i G P F o T A i 7 3 S H l K s a j U Z o N h 2 i 4 9 4 w Y n N x 4 / f X C z 0 B B / N 6 T J 2 n p q p U 0 P D B I L p e b + t k 3 W r F 2 L U X C Y Z F U i u / r J Y H C v X v g 2 D 7 6 r + 9 + H 3 3 m 3 + 4 X 7 e B z N t D f 3 X U H n R o b Y U H L E a Z S P H T w d f F 9 h c y V o P h T C n B 9 t Y p a q g F C o k 3 Q m U r v J Z J B S 3 n Y N 0 N / J J 6 l P J 5 V N R z P x 6 o v 9 y + 2 X E + a g G t J B o q R l G T Y 6 v d 4 u c J w d O D p / N 6 n e + l 9 7 3 m v v I v K i q 3 A Y k D q i X p E v z 5 I 6 z x 1 e q 4 h Q 4 y d Z E 2 O o D o L G w g E A v T C 7 q e p Y 4 m X N i y 5 h W z s s M 8 H m C C J i F E g M E u v n h + m p M k h x m d q A R M g P R V M Q q 1 g V A I q K N X r r w D 4 5 m w 4 Q w 8 c 3 l c i Q / g 9 L G K A P h z h c O W 3 7 S a z M I / g 1 8 C E R R a F l Y X 8 l 3 / 6 Z 3 T P d 7 5 N P f 4 G O j 0 1 w R 2 F j f 7 i 5 j v o 2 8 8 / x R o i y e 0 h + T w m t u W R y K y F N u C Q 5 t + 2 y G 2 G C C c U m Z k d N y T e I h 2 s B M p b v k Z t O 6 m D E c G Z G f r 0 r W + h U 4 c O k c l s J q v N R k 0 t r R T m D m f d N e v 4 N 5 f x + b M i x z G T M 7 H 2 N H F 7 a n 7 r M o f p 7 7 / y 3 7 9 q s q c o m 8 I 4 h o t 2 9 d m F 5 l i k W t I F v Z P S W x X A D V x b y F i t J 0 e 5 Q b 1 k y t v I K G c z K 0 B u m P r 4 M 2 d 6 a c e N N 1 P O F q I G B 5 t B 2 o z a O o H e G a v G T 0 x M 0 8 r O T i b 1 l N A O W i C K q d b G S H Z F z 6 w d c z o 3 b a 4 7 H c e q 8 R s q A c m x S G K F N r j / 0 D E 2 Q 0 u z / N E u u B 6 c T 9 1 G W B Q A 4 0 R L 2 c Q e C 4 V Y 8 L A C f I b u 2 7 O P N S l 3 I q y h Y Q 6 m W W P u 7 j t D n 7 n l L j E n C i T I 5 1 G 7 j 0 1 T t t 3 N s p M s R f V A F v G 2 A J Q s G x k e Z X c A k T w 2 2 W J 8 X n 6 e J i Y 0 w v R R V q t o Z w t M Q V w f / 8 E l U K w Q o b V 4 W y 0 3 9 / / x n / E 1 z 1 J 7 d x e 1 d X V S Q 3 M L Z Z n 4 l E 6 z / 7 e A U u f 3 U V e D l U 6 y h e F e w J 3 w 5 B F K a l a z v 9 w h y o g N h w / T 7 J S V D v e a a f G y t S I f C 7 l 6 y + W Z v J V g T k Y o Y 6 u R b S o D P p R R Z b X p J V s e O H C I r t 2 4 g Q Z D + 8 l q d F G 7 e 5 X Y r g T k r b U 4 y y O U C r J m G z 1 2 a L / I Y q 4 G L B a g 5 C 2 i A i u K R l Z C t R X 3 F C j Z D 1 p o z U 6 7 x U 3 / + Z k n x d w j v f b Q A 3 w e Q 9 5 E 7 9 2 4 i X 5 9 p H L b K P D Z 7 a w l s s J f c V r g X + b 5 9 6 S 6 f l q t B C T 4 / H b Z x 4 J P A 8 2 O 3 0 R 5 Z / h 0 i k + l m J T w 0 + C T I g l A n Z E O 1 y H H b W q E y c + a C B 3 B n c t Z A 1 V 4 F k V T T 0 H 1 N r 5 c Y T g x 9 E L e b W k i R 7 K V p m P j 9 P p 4 K 7 l d d u r 2 Z W l J c 6 b i b Q l z g 3 v B Y J C 1 S Y N P V w O U A D J a 5 S u 9 E 6 / w + V j I n O U + R i V Y T U w 6 e T 0 r P c y y y Y d p G 5 j B W w / E X B z 2 t Z V 7 H g q Y a A H 7 j W J R A d Y m m B Q Z T K T I k 7 O I K G i O B U z 4 5 p A j T U N B G G 1 8 n B G Z H D q K 1 s i a 4 d t 7 X 2 Z h 5 K b h + 4 b j r k f C S l B n r l e b X o G f t v K z g f m E S 8 x T W G g p q x k z b a W 2 j m N V d / 7 Q r q 7 Y I g O h + G b V g u H a S Y n q j P g S y P 7 V e 9 a 2 U p N 7 s b S P o f X R c d 8 7 V 1 x H + 3 r Z X C h B J c m 7 v M E G c Z 6 c 6 V Y y s E l z / O R p 2 r 7 c R N s W p W g p k + n Z 0 3 Z 6 h v 9 g E m i B q q 2 Y A t 7 c 3 E g G r Z e p h x p f O X 5 g Q J d M P d 7 N t M B z r f y u C C P b E 9 X I B D S w P 3 F N V + l K i N U A c i i P E f f s z E 4 J o T C 5 u B 8 G J / n D U 0 e P s C / I / g u b V x l j m s 0 v l m y d Z 4 + e P e v k D 2 T Z y 8 e K j T g S N N D / 3 P 2 S 8 E 1 R q g u h 6 L m Q C V C b a G o y R b O l V g V E H S Y g o n P Q R m Z h J v i F F Y I a I D E 2 P Z N p 9 s s y 5 Z p j k s m k D s U D a j I B I J N u N F K + v v f d 8 C 5 p Q 0 a B T H z J f X 0 D b D K a 6 N z o / C Z 8 X o 4 w t p r W s s B w z x s M U K P f J 4 I E r / T b B J G U s s q v D F T o 4 W W m Y Q C 4 H l R K / U s k k r R k d e l k P F S 8 A Z k A + F L Y x h / W Q A K 6 3 O X r U O m h z e U V 6 T h 6 w J q x l Y A e O 8 Z + Q 3 / / I E V j C T p x 8 h S d H x 6 h 7 g U L R C Q R v g V c P P Z A 5 C P K g S x x 5 V M D y A W w h H e 4 s m I W L W Q T 2 e 7 4 Q 5 Y 3 J i 5 W C 5 U j O 6 I S l O P E A L z q a w u 4 U 8 n z z S h j T y A f 8 g d N 3 F P A f 4 J h g d 9 3 a E w / o A W z g y t f j o A U D d S 5 L v m 4 4 4 M D 0 o Y W / P m C x T 1 0 / e J N F I m n x U T J / w g w m u Q k U X + D n z K Z t H g g m P 8 D o F Y 5 o K 5 m d C E Q D q t O 2 + 9 m 0 8 f r c x c I h N c O 1 2 q x r U W H e 4 3 4 v F b o W E E q j g C H f i 2 7 U H J U 3 t I H S g I s W t R D T o e d 1 q x e S d 3 s S H e 2 t 5 K D / R K P x y 0 c 8 l r + m X K V h R J q T K K 1 i 5 e S k 4 / D n k A 6 C W t S z G l C N A x T S h T e q A d R A a y s k Y R 9 q A M I N Q 5 z Y m U Q + T A E C Y Z m Z w l 1 + r S a x c 4 a E U U u 4 b f h 2 A i T W W 2 J T I l a E b W h a 2 p K / T D 5 b H a a 0 K x J p Q B H r W 7 f Q K + e T V A s 5 2 T / s o Y J c 4 W g 0 M q B 2 Q A t X r y 4 o q C + e L Z U 9 c 8 b O q d P x F L U 4 2 M y 8 W c K q S 4 W k D y 6 r q V 0 R X k F T Y 6 i b X + p o Y T j 1 3 Q v o T / / + U / F N u C 3 F L U / m g a L j o F g U C h K z 4 9 B T 0 X Y l T Q g P e B 4 a c A X f / x / c J 0 3 G 7 l D 0 A L f s P H 5 F c 2 G 8 T h p x q 5 R 8 p u Y D P M G c / q P t m 2 n 2 5 Y t o 0 k N o e L y 4 L e J 1 l P f l Z 0 U o Y s C o a C h p q a m 2 b 6 X H t j N S 5 W c K g l z H 4 O q H y h F d a l g Z L u s k 8 2 0 S o i n 9 S f / V c O F t M T D r / U W z C i Y S 2 q t o C D C l g I U C o g F h O M m M Z 6 j h n J Y M p k S J j O A i B s y M n A 8 U s I U h O R s d D W g / U A g j J s B y G A A g a E p E Y S o Z n o q h q z e t S s 4 O x r h e 4 A s 8 V W x a Y n x M s w p Q 2 m 2 R n d 9 k e E r E Q V C I a s A M 2 r b P W l W 4 1 L v e P s K 6 U G A T F t 7 S g l 2 M d H Z U V z w b S R y n E K p C f n d h Q M m 7 M v H y 2 e H A h g A d l j K C 0 f W Q i B V O m Z U L x K J H O 0 a 2 C e / k 8 w l h V z q G u N u O c 0 n J g c Y F L N M b Q I q W + F I h E K h E M 2 y h R F P J i n I 2 3 H e T q W S f G 6 j I F w M l Y / S a T Y n k 3 T X G m n y H o I U M C 0 b X T m h l R Q z M 8 p k B B T t G N b M i Q J A X P E q X 4 Q o Z a b 4 c H z J a P M 2 r 9 Q h x N I W C i S w P F K c c h k T N b j 9 F I h I i b D / E V F o L f g D 1 1 2 3 h V 5 6 + W W 6 d V m x R w O p t i + + d G Q C + s 4 V l / v v Z B / J a 9 U 3 0 e Y D 9 K b n p / U J O v + B Y z 6 O 5 U 2 U W 6 4 S K N D C 7 f U V g g N a K B F r d a / v N J l F 8 A I Z + p k U C y Q f C 1 L B L F e E u r m p k b z 8 1 8 A W h t 1 m Z d / O R y 0 t z e R 0 O k S H Y e N 9 C d Y + + F V k t 6 v X j F Z q U c A c R Z g f s A m t U o S n w r w o Z E 8 o Q J A D q V F o i x y z 6 H M 3 3 S 5 / Q o V 5 V Z g A y R 4 g z U Q u I K n z C k D J F H g U v Z + Y G K e O D m k B 6 4 s N I X z c m 2 n r U 5 w + f Y Z W r F g u v e G v Z G e 4 9 1 a W s b l A Y K 2 m f 9 t / k H z e y k X 2 L x r 4 2 k X 9 D Y 3 7 g e j m g u Y e + v r T v 6 T Y H L U b B D c e C l M y H q d W f i 4 Y / 0 s l E x R n z W S x W s l k s V C M h d T A v l V j U z F B G V r U L 5 d N C 7 P f 4 m F T C 5 r D z q / a u h T Q L r v + 5 m / l d 5 c O n / 3 X F + i P d 9 x A x 8 7 X 0 0 H L 6 u 8 K Q 0 n L m r g X Q f L m 2 N i E 7 v I v t V A r o 1 w E P J h M 5 z W L E z R x D 6 s g z c p E I R M K Z l 4 o 4 E N 5 7 Z d u w W N k O B T A m w U y q T T N 1 m W b 6 W t P P F g g 0 x y U m s j K 8 P p 9 1 N z R z q e U 5 i r Z H X Y y e 1 r J 7 f O S g z V R U 2 u r I J N i I g I g k + I H G W S 1 B 0 L p F X l R C v w 3 N j b S d 7 / 7 X X r s s c f E e w X Y D 2 A Y Q d k G t m / f L l 7 f 8 Y 5 3 i N d K + N S n P i V e u / w Z s l v / 4 4 w 5 6 a G s d Z u b m 2 l y a o J 7 r T k 8 d R k Y M 8 x y e 1 l j r G I q A I + 4 u y X D j j I y t I n i Y y l y G Y t L X F p U 1 p 5 Y X F r f 4 p g T R i e H 5 S 1 9 p N L V p 1 d U A / w b t Z l W g I p n M 8 E 0 J b L F X h m + h e 4 x O k C q E 4 D T p V Q V Y P W y E 2 A i q q d j K H 4 Q 8 h r F a 4 X f n G Q f C 0 B G C a p U f e U r X x H v B w e l u u j r 1 6 + n e + 6 5 h z Z s 2 E B e u U L s j h 0 7 a P f u 3 W J 7 9 W p p i O P x x x + n f / m X f 6 H n n n u O v v G N b 9 D A w A B t 2 r S J v v e 9 7 4 n P U Z n p 9 I S o c F o D q s a 7 w m D M h 8 s v f u G C H r J h A t Q 8 M J m Y o q j F S 6 F g u X p R F i U D k J G N c a m k I 0 Y 2 f + V Q s E L 5 w l w s X O 4 c / v o m o m S 1 m s i Y z d L o 6 C g 7 6 2 k m T 5 Y S L D g w B 9 H r Z v u G x c O f L 6 B 4 h 3 V W w Y + m b L S 0 e S N 9 5 u H v y H u K w D H 1 k C o b T 4 l r T s Z S Z F X 5 N z g e S R p a I O d O m Q w 4 m 0 6 K f D 2 H H G p 3 6 Y T P Z 1 J J a r F L p u H 1 1 1 9 P S 5 Y s o d d f l 6 a J 9 P R I i 5 1 h 6 O G R R x 6 h M 2 f O 0 M a N G 8 W + L V u 2 0 L v e 9 S 7 R b v / w D / 8 g 9 t 1 9 9 9 1 8 r S l 6 8 s k n B f G + 9 K U v 0 d v f / n b 6 0 Y 9 + J D 7 H I 0 k m E I D C V r W / K x e G 2 e H J v E F T A S i Z S F E 4 E h L a q h K w v D 8 K V q o H N k W G M U o q s 0 0 T j c b I 4 y 6 G w 7 E w W Z p 7 w j S b J Z i I h + V t r D Y 7 D X E v u H n z J l 1 T R I t k h p 1 s n X y z W u g d D o q V D O P x B J n t R v r N Y 4 / T m n V L a d X q b e R g d R G P R S i d 5 u s z W c h l s d L + o X 5 2 5 K V j Y a Z m Y z l R H h j T J q y 6 g Y w 8 h R B J y 6 I 0 V p 5 a n M u 4 N 9 5 A u / o e p 3 0 D 5 4 S p p g Q R 9 C D m G c m R P S 2 k 2 h G l x y r 5 d H r J r Q q w N 8 i E U o 9 z w X 8 S 1 6 F z K U / 9 1 W f l r U u H X + 7 7 j x 2 Q A I x 5 V S h W g Y 1 7 r F d f f V 3 Y 3 J W A K e e Y v z Q 9 L d W P g 6 W R M 6 H H R 5 p P n t z 2 I p k O H D x E h w 8 d E S k 7 0 A 5 I p M W 4 1 3 O 7 D 4 l J h P W Q C Q C Z M B l t r l j a 5 S O f v 4 E 6 O z u o t b G N b r 9 3 I y 1 a 3 k Z u / l 2 r x U Q + H / s o z U 3 U 0 e A l r 9 t O m / h 7 s 4 E Q H T t + k v b u f Z W G J s / T y V N n 6 P C B w z T K / q U W W C k / m R 3 i L a m 9 X H Y D / Z d d 3 6 J 9 / e d E 5 4 L d 2 X y a v n L 3 O 1 g r Y q V E 8 b U C Q C Z M 4 9 B b X A x k 1 A J k w s x c k A k + H B J U 9 S x 0 5 c k q Z i P W s o q y R l r W L N n V o b S k y a o 9 5 6 u Y G 4 w G z S x W B T f e e A P 3 3 P r p J 2 j / E y d P i 1 m 0 8 X i S D j F Z f s 0 m w Q s v v k w j w 8 P 0 i 1 8 8 S A N n h s T Y F h 7 W + N g 4 a 6 F r h c Z D w i o E 2 O v x 0 t v v u E G Y B s H C l P H a w M z O q U Q d S 4 y q A M F S p n S H 0 9 N C 6 7 S 5 V p B J r j W h x v n Q Y U q w 5 n z f l q 1 i 7 o / L 4 x Y l u 5 B J A l + k o 7 0 0 p J 9 j W x R B a e g g 8 Z 4 1 9 y R r w k 5 f E 7 V 7 P d T t 9 1 E n 3 + M i f y v 9 c P d L / N 5 P X f z + O 7 / / E V r c 2 E S f u / 0 d I h S O D A f 1 t P Z 0 w V / S v 1 N M N E T b w o f D o G w S q U P y Z w D I 6 Z O 1 k z Z U f 3 p i T L x 6 L U x k / q z R + V u I g P 6 O w P T F z 3 z h q 9 o p 7 w C 0 x p N P P U O r V q 2 Q 9 0 j A 7 M o n n 3 y G r r l m j a j / 5 n S 7 q I m 1 z Z q 1 a 2 j J 4 k U i C r R 2 7 W q K 8 9 N N s 0 Z C 1 R y M i 7 i Q T 1 e U F w E 4 w U u X L h Y D y v 3 9 / a x B i g O 8 1 e B k T Y V T T b I f 5 F K Z n J U w H m a N K I + 5 o L 5 F K 5 t k W k B z Q K C 9 N t Z c O C e b d k E m S l t r C 7 W 3 t V J 3 d 5 d 4 F Z F K F T A m F U v P i O v Z v u w 2 u v / 1 Y 9 Q 3 J T n e 0 n f Z y O J X R d N I J p e B X j x z W v z m 4 f O D h F J i b q u F N U 1 S d F Y I j Z v h L 2 G e E X 8 f 1 x V n s x D 1 J q C Z l L w 8 n B f a B x M R M Z E P v F G s Q x y D A p 9 i L h N b B A p Z c c x n 7 7 y b T o 2 O i P 1 f v O v t 9 O D B N + g T 2 3 e K z 2 F 1 / M E f / A G d P H m S b r 7 5 Z r 7 v b r H e 1 9 a t W + m j H / 0 o P f H E E y w T q + h n P / u Z 8 L m A Z 5 9 9 V v h e v b 2 9 1 N f X V / E 5 n h i e 3 4 D 4 l Q R D Y H p C 6 V z L 0 M 8 O 5 0 J 2 T N V C N D U 1 R U 6 n U / w B 4 5 E s t T p Y w O U J e g o w a f H w n i H a f O 1 W 8 V 1 3 j X S T c + f 6 x e A k H O C 5 I J j K k k 9 Z 0 r w K 9 g 9 Z a P M C 1 a i m C s i V w x n U 9 2 l 3 u O m h A 5 J z r g V q c P t V t S E m Y 7 2 0 v v s G + s d d D 7 O f U o x Y z h W o K m t G A I G v B 2 t R 4 X I + t f M W + t q j j 3 A H V / 6 Q Z l I J 8 p t t u p + p g f F F D L h a + I S z b P I 1 o L Q A E z e T S / G 9 J 5 m Q H n r 5 s 1 + U v y 0 B k T k l 3 H 2 x 8 D v h Q 1 U i E + B n 0 w w a 6 b w c w Q K Z w u F I g U x A m 9 t U R i Y A P f K 2 G 6 + n c / 0 D Y k G u W u H v 7 g X d 9 O p r + 4 U Z M x e A T D P q 4 f 8 K K J v C L w M 9 f J A J o i Y T M D Z 6 X k Q A 9 Q A y g U T 4 i 6 Y k H / L H r + w i m 4 j z z x 8 g E 0 w 9 t A C 0 k d l g o v t e f o n + 8 L r t b M J J E w E B l H Y D G q 1 2 Q a Z g O l W S u Q D g + 5 F I T P x h y n q I T d a p 6 W l y 8 T k D w b D 4 n U Q W k w 6 9 r G H L 2 + 9 i k + l 3 B S V O R C 7 G p k m 8 K F g e j 0 c k z K J E F j A 8 M l o I p d Z C t 2 c D e Z w N d O T w M T Y 3 x D z G q s A 6 Q Z s 3 b a T x 8 b m n I D e y u T S O N W m q Y H 1 n m s b C p T 4 T V i 2 H C d a k s x A b N G W M O 4 9 K 8 N u 6 R D Q v l k H e n J E m u O N R p z L h d p H Q W l g M W g / 8 J U y / l z a l V x B J I b d S 8 / H + 1 4 + L f D k H + 3 y o R Q G y Y J q 9 k m f n s 1 j 5 O G k b g 7 t x / s O Y l d 3 l E J 0 Z k o + d P i 8 1 N z W R 1 W K m T D o p f M J 4 K E D h w D Q Z 5 U D P x z 7 2 M f E H P P z w w + I V Y 1 G v v i o V p v z a 1 7 4 m X v / y L / 9 S j D M B + D 7 W U P 7 6 1 7 8 u 3 n / + 8 5 8 X r 7 + r K J E w o 5 O t P w c / 2 q j 0 Q B G N E 7 l g s Q h N c + 9 2 6 h R K Z 5 U K p Q J M b W Y r p Q Q 4 / u 6 3 f 1 y Y L n r j X V o 0 8 Q N H G P 6 1 1 9 8 Q 5 s 9 c 0 O l 0 s A B n h D A i H G + E 6 c Q w s 2 O u C G i r x 0 C v v X F I 9 P D f / t / f J Y v F Q P / 4 P / 5 J f H b v O 9 9 L G X l q g Y K 3 b t k q b 5 V D q R y 0 t n M z 7 T o 7 Q G 5 b q a m H X 0 R S M Z a Y 0 S 4 c B i 2 M a f V p e E i y d k f m u R Y i R Y v J 0 + p B 0 E F q X F Q E g s + E G b 5 W C w q u S E Q E s O U w m s n K j 9 W O + 2 f m g W c Y j 5 L G o v L C t D b 5 P N T S 3 C T + M O P a I Y 9 P / f j H P 6 a P f / z j Y v u v / / q v 6 Q c / + A H N z M z Q F 7 7 w B X r l l V f o 5 z + X i n H + y Z / 8 i U j I B X A M / K v j c g L y 3 / 7 t p U 9 h u p w h 5 f L x s x I L S a t m 3 i J C Z w h Y a D Y / x Q R j y 9 C P q j c 2 i k U S 1 N X V J X 9 L A z x z L d 9 4 3 z R r h i Y f b / A T z 8 3 y u Z i 0 2 r E v N R C S f + L x p + n O O 2 8 T U U E 9 s z Q a i 9 P C R U t p 7 Z o 1 9 M L z z 1 B b x w K a G B 8 T j v 7 z z z 1 P f 8 I m y 5 G T R 2 n z + k 3 c o 3 6 a P v j J T 9 D t 2 7 b T K / s P 8 1 0 k a N m K 1 X T 6 1 D H a t P l 6 2 v / a X t r I v t 7 e P S + y c B U b w W B 1 0 G O H D 8 j v 9 J C n n 7 7 x E r m s t R M P o W F Y F U i C L g O R O C V Y g G x z 3 S E 2 u U 1 n Y g l K Y F H x K g C 3 s B Y W a h q i v r n J Z O H n m J Y 6 R m g q k 5 1 2 8 L m i f N 0 H z S j C i S w K 6 d i X N D 7 U p c D v h g / F y I X 4 o W p S W f A Q o q 4 x a u I e r H m B n / y Z T n I 7 a + T E 6 Q k E 7 2 v y 5 t h E k U y g p J t 7 Z W h B / j m s l K g H n 9 d H 7 3 n P O 4 V w 7 H r + R Y p F y 3 0 Z Z F N / / v O f o / P D w 6 y F r P T l L 3 + J b r r 5 F p H V / K d / 9 m f 0 / X / + Z 3 K x r 4 P o 4 9 e / / g 1 q c d h o 8 e J F 9 P q e 5 + h H P / k p L V u 2 j K z s g 2 C a A x Z 2 j r K / N D F Z u i b T 7 M S o K J e l B j I B F E x E + p g o 9 c 3 t s Z j Z B F O R C Q C Z l F S h i p l e c p t + + p Z b p I 0 q A D e t b P 4 2 N T Z S a 2 s L a 3 y / e P U 3 e s n N W i i U z 9 J j z K I D r O F 2 s N a 8 2 2 y j 3 / c 0 0 Z a 2 8 r W A o Z n g Q 7 7 x x h v C O o l G o 2 L 7 K q p D I h Q / U 7 3 B V Y 9 d H n P h j 0 x N 3 I u y S W T L S A E J 2 P e 5 I P t c F V y X c G q S e 1 0 2 a m b 4 Y H 7 Q T n Z T U L g E a 0 O d n j S L e g x G e Z X 4 b I C / o L H w k K T b 2 t p K N 9 y w l X Y 9 9 y J l V Q U P w 8 l J m o 7 1 U y q Z p L 7 e k 3 T k 6 D F a t 3 a d I J n Z b K I P f / j D 9 P F P f I L 3 n 6 T / 9 a 1 v 0 c 8 f u J + G h o b p A x / 4 f f r k H 3 + K N m 6 8 l h 7 7 z a / p P e / 9 P d q 7 b y 8 N D 4 9 T 3 9 l T g n B q K H l r M N H i i T h d x x p x Z 3 c 3 3 d S z i M Y C I x S O u a j e d a Z M s n 8 l O h V V Q i 1 S h Q C s j 1 t t I Y O H D 5 a W D I M m x l C V K E K p M v v 0 I R H Z x z 9 i M 8 X E t X z o g 3 9 F b o t X + H 8 9 g W L j 3 3 r r r f T N b 3 6 T H n 3 0 U R F 8 O n j w I P 3 q V 7 8 S O X q f / e y l z 6 a 4 0 m E 4 N z y c b 3 D o p 7 1 o o Q z A Y m B W D b 2 1 p c 6 H D 7 G j 7 K I 2 V / m Y D w C n G s 6 1 u s q q m J z G W s v o L z 0 X x k b 2 7 X u N l i x Z z D 8 + Q 3 a 7 V Q x I + h z t 5 L e h I C Y T W 0 e o x l i b t O s E H P B V Z B g o d b o B Z D T o h Z / x 2 z a b g x J M K I T 1 F c z M B u n T j z 3 E W s Y t O o t q Q E Q N w Q Y 1 U L d D i f Y j h Q u B G / U + L T A 4 + 7 Z r 1 t N 9 e 1 4 W m q 0 y 9 S S o K 7 Y q e O v a t b T a f 7 P w t R T E A s M 0 1 b u H / u b T n 5 D 3 X D r 8 L p h 8 J f O h K g H V g S x G u 5 g V i s F Y a A J d Q F v J 3 B y L n B S F K m t B v e i y G m J 5 U v h d s u T g I i O h M E 1 N z 9 D e / c + z E D e w 0 x 6 j L Z u 3 U F e z P m k B k E d 2 U w p A 7 A H W l 3 r / G J t 9 7 T a r C A 5 U q n G n x s B U h r 7 x z E N k Y F 8 E 3 0 Z x F f h A y P C u E L e p C p h + K H O s N 6 S E w i y o J Y G 0 r V E R T a x F J w m o K p v N x b j j c N H f 3 f w X l M x U v q / s y E v y 1 q W D q e s m e e s / L u o i 1 G x i i B r s C 2 h q a p K 1 k 1 + 3 4 L 0 W W C 4 U t f N q A W k 3 5 6 b N I h o G x 3 y l p l q t C J Y U 8 z s F M s L h N g n / B 2 M r S d Z E i 3 p 6 d M 3 W 2 U S G r 7 0 8 m w L L z 7 S z b 6 c g w u r B X c c A s Y L + 8 R j 9 v 0 8 + Q i 5 n + T G o S e 5 m 8 1 Y h Q i V o N R I q s M a S p p L 6 6 u r A B d D T 2 E S v 9 P f J 7 3 C O O B P Z W m h r a H 6 Y 1 r l c h j t C T C n O 0 7 f f 8 2 U a n t G E G q u h T s J e R T n q 6 k t B J p h U R 4 6 e q F k 2 i + S p 1 F o y j U a O c W 9 Z 7 n D B 7 F r V l q a l T Z k C m X q n U I 1 H s u t B p h x 8 L B X g J + G Z Q 1 t 2 d X a S n 3 2 d Z 5 5 + T s z l 0 Q J k i q o L N s j o m y 7 t F F w 6 e X 3 V k D N a J D K V n 5 o 1 F A Z N 2 d + s Q i Z A K 7 f w b U A m p X A K o C Y T N N T e c 2 c L 5 m 0 i E + Z 9 D l b i 0 r K i Q N 6 I 6 S l i i 7 W l m b 5 4 y x f n R q a r u C D U p a G Q L f H M s 7 v o 1 l t u r i s 1 a O z E J P m X N + m W 9 q 0 X 8 K 8 Q a l Y q q i I S a f R W v l R E 6 Z 5 5 Z h d t v x E J t x 6 y 1 l i 5 Q 1 t n f D y R o j Z 5 X l A t Y L 2 s S G S G / s v L z 1 A j F h F Q L k t F k I p h c B W Q s A v N r O Z V h r U U T D 9 9 5 F n z 2 U Q V I / A M g 7 m 3 r l p D P 9 m 3 V 1 w C x q T M / A E i h t / / 0 B / R q c F 5 l g L T M v 0 q 6 o Z h d m w i X 2 1 1 8 L H x c Z q a n B I 1 H 6 w 6 D n 4 l F N e j x a O e 5 w P i Q w c C J u r x Z 6 V n z E K a Q 2 a 2 T D I t Y B 4 F A w E 6 c P A I a 6 5 2 a m 9 v Z x N V i t T F W c J T f A K f r G G V t a m Q i I p 8 w E b W Z K F k m r w 2 C 0 3 H B q j J u V B 8 T 4 s 3 h q x 8 X J a e O P U a 7 T / P p p f m 1 q q t l S R u g Q m T Y 4 m f G B s R 2 + g 5 v E 1 t 5 P G w X y r f F i J 4 y G x H B S J X h X l S C t y s p U 9 P S l N K o L H S G Q d 9 9 Y 6 / 4 n O I X f P D V U L N G 5 K G q i D z r 7 y y T x B J X U e g X i C c i x 4 U 0 T 6 k I V 0 I z s 2 e o c U N c h E X R i 1 t h f v B 4 O b s 7 C z 7 W W n h 8 7 W 3 t 4 k O Y T a Z I R + T 5 s S Y h Z a 0 J c m p 8 r t m 0 h l q t J S a t H q T + F A F 9 k P / 9 w H q a N C Y v 1 C r E M Z 5 y C O y N 9 T 5 h n H 4 X 4 a c S F 6 1 m i q P d S 1 u a K B T 3 O l N x C L 0 0 z / 6 U z r Y i 7 l V 8 o f z x V V C z R s V j Z K h 0 E G R N T A f M g G K t 9 T m 0 C + p X C / i m R C b R T H W V C f Y t 5 A k B W R C 5 6 5 F o T g j v y A P E X m H r c 2 t F L c M 0 0 u 7 X 6 Z X X 3 u d N Z G F x i J Z W t i U I I e K T I B F h w k w 3 Z T i n w B S B s 9 O m Z i z i K B J + 6 K Z F E X T 0 3 B 4 y s i k T V q t h J w B U y 2 y T A b p H p E q N M U E N 1 c o H B 9 G I i L j H H c a G N j + f 9 7 6 d v r J K 7 s v n E x X c U G Q J K p c j s S U d f T q 8 4 X S 8 1 v M 9 Z u J e n C Y v d T l v o b M 5 g y b N w Y 6 O G w R t d Y V N 0 M M C s s Y C Z b 3 D 1 6 / h 1 Z 1 b q P b 3 3 I b b d m w h S b f c x t 1 c I f v s U r L u 6 j h 0 U l J R x R y J m a g Z 0 / b R G I q K z c a m 5 w l p 8 3 M B q R E F h N V T g m C l k a 0 D + a d d q w s w Q T C n C U A 1 4 K a E e o g R I s B Z N L e E 5 u L i R h f q 1 l E C R F C / 8 u d H 6 b X B k 7 Q N U 2 1 s y m u 4 t J C N y g x F e v j B x 0 m V 6 a H z S U r u d 2 1 Z 3 T G U 2 F y W C t P X x A a J c x E 8 F 1 4 F 3 p m 0 l y y G F x N E 1 A G F t s I s l + S T 0 X I 4 / e R O W W k i C n N w m l h 4 c x T O J c h l 8 l I A T Y T 2 + z 2 A u F w 5 k A q J c a 0 s j k X 3 b f n S e q b n a F 0 O s n k D p P F i o F W M 5 t m P j G u 5 r K B P A a y I + C g Z e 0 c I B Y 1 Z A I r 5 w A h 8 1 h z y i a R 7 F M 7 b 6 Y W r 5 / W d n T S Q / s u Y n m u q y b f v K F D q D y N R I 6 x n 9 F J a X b c k b u G F K B a C C Y m h D Z y m v 3 U y w K / j A U e U y p a 8 i w R L P v G i 1 z O G q u K Q 2 A V g L D 5 O P 8 O M q N k e d B m U G R i O b r v g V / Q x z 7 y b g r x Z 7 6 E l f L 2 N N m s l R 1 / Z G R M z w T F O f v O n q O t W z f T c y + 8 R I 3 L l 1 J s o F 9 M A W l b s Y z + x 8 v P 8 7 e L g g h t h s x w a L g o E w P X q p d R g c v T k 1 / s h / m G Q e J w J C r y 6 T B z F g V u G t g M n + H 3 W P 3 e Y f H R + 9 Z 9 S D 7 q I u E q o e a N A q H y I S M Z V A O d A J x 6 + C I 1 x 5 4 q Y C b F T r 7 e o r P 8 i 0 g x y l v R 2 8 r 7 N A A R q m U E w L c 5 M m K h 1 a 0 o n i h u Q Q I E M W E g E x P r 5 z / / N 7 r j r j t E R a N z f e d o C Z N g a G C A D h 4 8 I m q C 7 9 y x X U z A y 6 R T d C d / L 5 4 I 4 I c J q / t p g Z C 0 s h T o r 3 + z i + 6 4 / S 3 k k K 8 d 7 f S F Z 5 7 m 6 y 0 1 z 7 S k V 0 i m B k i j z Y 5 A 5 4 D Z G s g c E q e U L V E M / G K s K p X P k t V g o j v X r K d l / o 0 0 F Z b M x o u G q 4 S a N w p J N l o y A S C S O r t 6 r r D l K w x s 8 v M y e C Q y Y a w X B S / V A J m G I 4 d Z 2 C o L C s Z 4 r u 1 m 7 c J S N 8 q d Q Q F 8 b q M j T x k 2 7 3 o W L i S P 2 y t m A h 8 6 f I w m J 6 Z p y + a t 9 N a 7 b h c B l 7 N n + + j w o Q O i D k K a z T y r y V G R x O r g Q i Q 0 R b F M 8 T f R T u l Y + e A p y K Q M u A K o U Q 5 S Y e A W i b A I a m j J t M D d y M c g Q p o l I x h l L P 4 u y P T H O 3 b S e z Z s o r e v W k 2 b u j p o M l Q + W H 4 V b x 6 E h t I u K K 0 A 5 s 7 4 + A R 1 d J S n 9 9 c D Z D s Y Y y a p A m w d Q E Y E E m N R 6 2 A i d l p k a D j q q N F w b A z 1 9 H K 0 q K m c g G L x 5 G S e e o d 7 + V 4 m a c e O b T Q S P U L t z r U i n J 6 v E o W b i g 4 I E 9 Z p 8 9 F s M k k N N k k l n e j t o 9 X L S l e Q G B 2 f p q + 8 u E u X k J X q 5 4 F Q G L y G z 4 W e A B 3 J j Q t R w 8 M o 0 q h w J h y 1 Y / l K + v s n H q O P b r u R + i e k G c 0 h v i e v z U C L / N u r 5 u j N C 1 c 1 1 L w h u l k 9 M g F 4 q M i S m C / i b M + A T J W m e G i h Z J k b w z b q d K + r i 0 z A 2 v Y 0 L W z M 0 v H x c l 8 I F Z 3 C 0 T j N B E J 0 0 0 0 3 y h n l e T a f E q w J y r W K G i 5 r A 2 E 4 G F D I B G T k 2 b N q + D x 2 + v N t O + n G n g X 0 z g 0 b B V E x N S O f w w L R e e E T J T T t A P / I Y c n Q X S t W i O O 2 L 1 p I Z p N Z D O r i K p F h j t f d Z 0 7 R z s W L C 2 Q C w r k 4 d T W 0 s o a + K v y X E w w T k w N 5 m D q V A P 9 A y j A v 9 y v m A v g F G h e j J j D f S s y Z q m A 5 l o G / O h u X F h J r c R e F f n Z q l p L Z F J l c H X R m y k w 3 L p J I c m y K z T K D W e Q R 6 m E g u J 8 W Y m V F F S L R C I 2 z 3 7 W 0 r T R Q g 6 D B b 8 6 d K 2 g o x Q f E a 4 Z J 1 c D N t 2 n R W v r P T z w h P l d g 4 + 9 c t 6 h 0 H h a A M t E m z Z Q P P X S 4 b 5 S 3 L i K u a q h 5 w 3 C w 7 4 X 8 I n / l w V f M g c J 0 + P k O 8 C p A A R j U r J g P Y J I a 3 H N 7 z h i M 7 f R l h R k 5 m w / Q m U k T b V r i Z m 2 B i K Q 0 V w h 6 I M l + 2 u l x G 1 3 b V V Q f 4 a S R T U g k K m F t 2 t K o C R a v X r 1 q p f y u C C x o / d y Y / p q 9 4 2 G j q A u I W h A Y j 1 r Y 2 E R T k T C 1 s r / U 4 H X T w Y F i 9 r i C I P t 0 v i r R R + D u D d v p 4 N n 5 t W l F X C X T B c G Y y y / n 7 p S F n c 0 M V E o F r P a i x g K h 5 k M m 7 W M 2 X M B z h 0 m K 5 4 w J i N k 6 i r 0 A I F M m Y q C Y k 0 k T j 9 L q N p h e 0 m d Y T x b T J r B I G P L q Q K b j 4 2 Y R 4 h 5 m I n r Y p z E a z Q U y o a A + M H h + n N r Y x 9 G D y + m g T D Y j N L F 6 c X k M C r d 5 J D I B s f Q 0 + 3 y n K Z 7 K 0 M D s R I F M 2 t w 7 L Z m g 6 b T 4 + c E X 5 K 2 r u F x g v P 8 7 / 0 j X b d t O 7 / v A h + l z n 5 c K d f z g + / e J V 6 C l p U W Y f X M F x D 6 a L E q J Y Z 7 a S Q 0 s w m y S Z w Z n o 0 h L K g Y h k D O o B W Z P B G a m 6 L F n 9 o i y 0 b r g c 0 b Y l 1 r T l h F T S b q Y i F q Y E 0 n q H Z w i b 5 O P G l V F X N S A w C N S C L P W I I f x J y J G a u T 7 z k a K 9 + 6 2 t p A z 0 y w 1 k A x E K d W T E m d 1 S q L B f N S u l 2 W q Y 7 7 Z V f x 2 Y V i 8 e E k e v f + 3 v v V P t I i d 4 o U L u m j x 0 p V 0 t v d k I Q J 2 / P g J k S Q 7 1 / G o q Y E A N S + c + x q 2 c w G m r s 9 y b 9 9 k L + 3 R s X Q O c k o f f 3 Y v b d + 6 T k z p q I Z I O k 0 W Z q z N X K o B + 8 c m K R m c p e V 8 / + q 0 I D V Q 0 K S 1 e x H 9 y 4 u 7 y G W z U 4 h 9 r D s 2 r K d n j x 8 R n 2 N 6 u x Z C 2 / L u 2 b i J n P k Q 2 R w 2 E b g Y 6 u s T Z d B G h w Z o / e b r y O a 0 i f q A h r S F x q Y G x D V 4 m 5 t o q L d P R C k / 9 X t / T W f G 5 j + 0 c R U X F 4 b v / 5 + H 8 h + 4 9 6 Z C h / n o o 7 + h b d u 2 y f U T p J 4 V v S / q m b / 1 r X e I 9 / V C c c w L A D / n G J i Y C 0 C u C G s t t 4 W J H 2 f z K h + l E 2 c G a G l P O 4 V C E T L b n N T g s 5 H D 4 S 6 Q I 5 6 J U D g 9 T q 2 O p e I 9 p n W k D W G y s s n n Y b P r w U d e p A + 8 s 3 K O 3 P B E k O 7 9 2 Q / 4 P v k 3 c U p u M i T O K g G J v 7 / 3 3 T Q W D t F b V 6 6 h 5 4 + f o 0 Q u U C B Y O p 1 n U p S S F E N v 4 V y a 3 A h P 8 v 3 k c w Y + F z d b q S s n g B L S C 7 w 7 x O c g 4 1 W 8 + T D 8 + y u h v L L a u x Y w o 5 z p B W I t J w j H w o X 6 c 4 T U G I + e o j b X S t 0 g R C 7 J + z S Z A p c C U K z I g 9 s / Y a P E z C n q a H W R 3 + U k E / s 4 f R O T d P b U a X J a r L R 6 z R p q 8 N j o w E C O L D Y H T b N p B l 9 y f X u M z F Y r h W Y m y e B 1 0 d q u 0 j W H E a S B b 9 n a s Y j W f / O r 4 p g C c H u l H C k F X 9 t 7 1 u 2 k F n e W 7 J o p 9 5 N R 5 A Q a y O f I U C p j E g P B 1 Y D k 2 q 0 9 K 2 k m 1 C Y y L q 7 i z Y f h k d e D + Z 1 L K m d L H z 5 8 l F p b m 6 m t r a 1 U 2 9 R A j o X D 6 C p / y v M J n 8 8 V I D + 6 7 W D M S H 7 M q N U B B q 1 R G m x g J k a 7 H n m E J s a G a c c t t 9 P Q 6 D T 9 4 e + / T W S J P / P s C 5 R K p 8 T i c Z h + j u n 2 a 1 a v o C h r u H d + 9 3 + V E k k D B B n g F 6 H G g z L r W K 2 h c Y n v 3 3 Q t m b N O S r M j l 8 t K s 3 f b P c X r F e l H V d r K b L N S O J K m J Y 2 X I H R + F f O C 0 F B b F o U p y E b 9 Q u 6 l 1 U h m Q v S r B 5 + i 9 7 / v v X M i E 5 C N G N i H k Q T p x T 4 7 7 V y c o L G Q i d p M u U I 9 v k s F T C J s s J m p b 8 p E S 5 o r p y 8 p w O r 0 W A z O 6 X K J 5 N N K v i K C M 3 3 J N H 3 q X + + X 9 1 Q G t C T 4 l m B f S a d G T A k + u u n m A v H l v q A E S F V S y q 1 h h v E k a 9 n x q X F a t X g J 3 X n N J n p t / 1 l R Z j p l a q K 8 V z J d r + L N Q V W T D 7 0 4 V h h c s a J y m a 5 K 0 B M M A N k M y 5 r S h R D 2 p Q C E z m Q 0 0 G u D V j a J L o 7 D P j g y R v c + 8 N P 6 A j N 8 7 x B / c f u q N l C m t p c j T 3 + 4 6 V Z q c E r k x 2 x d Z V 1 c I J Y m N l H l N z K m 4 / 2 s Y T 1 8 f / f K e 6 7 i c k A V g w K E M B Q K y c 8 V l R T a m r Y 0 j U e w B E 3 1 t J 8 L Q U R O D Y q p E l M B v d B 6 J S h r d s N / n J 0 N 0 r t / 8 Q D l E X i o B / y z 4 v 4 1 b a B P J q Q Y J e g n + 5 + j O G u / O J u W a j I B I F M g O U K h V D H 1 i P U / 3 b F u v f z u K i 4 X V C U U M s 2 x F M r F R q c 5 K 6 Z 1 Q I v F d E p 8 X S h y h j z t H 7 L S z U t L f c O 5 1 L Y w u q B l 8 / T I u U G 6 / S f / I j o X T O h F 7 Q f 4 R z D p 1 C g M z G o t T O z n P 5 E 4 L 1 l t 0 j 5 o M f m 7 m O a O 8 / 9 k / + t k 1 3 E w I 6 l p P n + K v N b i D O p G x w J a 1 V q 7 k O h V / H Z h e H R / O H / X e i v 3 e O U P E r X M s X y N d p 7 P x Q C i U s r U B W 0 x x w s F V r x N p o 1 l p Y g V Y E U K r P x e F S z 0 d o + f Y s k E X f f f v y n v Z I A c 8 m n F F a N p 8 F 7 R S M p P 4 n U u z S a f A 1 M 0 v v V 7 7 y e 3 1 U q v 9 p 2 h V q + X J k K o F g s z t q g h 3 7 / 1 d n r p J B Y I v 4 r L C Y b f v B H O 3 7 n e w g 9 S k + r C f z m 2 5 V G h 9 V J B k U M A n f b F o i 3 O l c k a C A s 6 6 y H D h I p F q k 8 Z n x 4 M 0 h 3 / / k N p n a k L v b h 6 j l c 3 h g b 3 f f i j d F i V 7 4 e F s a / p W U w z o W 5 5 z 1 V c L h C P G W T C 2 M r k 5 K T Y C c D c U Y e F l R X d F d S a e K j 6 q i 7 w u V p + 8 E s 1 D q k b O J e 5 j v r k l T A 1 G K B 7 H / 4 / h U X b 5 k M m s R 6 U g n q O r 0 C m L 9 1 y a w m Z E N j o 8 u + 8 S q b L F I V H / c P 7 7 h O E + f U j j 9 D 9 D z x A 3 / / + 9 + j J p 5 4 S 7 / e / s Z + + 8 8 / / T I / + 5 j d 0 8 t R J s X r d d 7 / 3 P f n I C q g g I A r 0 L D z s Q m d + I V B o V H G 9 p R r I s J O U b n G K S k U X A m 2 H g v G 3 S q g W n w k k J L M O 4 2 A t H i 9 1 + 6 T V 2 q / i 8 k S B U G K 6 e z p F e / b s o R d e e I E 1 E i r 3 5 M T 7 + + 9 / g D o 6 O u j U q V P 0 + O N P i I K R 1 S Y e Q p Z q 8 E l A T 4 v V c 1 w 1 w H + a J 5 c o l 8 n T c N 8 4 v e 2 f v 1 3 3 h V T K U N D O 0 B V u q I q j O A 6 B D b S B G E I A 4 X B I y W F Y T l R a b K 6 n u Y X M d I 3 Y v o r L F 8 K H u n u D f i Q P k 9 w w w x U i a q x z l p 8 w 5 e o U R s i O 3 l c r 7 a 8 X t e q K V / K h J v p m 6 K 4 H f 0 S m S k v G a 4 B x O k T n l L 9 k P E F p 7 p Q E u C H c P r / o l O D z Y B 6 U G M P i m x O T B x V z U u 9 m 5 X 0 / + u C H 6 D 8 9 8 Q S 9 c / U N 1 O W 7 G i K / E i D E D s 9 P C w g A h A R f g V D U i 3 r J B O C r l b S U 3 j V V g 9 L B 4 1 U 9 F a J e R G N Z + q d T + y h n M D H h p O u C 1 a c N j 5 e A 1 Y 7 U R v h + n q x 2 G 7 k 8 H v F n 5 z + l 3 Y x 8 Q Y U B Y f 5 6 T t U 5 6 d 2 / Q r C P P 3 A / n W O / t t t / l U x X C o T o Y T U / 3 e c K g Z G 3 6 x F w X e G o g U o E x O 5 a p 1 O X d s C N i G P 4 o A q n r I j s L N + / 2 U a P H z 9 B S F Q 3 s 7 z j u q B E E J e p N F S m r V i k L t K k l B z T Q 4 k C r H K T m V S W n v n M F + f V r l f x 5 q D Q l 6 u X 5 w c w x Q C R P Q B R Q D 3 x y O b T p f I w V 0 m W U U l e c D r 4 R N W g / V Q r 5 L U Q T K b o 5 M A p 2 v m t / 0 p G H T s R A 7 n q 3 e p m K v O f 6 o w s F u I d / H U x R 7 D C Y W m D m Q 7 0 q d l 3 F Z c 7 i o T K l Q v T 5 O Q E C 5 D + 0 8 5 i h h w j L 3 v a C L l X K 8 l V D d U 4 A B 1 Z S U y R i a 2 9 v E r f 1 c N 4 K k W x c I I + 8 u w j Z I J a w u W r b 4 F v T e t O Q f E o R N K S F + Y f r k f J m t A S T v k s n T M I q w A a F l + B L 4 Y O D b X / U O k I b Y 7 B 7 p 9 + 9 A + l A 6 / i i o E I S r x l n Y t + + e / / R s e O H K R V q 1 Y J w U B E b / P m z d T d 1 U U H D h 6 k 7 u 5 u O n r 0 K K 1 Y s Y K G h o Z o 8 e L F d P r M K b r n n n f Q 7 p f 3 i q j f m j W r a f / + N 0 T J Y H w f m R b w H e 6 6 8 8 6 q V Z M g a F U s J A F o q q I B W g o I p f o T h M x N V c 4 X T 6 d o J h i g T C R E H / / l g z Q Y C t D b 1 6 2 n 1 / r 7 a T I W E f d f R J 6 F P 0 N W k 0 U Q D O 5 P t a A H y K A + X r k 3 h M Y L C c G 8 T 3 3 P W J E x I 8 b 5 4 L d K J w Y Z / 9 v b p J I E V 3 G l g O j / B 7 N h 7 l g y 8 1 U t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 G u i d = " 9 8 1 6 3 1 d d - d e 8 1 - 4 8 0 c - 8 e 3 c - e f 0 9 4 5 4 3 4 4 f 1 "   R e v = " 2 7 "   R e v G u i d = " 0 8 3 c 3 6 c 5 - 2 e 0 8 - 4 4 6 2 - 8 0 3 2 - d 0 0 4 0 5 c 8 9 7 2 9 " 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 / & g t ; & l t ; / G e o C o l u m n & g t ; & l t ; / G e o C o l u m n s & g t ; & l t ; A d m i n D i s t r i c t 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 / & g t ; & l t ; / A d m i n D i s t r i c t & g t ; & l t ; / G e o E n t i t y & g t ; & l t ; M e a s u r e s & g t ; & l t ; M e a s u r e   N a m e = " R P P S   p o r   U F "   V i s i b l e = " t r u e "   D a t a T y p e = " L o n g "   M o d e l Q u e r y N a m e = " ' T a b e l a 1 3 ' [ R P P S   p o r   U F ] " & g t ; & l t ; T a b l e   M o d e l N a m e = " T a b e l a 1 3 "   N a m e I n S o u r c e = " T a b e l a 1 3 " 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& g t ; & l t ; C F C S t r   A F = " N o n e "   A l l S p e c i f i e d = " f a l s e "   B l a n k S p e c i f i e d = " f a l s e " & g t ; & l t ; M e a s u r e 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 / & g t ; & l t ; / M e a s u r e & g t ; & l t ; I s   / & g t ; & l t ; / C F C S t r & g t ; & l t ; / F C s & g t ; & l t ; / F i l t e r & g t ; & l t ; / G e o F i e l d W e l l D e f i n i t i o n & g t ; & l t ; P r o p e r t i e s & g t ; & l t ; I n s t a n c e P r o p e r t y 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4 1 9 6 0 7 8 4 8 & l t ; / G & g t ; & l t ; B & g t ; 0 . 4 & l t ; / B & g t ; & l t ; A & g t ; 1 & l t ; / A & g t ; & l t ; / C o l o r & g t ; & l t ; / I n s t a n c e P r o p e r t y & g t ; & l t ; I n s t a n c e P r o p e r t y   I n s t a n c e I d = " L a t L a t V a l L o n L o n V a l A d d r A d d r V a l A d ' T a b e l a 1 3 ' [ U F ] A d V a l S P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A n n o t a t i o n & g t ; & l t ; S t a c k e d O f f s e t & g t ; 0 . 5 & l t ; / S t a c k e d O f f s e t & g t ; & l t ; C o l u m n O f f s e t & g t ; 1 & l t ; / C o l u m n O f f s e t & g t ; & l t ; B a c k g r o u n d C o l o r 4 F & g t ; & l t ; R & g t ; 1 & l t ; / R & g t ; & l t ; G & g t ; 1 & l t ; / G & g t ; & l t ; B & g t ; 1 & l t ; / B & g t ; & l t ; A & g t ; 1 & l t ; / A & g t ; & l t ; / B a c k g r o u n d C o l o r 4 F & g t ; & l t ; I s A u t o m a t i c B a c k g r o u n d C o l o r & g t ; f a l s e & l t ; / I s A u t o m a t i c B a c k g r o u n d C o l o r & g t ; & l t ; T i t l e & g t ; & l t ; F o r m a t T y p e & g t ; S t a t i c & l t ; / F o r m a t T y p e & g t ; & l t ; T e x t & g t ; S P   -   3 0 3   ( 2 �   l u g a r ) & l t ; / T e x t & g t ; & l t ; T e x t T e m p l a t e & g t ; { 0 } :   { 1 } & l t ; / T e x t T e m p l a t e & g t ; & l t ; F o n t S i z e & g t ; 1 8 & l t ; / F o n t S i z e & g t ; & l t ; F o n t F a m i l y & g t ; S e g o e 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T i t l e F i e l d & g t ; U F & l t ; / T i t l e F i e l d & g t ; & l t ; T i t l e A F   x s i : n i l = " t r u e "   / & g t ; & l t ; D e s c r i p t i o n & g t ; & l t ; F o r m a t T y p e & g t ; S t a t i c & l t ; / F o r m a t T y p e & g t ; & l t ; T e x t & g t ; s e g u n d o   E s t a d o  
 c o m   m a i o r   q t d e    
 d e   R P P S   & l t ; / T e x t & g t ; & l t ; F o n t S i z e & g t ; 1 6 & l t ; / F o n t S i z e & g t ; & l t ; F o n t F a m i l y & g t ; S e g o e 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F i e l d F o r m a t & g t ; & l t ; F o r m a t T y p e & g t ; T e m p l a t e & l t ; / F o r m a t T y p e & g t ; & l t ; T e x t & g t ; { 0 } :   { 1 } & l t ; / T e x t & g t ; & l t ; T e x t T e m p l a t e & g t ; { 0 } :   { 1 } & l t ; / T e x t T e m p l a t e & g t ; & l t ; F o n t S i z e & g t ; 1 6 & l t ; / F o n t S i z e & g t ; & l t ; F o n t F a m i l y & g t ; S e g o e 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F i e l d F o r m a t & g t ; & l t ; D e s c r i p t i o n T y p e & g t ; C u s t o m & l t ; / D e s c r i p t i o n T y p e & g t ; & l t ; I m a g e S i z e & g t ; M e d i u m & l t ; / I m a g e S i z e & g t ; & l t ; A n n o t a t i o n D i r e c t i o n & g t ; R i g h t & l t ; / A n n o t a t i o n D i r e c t i o n & g t ; & l t ; N a m e s O f C o l u m n s T o D i s p l a y   / & g t ; & l t ; C o l u m n A g g r e g a t i o n F u n c t i o n s   / & g t ; & l t ; / A n n o t a t i o n & g t ; & l t ; C o l o r S e t & g t ; f a l s e & l t ; / C o l o r S e t & g t ; & l t ; C o l o r & g t ; & l t ; R & g t ; 0 & l t ; / R & g t ; & l t ; G & g t ; 0 & l t ; / G & g t ; & l t ; B & g t ; 0 & l t ; / B & g t ; & l t ; A & g t ; 0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- 5 & l t ; / X & g t ; & l t ; Y & g t ; 7 2 3 & l t ; / Y & g t ; & l t ; D i s t a n c e T o N e a r e s t C o r n e r X & g t ; - 5 & l t ; / D i s t a n c e T o N e a r e s t C o r n e r X & g t ; & l t ; D i s t a n c e T o N e a r e s t C o r n e r Y & g t ; 0 & l t ; / D i s t a n c e T o N e a r e s t C o r n e r Y & g t ; & l t ; Z O r d e r & g t ; 0 & l t ; / Z O r d e r & g t ; & l t ; W i d t h & g t ; 3 9 7 & l t ; / W i d t h & g t ; & l t ; H e i g h t & g t ; 1 4 8 & l t ; / H e i g h t & g t ; & l t ; A c t u a l W i d t h & g t ; 3 9 7 & l t ; / A c t u a l W i d t h & g t ; & l t ; A c t u a l H e i g h t & g t ; 1 4 8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9 8 1 6 3 1 d d - d e 8 1 - 4 8 0 c - 8 e 3 c - e f 0 9 4 5 4 3 4 4 f 1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3 6 0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S c e n e   N a m e = " O u t r o s   E s t a d o s "   C u s t o m M a p G u i d = " 0 0 0 0 0 0 0 0 - 0 0 0 0 - 0 0 0 0 - 0 0 0 0 - 0 0 0 0 0 0 0 0 0 0 0 0 "   C u s t o m M a p I d = " 0 0 0 0 0 0 0 0 - 0 0 0 0 - 0 0 0 0 - 0 0 0 0 - 0 0 0 0 0 0 0 0 0 0 0 0 "   S c e n e I d = " b d 6 4 e a 1 7 - 9 b 9 a - 4 9 8 1 - 8 1 c d - d 3 6 d 0 5 6 e 4 1 d 2 " > < T r a n s i t i o n > M o v e T o < / T r a n s i t i o n > < E f f e c t > D o l l y < / E f f e c t > < T h e m e > B i n g R o a d < / T h e m e > < T h e m e W i t h L a b e l > t r u e < / T h e m e W i t h L a b e l > < F l a t M o d e E n a b l e d > f a l s e < / F l a t M o d e E n a b l e d > < D u r a t i o n > 4 0 0 0 0 0 0 0 < / D u r a t i o n > < T r a n s i t i o n D u r a t i o n > 2 5 0 0 0 0 0 0 < / T r a n s i t i o n D u r a t i o n > < S p e e d > 0 . 5 < / S p e e d > < F r a m e > < C a m e r a > < L a t i t u d e > - 1 3 . 1 4 1 7 0 4 8 9 5 8 0 8 1 6 4 < / L a t i t u d e > < L o n g i t u d e > - 5 0 . 5 2 0 4 2 0 7 7 0 1 3 6 0 9 1 < / L o n g i t u d e > < R o t a t i o n > 0 < / R o t a t i o n > < P i v o t A n g l e > 0 < / P i v o t A n g l e > < D i s t a n c e > 0 . 5 7 2 5 1 8 4 9 4 9 5 3 5 5 2 8 9 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G u F S U R B V H h e 7 b 0 H n G T X W S f 6 r 5 w 7 d 0 / H m e 7 J O W l G o x w s K z t i M K z B Y L B 3 W e L C k r y 8 t 4 R d H r C 7 v P d + 7 G K v C c Z g P 4 x x A i w J B W T l k T Q 5 x 5 7 Q O X d X d + V c 7 / u f e 2 / X r e q q 6 p r R y N L Y + o 9 K X X X r 1 g 3 n f v / z h f O d 7 1 g W g t N 5 C P J 5 9 e c t g c c I h 8 P I W J 2 w y + c 3 h 6 7 A 7 / V q X 5 o w F g I 6 6 4 C p 2 C V 9 y 1 K 0 e d f I / y 3 q f T J j w c C c D Z G k F d s 6 0 m q z 0 1 a 4 X q v V C r f d p n 8 C G n x 1 G J 4 e R z 6 X w 7 r O H o w M B + E M 5 B H N Z P U 9 C s j k g I W E F f X 2 G K z y L 5 X L q O 1 2 p x u X Z u x Y 1 Z i V f T I I 5 y 6 q 7 U S b a x M S c k 1 u + / W 1 W V x + 6 y n 5 b S y a w H D U j 9 X N W Q z N W 7 F G / h K 8 h p 6 G L G Z i V n T V L b 1 + A 2 M h G y b k t b Y l g z q 3 3 J Q J e f m Y T 1 h g 9 R b O G Y x b U O + 2 Y f W K F W i v X 4 F j A y m E 4 8 W / e w + 1 w 2 L R Z F U R 6 k a Q i Z i d m 8 e T R w 6 j Z 2 U P M t l s W T I R Z y Y c 2 N K e R i 6 f h d W i E S G S n s R M N I 9 Q b A X a G g b Q 6 u m D T a 6 R Q t I W 4 H 5 q N 2 T l U v u n 7 Y i n r d j Z m Z I b A b w O o a + 8 G Q 7 a 0 C M E i K X S Q u 4 c s u m U I o M l Z 4 d N d r E 5 n L K b F Y l 0 E B a r D S 6 b s F r H Z M S G u 9 e 2 C X l z O H 5 5 E j 5 f W o h a I O l E J I S s J Y i F S C c 2 r 3 A o A e 6 s I u D L I S W y a 5 d r H 1 2 w I y U c j q Q s 6 n 7 Z L v q z U R i V 8 7 T 4 c n K t 0 j b S o d S 5 C k K f y l r k t x q x T 0 m b 3 t Y R R T o a R s T V j K g c r 9 V P J s m O + v F y U S G V r / C s 3 X a H d C Z x 9 X 4 u b s c 9 G 3 b h z F A S D l c Q 6 W S j 2 v 4 e a g d J d U M J N T 4 f x u W 5 a a U x z B i e F 6 H 3 9 g s Z 0 t K 7 b 9 a 3 i k C I I E 1 F b e g Q w t i K f 7 I s g t J j z 8 W t 0 q N n k M 9 m 4 P d 4 M B i 0 i x C J k O e F S K m E v i e Q z l l w d d 4 L l 0 O E S r 5 D T n r 7 p j n 1 n d 3 q g d P q V Q L o c + a x p 7 0 N r k A L X r 5 w W n 1 v Y C p 5 D u m M B w 5 7 H L F Y l 5 B Y f m d z o c F z 7 b 1 6 S i 4 x K 9 f k c W j t P h 7 W 2 o D n I L y W H l y Z a c T G t g y c Q p a j I 0 5 s 7 k h h K m R H m 9 y f W 3 7 H 3 4 w v 2 B T 5 m n 1 Z d R 1 1 r r y 0 t X Q q o t G I E f m + u 7 6 Y 9 G Z S 7 e 5 d g z c u X V D v i e Z A H c a C Y f z 4 n X c o a + P b B y P 6 N + + h F i h C z c 9 N 3 R g 2 C f 7 8 W / + E L T u 3 I i c C b m A u f 0 V / p 8 F M q L e K n F z 5 r B C S Q s T 3 j R 4 L t n Z 5 E E s E R T s l 9 b 3 k G h I O N N m t O D 4 r B H B n l X Y L e K K i + c L w 2 J p U Q / D 3 h h a 0 i 2 a 6 Y / V q u N x e 7 L 9 8 F f O R B c y k z m p f 6 g h F O + C w N C u T c D m M i m D P x 2 0 I y L l X 6 s J u x v F R J 3 Z 2 J Y V Q 5 9 X n h d A 2 9 I n J R + L 1 T z m w T T T x q T E n u u S 3 L U K e a b l n h 2 g s i w j 9 0 S N v Y m 5 6 E i 1 N j d p 9 y O + 7 e v r g E o 3 c 2 r F S T M v C + X K i r a 1 W G u M a s R 7 Y u x 3 P n D y i P h M U B E M 5 J v N 1 6 K 5 b g 5 n w 8 v f 3 H g p 4 y 4 S K x N N w W a T X F x w Y G E J O f B m b z a F 6 T v V 4 5 K H n 5 Y 9 w V + 3 z d o K 9 f i y Z g 8 9 t R S 6 t m T I E T T e L 2 H w j k W H E E 6 s R E p / J a s m L o I b h s L r V P u N i W n V U M O E s V h 9 G g 3 K f r m n U O X x y b 1 a c n X C K U O c U o c 5 O O t D g z S m t 6 X H k E E 9 Z s W F F W r S Y p l 1 2 d 2 v t U w k k 1 I 6 u B K a T F 6 S 5 b P B g o / K D h s S E t V v z a K / L S a d B f 6 7 Q U R H H 5 N i O 0 A m M j U 2 I h r d g R X s H 5 m Z n x R r w I h K J Y P X a 9 V j Z 2 b b I k p y Y 4 f J / W O X 5 q M / y b J I R + e w p L w L Z v F X M 0 q 3 6 p / d Q C 6 6 b U O l k T D 2 n 8 Y g T T Z 4 0 M h Y H 7 L k k s j Y n T k + M a j s t A 5 o V S p M I + + w O l 7 6 1 O h i g o J m Y E 5 V C 3 4 J m G i G H E j 8 n J W Q e g j 3 f j n q n C I 0 I v k X M T 8 M X y k T S G M 1 P o c P b p Y 4 T E B O p F G F x 3 g P u M t v F x 2 v z r c L u 1 e v E 9 B K N M X R O B Q x 4 X m o 8 r 1 x H P C 3 + j J A o I X 9 J W B L c 6 8 w p 0 6 0 a s q J W Y k L C g B 5 M 4 G f R P + p a G o W o 0 a T 4 V 2 I S 0 3 8 0 7 p c w m 3 f E o B D Q r D G v z N q x u k n O b e r L l C k s 7 b 1 r 9 Q Y c v q o F h f g c q N 1 K A y 2 P b L 8 d z 5 2 K q n t 8 D 7 W h J s / l s j y Y i Z D W q u m E O L 7 y Y i v z Q b T 7 k u K D 5 M T u T 4 o j 7 x O B 1 k y K a u B D 5 Y t k o r D b H U 7 9 m 8 q Y F 3 + J Z h l 9 i p 7 6 D L z u f k Q z / e i f z W I y d h n T 8 U u K T I T X F Y B c F T J 5 k r U g D T a P H R 7 n g v g + g F 8 E c y x k V c J C / 2 l w z q Y I Q X P K A A X M Q D L t x 2 F x B u f j c z g 3 c k 4 0 B x R R N q 3 I Y H t n W h G I x 1 r X k h a i Z 5 R 5 t k m 0 1 H J k I k i W S 9 L G B v i Z m s k m Z h 3 9 T J K L b q m Z T I x 4 d v h i 6 n 0 y q 5 G h r q Q j I L n N Z C J s 7 L j k Q m d D 8 8 r E I / L S t o Q R O W V n Q 7 / z m Z N v 4 E N 7 f P C 7 L W j 3 R P C B 3 X 5 s 6 H T h z g 0 e t d 9 7 W A r L k U N v 5 N v a V i A Q 8 C M r J o H N Z l O m C 3 t G M 0 g i i 8 M L u 8 2 C f C 5 b 5 P Q b c L h 9 m J u b w 4 m Z a b i c 5 T V O N k M J k f P U q J F K k c m n M B f X i F M O A V e L + E U N m B N Z y + C S C G S T + A J N 6 r v S K F c p 6 L M w q u g W s 6 3 N r + 1 3 V M y x B t E c j M K R M P e t c Q j p C s 7 6 w J w d L h H c F f 4 s L k z b s c l E o K m I T Q U R a s H J M Y c i J s F g S 5 M n t x i s I N L y x 6 F z n R 0 L T e o S r i y B 4 R f m 4 n L f J r P u / i 3 b 8 e T h 1 9 V 7 + l R W U y d o a C n u f d f G n U i m b D g 5 c B S h / i F M e z 2 I R s I 4 c f I o H n h s F 3 7 i t h / G u e E U X N a s a H A H J h a 0 Y / w g w + r 1 + v D C C y / h + O W X c W 7 o M G L S Y O l U S n p A z V E n O G Y x n 3 I g n 4 5 h J C i 9 l 8 k / M T A W c W E + n B T f Q g S s A p k I m 9 2 u y M R D h + U c H A c i k m L P n B 6 3 Y T I 6 o 2 0 o A 4 b Z q 5 H J b f c p M h E e h z j 5 o V W L Z C J y B e V T F k p z i R m Y z F o R E 2 1 F 9 D W J 7 y Q C t s K f U 2 M 8 Z j I R v W J S U e i p M R r 8 W s Q s L O Y b I 2 y 1 k o k g m W a i m q Y g m Q i D T B o s a v y K I E l m 9 X 0 J m o b l M C R + V z k k 0 x p x C Q Y q q A M N G C Y f j 9 j i 8 4 j 5 O o P W p t W I N A T Q E P C g s a E O f o 8 f z Z 4 + / O H f f g l f / u c / F 8 t E f M S F i 2 j w F a 7 p B x W W U y N P 5 M 8 c H c A D t 3 5 U + R t P P P U c P v y B h 4 p 6 L Y L m X S Y Z F y 3 k x Y V J M T + 8 J + B A J 5 p E a x m g h o o n k j g 2 M a 5 v Y W 8 r f o R r A a H 0 i P o 8 M 7 9 D n P W c C K I m L K H M O B L Z o H p P 5 O k I 5 1 a j 2 V t s B u b y O c z E i y O G B h j w a P G u V n / N u B K M I B h p V K Y X D 5 e T 5 2 4 1 H X Z W N H G z S R M H R T N M h a 3 Y Y N I y 7 F Q o 6 D H R U A 9 v 7 c C Z k f K E Z v C h p / U k W l 0 b 1 e e Q d B Y M Y 5 t h j I 3 Z V Y d T u F Z q x R V 1 W b W F H R l J P S 7 X 0 R E o t h I m I 1 Z F b O L c p E P d V y 3 I S W d l 5 S A X 3 8 t z T G c z y M h 1 G E R S 1 k J C / E 3 d Z O T w A 4 M r t / R s x X D w p N p W C 0 K p I D o a e u G 1 d 2 N G 7 s k M n r 2 4 N b 4 / I U 6 E D 3 1 b d m B o e A R 2 0 R 4 P P 3 g v Q t G l G o h O q 1 X P R i C Z i D T G M J E c U 0 R K W f x q m 8 X t w Y L 0 m F P y 8 I k m M T V C 6 V F p U K s K m W 8 W I T D I N J U 8 W 0 S m r K i Q u X A P P K 6 o 9 K 7 F D 2 Q h a Z C 0 m D R N 7 p V o 9 a 6 R r c X b i d W N f v S 0 X J F j J Z T 5 5 b Y l M C + C Q 9 O N I J m o S Y h R O d + c m I Q k E 4 X a A A W 7 z h 4 X z Z e o S C a i U X w M z V D S U C 7 g w e g g M z D U P R g X I X C I V q C Z T f J 6 t A C c 0 p Z m k O w G m Q g G Z W q G a E 8 D b f X 1 m E s N q C C Q 3 e F W L 7 a d c T T N T M z j 8 R 3 r r o l M R J 2 z E c 6 8 D Q O z x x B J H 8 a 2 V b N C s j c R T R + R z 0 f U X 7 7 a G m o L W t 2 M s I x N j u V D y T C y C w l 0 d X U g m U z g 6 e d f x 3 1 3 7 k Z D g 2 Y + l c N I + A T 8 j h b x L 7 r 0 L R q e O n Y M j Y 3 F o + w k j j H + x D G q O I K I Z q Y R D G 0 X r T i H g K N R B D c v Q p h C F u L 8 5 O 3 Y 2 L o 0 y 4 J a y i p C S c Q z C 2 K e 1 C 0 h E v 0 Y R r q u z N q U c 9 8 m Q t g o J h Q F 5 s K 0 E 2 u b U 2 o 7 c X p C k 1 6 P P Y c W 2 c 8 u t p T f q Q k t T V E G H s K x l P r + f T v 2 4 L l j B 3 V C L I U x K M u 0 p G o w + 5 4 8 1 n n R N B t 1 T T M v 2 r x B 9 3 V o c j L s X g 6 x F A d w H c W a V P x a c 2 a H G X n Z z S I G x 5 a u l X j p 0 m t I 5 s J o c a y R N m G w Q / t N T p r d a m p y a q n S M P 1 y u G / z N j x 1 4 o j q L E K p C W n D l M h H J 2 y W 8 k G n 9 k Q e 4 c A e / d P 3 B 2 w / / U u P / N 7 C e A h O / w r U + a T X E i 2 1 c X 0 f M p k M U u J L O Z 3 l G 6 P O 1 a 4 E 2 o y 0 2 O Y T s Z g K b J j h s 7 e q v 9 l c D m e m n H K O E S X U K 8 W / a f b K O e V 9 g 4 f 5 f V Y 4 L B 4 4 3 R d x Z b o T K 0 p M H m p J g o 5 z O u O W 8 6 u P R W A k j B k I T L u 5 0 n 9 W b P 5 6 d T 0 j 4 k + s b k p h f G o a 4 2 P j S p C a P C k E v H Y 5 b 0 5 I o 0 X W 6 C 8 O i z A x c k b T y y 5 6 m O g f 1 0 x W m s L z y R G k R A J d N k 0 r X 5 m L S D u F 1 H u H x S f 3 p q u Z M m C H Q t N 6 M u Y R U 8 8 i W j Q q 1 6 f d i N v 0 M 6 Y Z l S M U N c i l G Y f 4 N q K x x M f S m 0 S Z k m p A X T Z Q E x Z B 9 u F + d T 4 f L s + d g 9 P q h z 3 v V i a o Y d p b 9 H P n x L o g + b L 5 y o Q u R b 2 3 B X O x e f R P a l Y E r Q m r t K X X G U A m q 7 V f u T Y 5 d O k S A v U J e K Y u 4 O A z f w d E B z A 7 e B z r e 5 r Q 1 N S E l P R q m V x x h / l u h 2 p 5 t 8 O P 7 t a A G l c x 4 H I 5 E Y v H k d B z v Q x E o 1 H 1 l 5 p s c r p g r h G R S B R O R 2 V h u j j t w v a O r P h d 6 x d 9 D Y L j K Y a / 4 X c m x W z Y K t q q s k N P x 5 k m l W G u G S A Z B u f s S r u o M L L X h s s X T u L N N 1 4 T l T a O V / Y f x K w Q 6 u z Z M 0 g l q Q 3 d Q s y C j q O z n 8 4 x Q R Z o 9 e V U r h z H 1 x 7 f e 6 f 6 P p W P Y y p 2 W Q m J z 6 5 p Y Q Z W V j d p x C K c t v L 5 i 0 R G L o y E Y N L u C k 9 M 7 l n z m 8 p F T M 2 + n R m 8 J o K t R T / N A K N 1 y i w v J Z O A Z N q 9 a g 3 O i s n q s t b J / U W U q V f q J x N W 8 a O Y P 9 j s r T 2 g M r Y w p r / T 4 H e 2 I e D s w o / s e V A 6 t 0 Y 4 b B 4 h q J j S 6 e K A 0 6 a N 6 5 Q b E W t v x E M f / z Q S y T T a O 7 r h F B v m 6 b / / f 3 H p t a / o e 9 4 8 s J w e f C 5 v z e 5 E p 1 h 3 V 2 f t 6 G s u q H m S K R 5 P L J p w q V Q S Y x P T e P m l l 7 F z 9 1 7 0 r W z H E 8 + 8 i H 2 3 b M f q v l V w + e v x 8 t l T a l 9 C u Q n y M D n e t J B y I m s / V z b 1 K C q 9 r U + c Y D M u i 8 n G A d O t 7 c W O 9 / k p u 9 J u 6 1 o y i o g c h G V Y 2 4 A 5 f 4 2 a g M J L i e I f + g Y G 5 q U n Z m K p T 3 w j n 6 e g h e m r c D z H p u 9 L Y c / I j 0 P Z a R W y J 7 R M e O 1 a a h l n M j C 2 I H 6 k E E m D R W l B l 0 2 7 9 k q m Z D k w e j c j P i r T j z Z L + + j x h o q g J k p x t F h H H j k 5 + 1 L i G c h L 8 + k 5 y 8 v C L R b M r C n y G U w M o 9 H d o 9 5 / 4 r a 7 8 d X X X 5 X n Y L r A J I 8 v n 9 m + 8 h 8 1 Y 1 7 M W 4 t Y F j + y q g n / M t W n 7 0 i t R q t G / 3 C T w P L 0 U 0 / k b 7 9 9 H 4 6 P O V T m g T m Z M h j U N N D l g V E x j V w I B H z o 7 O x c H K 8 y M D U 1 h U B D G 1 6 + 2 I + c z a m 0 A w d O 6 Y / Q F 5 g M i + D 6 z 6 h 9 S w m l s g t E 4 7 A X J U T J 4 8 y E G 9 v a N U G 9 O O V Q E T B m C 9 S L o P t M 2 d Y D Q Z t y 3 h k E o Y n n E x O F x 2 u q 0 L u b s R A X 0 u T T c u 4 c L s 0 H h B j F x N X 7 A j y y c w / + + r W / V 9 s M e O 1 r 1 f W U m q T l w E 6 F A + N d 0 q 5 G M i y T h / k u E o m L Q F q R T j H z X o 7 r q 6 z d N O S F 4 E n k x X y 6 G n Q h L Y L J g M Z 6 6 V y q I S a d o o 0 Z + d e B n C h P P T t r C f b 0 r s H L / Z r v a E Y 0 N Q e v t V l M R z G Z R W N m T Q G Y i u A u c j / 3 b N 2 C I 5 e v b 4 z y 3 Q D L 3 O x E n m b C d N i q 5 t z Q i e e D M u x z D t Q G A g F F o N I s c g P n z p 3 H h g 3 r 8 e K F C / B 4 C q P o t H + D H G A V e 9 z p 7 I f b u l Y J v R l M z 7 G J v U 3 k R M D j m I P P s k J 9 N i M h M s O E T 5 o 8 7 L k i 8 q A N B 5 5 R q 7 z 4 O g 2 O V R U d Y A P 0 j + y i F Z p d c a W x q B m M 6 S R m R I W Y v N a Z + K C c s z g X j / d R m p V Q C m p P Z h 6 Q 6 O Y O m r h 4 + g z m p b N q a m 5 G x 8 q V O H f i G B Z m 5 3 D / B z 4 g v T e n n m j X Z Y Y R c l f v p V t n w i + n f n Q 3 Z N Q z K 4 c 7 N 2 z B 0 Y F L C M 7 H R B M U X y / P w Q d c c m n l I b s y s B F N R n H i 1 B n c d c c + 7 f f y i m a Y J c I I p X 4 N x m n 0 A 7 9 v 8 z a 8 e L Y 4 c 3 8 J m M d s 4 t D d 6 / f h 6 N X a N f + 7 C R V z + U r z x C p h e n o a C d c Y A r l V O D E 5 o U g 4 n f T B 7 5 A e 2 a r 5 B o Z w l E a u F s S 8 q t c H M T l o G 4 d m Y 5 c j V F p 2 G x I y 9 D V l x L G 2 Y 5 2 Y p q H 0 O B I 5 T Y t y / G q F u + C X l Y M u Q y o i l h N B 4 I d q O Y Q P b N 2 J r 7 z 5 D f 2 T 3 F d o H R q F x J 3 1 Z Z t s E c y 4 K A 1 7 F 0 G u Y X I h j x Z P C j a 7 Q 6 5 H T D C r T Z m o H O s j K h H K m N N F 0 K r Y q W d X m E E L g v d G U 5 V Q J p W p 3 T P p g s 9 G v 8 t m r 0 0 j 5 C I W D M w M 4 M K F f v R 0 d 2 N a L J O m j n a x W j p w 7 O g x 3 L J 7 F y 5 d v o K t W w u R z o 9 s 2 Y p / P q N Z J 0 Q u k 8 W V i + e l 3 Z 3 o X S s + F G y i c b M Y G x p G R 4 + Y i r x k u b 0 V g b 3 S a e o k v Y l Q X u U I 6 N w b D n A 1 h E M h c U B b M C m N S 2 E N S s / J E f 6 A y A O F w h A M p t M w 5 8 8 M R o J i + W l E 8 5 O L Z K p k 2 z t k c 6 c c l 7 1 9 b 2 N W S H t R k S m X F 1 8 r W b 8 s m Y h p P b u A Z B o J O 5 F b R p v R H + Q s X r c t g H C 8 U 7 R Y b g m Z O P Z E h 9 u M P N P r q 4 B y 3 u w W 0 0 0 Y z g F W R u e U r y e f 2 V 4 k T S k U i e S w 5 g i e Q S b l 5 + m B j Z X N r W I R y H F 1 M i m I W W u A x F Q H 0 l E r m Q i r P 4 8 1 q 3 v x + P s f x Y 4 t 2 3 D v v X e j q 6 t T r j + H O r F i J i e m M D 4 x o e 9 d H l c u n M d 6 + a 3 H 4 8 W J Q w c R j U V x 8 J V X M S + W k I J + e 5 P h Q 9 i 6 c v k O / d 2 G q t n m V + e s I r z S e + r t z 7 w 1 p t o Y u H p 1 A P V t L j T 5 2 j E b T + H M 8 F U + 8 b K 9 f j r D m b O Z o p 6 X D z e G a f 2 T h n L a q R S R z B R i 2 R k x / d x I C Z m Q a 0 F H X X W t w S n 0 1 L g 0 F y l 8 w a Q V z T 6 a s e V V y U 7 x D w 5 f 6 d c / a V F D + n r M m q C v S c T S Q R H e B O q c H e r z t S A t 1 2 C m H a d U U E P l M t R C t Q s 5 M 8 p 7 x O w j S T 6 6 d y + e P H p Q j p H B u v Z O X J 0 N i k 8 Z X x J k O P D K y + h d s w 6 d Y m 4 e e u 1 l I X U W W 3 f v U e + Z a 9 m 5 c h W 8 / o B K Q x u 8 1 I + H P / r D O P L 6 a 7 j l T i 3 a a c A i V k H + 3 A u I d N 6 p Z V m U a c p P 7 L s T f 3 9 A y x s 0 Q K 2 o T M a U a E e v D T P j E 2 h s b Z H O k u l u s p 2 P k o 0 j t 9 W 3 Y h + m Q j e P + W c J C q F 4 7 Z w C z g R P M 6 b C n B h H H 4 g 1 D j I q p 4 2 R M Y v 4 H k z U / N t v v Y h 7 b 1 k D j z T + k c F L i N p a p A c n A Y t b 9 t y U A + s a w u q 9 z c G 5 U r b F t B 9 q J w d 8 c O q Z F g Y o X H T W O R Z 2 7 v g x 9 X D Z z n a n E 1 n Z v n r f o 3 K u r D I b l 5 s 1 S 9 + w R Q 9 U 8 B g T 8 x m 0 e o v J X Y o 7 N m z G K + c 0 2 3 8 6 A v G F 1 F u F u A j C 0 E J Y O p J J 9 b n V u 1 r + b 6 b H 0 q k U B Y j f k Z 6 D N d c A h 2 W p u U b Q / K M p a M A 8 o F 0 L m E V h V Y 5 b H j 3 N K 9 A / P K 6 i a A Y G L l + C v 6 4 e k f k F N L e 1 Y X R w A F 6 f H 6 1 i v l 0 8 f R q X L 5 z F b i H C 3 O y 0 M k d X d H R i 5 b r 1 c u C s R g Q T / C 6 P y E 7 l r N g 6 t 0 d 8 r 6 R G l G u A 9 F N C U v k r / l V P R y u C 4 Z X 6 N + 9 u K A 3 F 7 I I N r U t 7 A W N a u B k Z M Q M Z V a P v E 5 6 f R X N r B 8 6 e O Y X h b B L T 8 X q s b B Q n 1 T S + w V 8 z U 9 q a L f a n D K f f j J e f f R p R M S F d 8 h D a u r q l 1 7 x F n q E 8 R B H W 0 4 c P y v n m c c 8 j j + L 4 4 S P Y u G O 3 G n d q D 3 B s p 1 C b o h Q h 9 o L y 1 7 i P m a h F N E z 1 h 7 u h s 3 s x z Y g z g r O W i / D a G p D M x + C z N y C c m l L f G f A 4 G s R n b N Y / s Y 3 E d C s T y 5 6 O X d b f S X v I 9 X o s 7 W I G 6 x t M s N q l / Y R A W U S F d A E s p E d V d k O T c w 3 s x g h s F W T 1 3 D 3 j C l Y 1 t e H i 1 J g a v q C J y j G o p a D 5 m a z w n V y O X I 9 m L h b Q J q S 8 K q S r B p t 0 j M G 5 I O p L s m 4 M w l T C i P j L P Y 0 Z p H J T a L D 2 4 M O 3 3 y o m e B z z s e r P 7 p 3 G o s l H 0 6 F b T C L O O + J M 1 I F Z K 3 Z 2 a w O P p U i L D 5 I S z 3 v / 5 Y t i S t g w J 2 q s t b k O b t d S 2 3 9 C t F y r W 8 w O / W G Q U C P z N n U u M 2 h 6 j Q w O q k w N m 9 0 m R G 1 T W o p T R U r B E H M k P S 2 + S 0 r I q j n x b d 6 1 6 q 8 Z F 6 W j W C 8 d R T h R m L z H 4 A b 9 s W r Y 0 r 0 S J 4 Y G h B j i + y U L J D B g t E k k 3 g i / R w u K M J + w F O W q G 5 l J N R 9 d j b 5 6 h r i K Y S T P c r w o l 0 s L m a J I Z B d U x o n D 6 q 2 o r W j K s n 1 3 r 1 6 P o 1 d M V Z p E + w w v z A v R 0 q o 9 a V K a 4 3 t G k M J m L w Q 8 a k F U j z o i J s c y V V Q y o 1 d 8 u t d P H h d f q 1 v f I m S S R 2 Y x T a k a X e B E U I v y k Y l Y k g n V e d z S v Q o X p s a R l + N b 9 O O / b 8 t 2 H L p 6 B b f 0 r h V L I Y M 3 + 8 t J 6 D u H I h 9 q P G Q V X y S H 0 d C s N P 4 K 0 T b F W i s c i a i p H a f H 5 S b F d H O Y 0 p K M h 1 k K P s A s I 2 o C E g Q 2 p y o u U k q o W s G k W 4 a J z S X I S p N j O T 7 F w M W c m H o c k + I N m p v d y O g u B 6 / D i V A y g V P j V q y o 7 1 f H d d l 9 Q s S E M n + 0 Q V E N j C x a L K x I 5 F O p W K U o z W Y n a D I F k 8 P q f T L V p 6 b d s 7 P h M V U G u O 6 D c p s R J l c E M B z Z Z c B Z v Q 6 5 r p w e A K J W q v P 4 M J f Q S F M J 6 h q E T A y Q c E p H J U 1 l R p T H p F M q A p 8 X a 6 O S 8 p y c G U V 7 S 4 F Q p T h 3 4 j g a m 1 s w d O U K 6 j a 8 D 2 u b E i r l z e d 2 i v + n t 1 / p Q z T h g W 2 7 8 P z J d 4 e f V U Q o z t S k n 0 T E h Q N z i Z N w O + r Q 7 O 5 V 9 f b e H B p S P Y l T G p F / 8 1 Q V O i r 5 I 0 b 0 S X 6 A F F w 1 5 4 c R D A S w r g J 9 p G T G K s + O u V 1 W d P m j m E 1 p Q u m 0 e d D g 0 h J 0 6 b d w K j r T h k p h n q B X D Q G 3 G 8 F Y D M O h S W m L C F o 8 q 0 Q j a C Y s 0 4 4 I 4 7 k 6 L O v k 2 t g x F D 9 p u g s 1 y r / K B K B M l k M 6 G V 8 k U q X 2 L c U t q 9 f i y J V C Z 5 O V 9 s + L 9 i 9 v a 2 g g g U g k R v x 4 u m q m n x n t D Y 2 4 P K 3 5 k Q p s 9 j L 3 s q W r B 6 9 d 2 g + H 3 Y O A p U 1 u R v 9 C x 9 T 4 B B K x K O o 7 1 4 p p L Z o 7 O I H V n f K b F 5 + X 6 7 C j o 2 c l I g s L S o N u 3 L F D T P 8 5 1 c a B h n r t A P I h n 9 + m v X + H U U Q o X u S c q G M m i Y q e E p U + q 7 Z z j O n w 6 B g 8 X m + B I G V Q 7 q G r / e U h 8 Q E p 3 2 u Z A V E z m B 7 U U L I / B 5 2 D S S 3 6 x u A G 6 / c Z K O e X E d z C e 1 N + e h W w 2 h G v 9 d R Y F l 0 t U 6 r D 8 N m 0 x N 5 k J o K F l C Y 8 f k e T d A x a O h b 7 F O O 4 1 A a R t A 3 1 3 o L E m A e u y 4 H X x X O W u z R z W 9 d C q F W t K z E 4 v X S K S T x l F 5 O 6 8 n N 7 K 0 i G 0 s i Y Z g O b z T M D 1 P L B + D B 8 O f E Z 2 T Y V e h t u Z n v Q 7 / K K h q I 1 R C t o W i y i k 4 c O Y u W a t V i 1 Z p 0 i 2 a W z Z z E / O 4 N 9 9 9 + v n t M t H T 0 I B q M 4 d / y I E N e J 7 v V b E b K 2 i g + 9 v M 9 5 I 7 H Y n 1 y c H c C V u T z i 2 Z O 4 N J N F o 1 t T 0 U 2 2 d T g i N + R 0 2 q u S i S j 9 P q t m g 2 p k S s r b W s l k m I j m o R Q D z F 8 z Y J C J W o y v c m Q i Q k L M 5 c h E s M p P J B o W v y Y G e 8 a t m a g 6 Q n o g w m M P L J K J Y C K u + i v 3 T n P O Z 8 9 o 7 x k R k x s I p 6 q f m E L E P U 6 M c V a 0 p n U N k E T G a z l 0 N 4 n J N K N l x B d B m r K v r T B r + X r B l l X k L 0 G q 5 C G R T C S V G Q y E O F M N i N m l Q y p D J v r U / T M O F d 5 / Z P s u a W O 7 a j v 6 0 z 1 y X / f u 3 o M P / 8 j H s X b T J i E Y k 4 C B d V u 3 4 N Z 7 7 1 N m Y i 6 R w 8 H h q 8 q 3 9 A d 8 s G Y j S O U d G H 2 9 O G X s e w E l M W e n 5 q R H W I D L y Q l l e e z u 1 n r Y J t t 6 v N z f L z 0 3 z b s y 0 l 2 C 0 g d v s z L A 4 M D V O Z t K G 6 o V R s i 4 q Y K j a 7 U 6 x A x d p d 7 T p 1 o p / h J T f C p d Y i 1 E d g m Z k g k t t E 9 Y 8 7 z g g p / H 0 D h f n A M 2 G 7 + q b w W m w w U 7 M i S a w A A 7 h W y G 8 4 F 4 X U u F y A C F N C v + S 7 2 f W S b i w + h B G J J y u Q 6 M W N v e K R 1 X H i N z M 3 K s Q g P k m Y n O f k m a 0 u 8 R X 0 R R 4 v q x s n U V d v W t l 7 b U o n U c M 2 J o 3 u p b e m / l x s s / c P t e l R Y 2 G x 8 s u k 6 C / j S L 2 1 A a m 7 w + f S t w 7 6 a t O D E 8 i I t T E w j H t e A T k e d 9 S T P x O F 0 t v b C 4 x L K a C O J i d A W S H f c j t + 6 H M J N r x d p 7 f k z 7 w f c Q l t O D / 1 r U 0 l 3 + H Y u d C D X L C 2 e O a x 9 q Q K W e 9 K 2 W L a 4 G Y 8 D 1 r W A + O Y V 7 1 9 + B N 8 + f k H s v C E j K E Y I b L Z g R A n n t 0 s N m 5 t V 2 I 9 u c Y L 4 i T W R N Q y 3 t g B k F Z Q d g b K c W o 2 n I t u L + U 8 k L 8 l 0 O H k s D P C i e m E l w w N d q S k R e A t 7 6 U p l W 4 F c T 0 w s I W + r Q F p h F L D 2 v / O F r x e T U A r w N n i V a n s n 3 Z Z N N y B e T L 0 X + 8 P 5 3 d H f i x U t v y P O q E 2 u i C a l s T H x g U 0 K w X H C 6 T F R 3 f W u b + F l R W A I a E W e C 8 1 j T 1 Y U F 8 b s M x B b i a G u 7 D e F 3 O F 3 J d N t A p 3 9 7 k U A s h L R J c z W h V J J 0 c D p E q 0 d L 7 1 c 9 U 4 n d k C t J 2 2 G r s p e m r 7 Q c G K 1 b j k y z J e Z H K R g t T G V D + N d z z 2 D 3 2 q W z b e f T m h l m k K k U J B M D H i Q I T c Z S 5 L P M G 0 w i m h R N p R J f t Q d O A l 6 Z s a L Z u g p N l r 6 y Z C K q k k m w s a N 4 x r S C m L g E / / + R 2 2 9 D h 4 9 Z + C F 1 7 m h G 8 4 t r x d b u V f A 3 L i U T h b 9 i 5 p Y 0 A x c n U J C 2 U Z F 4 + V j v 1 + 6 R n V M o O b F k f l Q 6 q s k C t S t / n 4 / K S 7 R R S 3 3 j I p m I u 7 Z u w 4 D 4 T 0 H R W n x N L y z g z h 2 b p d O o P i b 2 v c C i h q L j a M n t U t k H B E 2 E Z 4 4 f g 6 9 C w f 9 S l N N O R t i 4 q u k i R D S n K t H 3 o O + i Z R p U 7 m 1 q S d 6 d j t j E F K y 8 T z a X x G y i 4 L f U e 1 r R 5 B a T T h 4 Q k b V k E M 3 N L c 4 6 N d B W k h l h R E d 5 n 8 G E X f z P 8 i H c l G g z Z 5 U A R T l U 0 v o V w c O b h J 8 + 3 r r 2 F T g / d m 1 1 H O 5 c v w n n R o Y x v K D n 2 F 0 H S A y L S y R J y M H U p N n I s G h s 7 Z n a L H a l p R w m D R U Q 2 2 0 u Y 8 w X 0 5 G W m 2 G b k Z Q c 7 g j Y V Y a 7 0 S 8 v p j E J m g M B 0 f 7 V S x C 8 3 V j s U s 1 k I o Y G R 2 o m E 4 9 C 0 y e W t u L s p F 2 l + h C N r u Q S M p E s h l n F Z l i S 9 6 d 3 Z 9 n c 4 q U t A a e D k E w 8 t p r 2 X Q H V y D S X G C k i E z E 5 x k h e w V a 3 i R / l N K U A G Y i l i 1 N t O P Z D M M O h 2 a 8 9 Z C 0 r X N t u 3 C O n X d A / z I t v m c p V j n Y V Q z 9 4 B T D n s A j G x e h g F d u r U 5 N Y 1 a J F K 6 u B V x O M h N W A 7 X N n T l Q l 0 / T 4 B F J x z h b k b c g z l X 8 T w 8 W k J Z n k Y S k y 7 e x a j U e 2 3 Y e u Q K f 6 T V 8 b i / G Y t K / w L J R N I O A u k Q c G m r i b X N z R o 6 + J S Z d F L B z D y M A A h i 5 f V t N e z p 8 8 q d p 8 J l T e i v h e Q k l t N u c q I h P R f 2 V p h k A p r H a X 6 k F t N j e S K f E L 8 n F s b E m g w R 7 T h V 0 7 J l O R O D j J f a 1 2 5 + J 7 R 0 n v y 9 / Q v 2 C d c a 6 q U Q k c g D Y G P Z c z i S o h w 5 l z O h h s Y K Z F S 5 M T h 4 d P o W + F P H Q d V v H q / Z 6 A / k k D h x O i J n P F G F v 7 5 E 9 9 G v / 2 3 / 2 C 9 M I O n D v f j 6 9 / 6 w k s R O L 4 d z / 3 i y o T 5 O + + 8 j c I i l n z 8 7 / w S 7 h 4 8 a K Q q 3 q k R g v O V C f d k c u F j A i F T K E j 4 l U Z A 9 i X T B W b G F A o h 4 G x c T h d J Q J d A Y O X L u H c y e M 4 + v r r 8 v y l k 5 D T T I 4 V T 4 V X 4 J o 9 g i s z Y / i H V w / j w P A l j I T i e E X u / 8 j Q F f m t X b T 6 C P J x o a T Y l e H E 0 s y R r T R r k y l s 3 r k L 4 6 O D u C r 3 7 P X 5 M D M 1 p e 7 R 7 f Y g O D O H u Y l 5 M c G 1 3 7 x T s D a 7 V 2 N l f f H U B 1 Y 0 6 t l Q n K x q I C 8 3 z d S Y u b Q X V + b s q q Y C a x u 4 r D k R P v F / d I 1 B Z 5 y k U S S S R m M P o g h T o r H M o J a z C E l X + L R G z e a z i x k R 5 s g Q o 2 a F 5 N H y w k G H N 5 g c V e N E z E k s h x Z P n y I S p 4 x Q I E 7 O a m H n l r q C P + P M + u H M a I T i 8 j V + Z 4 O 8 W p S W Y r E W g n 4 i w a T U 3 t 5 e 1 W O f P X s O H / v Y D + E X f v G X l U / I 9 v i p n / 6 3 + O d v f 1 2 Z K C 6 X Q 4 S 3 s g W g N B z H x Z b B 5 h 4 t 2 r k I j T + q h p 9 x 1 1 n p 7 D x O h 8 g 2 T V O 7 m F k 2 P L x 9 t / 5 t A c 0 t T d J e K W m 7 w p T 2 S t h 7 z 9 3 Y s f d 2 7 L n r L t W 5 9 Z 8 5 j c a W Q j 7 j I v T r C c s 1 W D x 5 + H P t C D j a 1 N B D w N W G f t G e t 6 8 W 3 1 2 I v 2 / N e m 3 n R e Q x G Q 7 h 6 X N n M J Z M w C 0 W U + f K H m z e s R N N r a 3 Y f f v t q G 9 q R O / 6 d W h t a 0 b T i u Z 3 n F C W m Z n p P B 1 r A 0 w 0 P T 9 6 A J f H 7 a i v L 6 5 q R F g c b s y F 8 + I n F H o S k i Y r j j d 7 K s 1 k W w o e N 2 e q W E p k r B 4 V V C A p + f D d l r g 6 F o n H v 6 U r H B r 5 e p y n Z V 7 B k P s T / I 0 B 4 7 f l c v w q o b n R i 6 d O 7 U e T q x u r A n 5 5 n P o 5 R B B T d s 3 M 8 6 B F E S a e C c G j V 3 0 i o V i q 7 L s v v I i e n h 6 s 6 W V N B f m 1 + A m 8 r 3 w + o z q U 4 E I E D X U + 0 V Y c Z x G T 1 e p W C 6 n x + k k y h + v a a 4 a 3 1 H d i x l Q k J S 8 u i M X E U x U I 0 S 0 F m 6 l 9 2 g P 1 4 q c W A h R + M b U m w 2 E x R a O I p C e k D Z b m J i o w W C B 9 J s m h f K N l E o 2 V 5 t E H f o + d O Y P G T t E 2 7 O W k P V T 7 6 v 7 P x / b c i m 8 d P q j e / 9 T t d + H A p X 6 c N 2 V h v G / d B v S b s z J M 2 N T V I y b q K W R j a T y 0 6 8 O Y W q h s 3 b z d s P Q P z e Y N X y M t N m w o P o M D / R P w + 4 o 1 F L U M 6 1 e z K E p O z D K V u L p o 0 t n k t d T X K I e M a L C Z q B O N P u b A a e N I f l d O e i z t e w o A T c V Y L o J E T r O J X X Y / / P Z W 7 B B / I Z 6 Q n k o E L x y P Y G h G i + o Y h L J J L 6 z y 7 S x 5 U 8 l m i 5 C q g n C U 4 O D o c X n W 0 l m 4 u v B T d 9 y N l 0 4 d U 2 a I M Q k v n p + B E 3 5 x q K s H C o z r K Q V l R + R o E d N x J z r q r 7 9 L 7 W p q U e N P R f q X 0 V G S V B Q 6 e 2 v D I r C I Z i K R k / E 4 b G L W s a S b G Y u J r l W Q D 8 s B R V Y M H 7 g m k C + y + 4 6 e X v z u F z 6 H r b f s R X B u F r O T E 8 r c S y W T 8 E n n 5 f f X i Y Z c g b m 5 a W l v G x o b W 8 R C y a j v W X 5 h 7 5 o 1 m I t o m n N P 3 1 q M L w T l / m x 4 7 V K x y X v b q k d U R P W d g p X C b I A F U s L x M B r k Z t j b G 6 + 5 l H R 5 V o c a I O X j V 8 m b J J M y / 8 q X o 6 q E j D i p r R 5 5 q E J e Z j 8 z 0 d W c k W 3 4 X Q a Z a F 7 V O 9 u x p W c l X r j 4 P J 4 7 N 4 m j V y / h 8 t T E k s H m 6 d h V z C Y G x d w u m C y a 7 l s e Z 8 5 f V G T S k E e E 1 X N F c M w z W j 2 W l m X J R C w J t O i I Z o r b q d W T Q l o E 5 n p x Z X S k 4 t 0 Z p o / S S t L 5 G Q u t r e 7 q X k K m m i A / s c i z C i a G x M Q f R z J d a O N E R n s / F x 9 U f 4 s g T X r / x q 3 4 p + N H x U S 7 A 0 7 p 9 N o 7 O p X Z 1 t P b B 5 f b j T X r N y l Z u n j u p C J f c G Z G Z M q C k 4 c P q X l a 9 O s a f J r Z z c y J f z x 2 G G + K j 1 9 K J h K 9 2 X 9 9 P v W N g u X g h d m 8 1 3 1 U f W C i 6 d T k H F a t 3 I f D c r E u u R F D x M w P r p y J V Q r z P v R / S J T J i F 2 0 h d l U p O A t F Q n + d i 6 j + S c c B N z Q u h 6 X Z g a R S P t Q 5 y 7 e v 8 U f w O y 8 F o 3 i b + x W F + q s r c j Z m D 1 t g U P M y l p w + u I I I l 5 N 4 1 F D 3 b F 2 C y 4 N X Y J H f J 1 q 9 1 k J v A d G / T h 7 l q i W 0 3 d l 3 o f 1 b V p H U g v Y S X Q 0 N G F s v s y Y U k b a p 8 r Y X E z v 8 c 0 I y z Z t Q m I F k H / y N e e B p X O F K G i T Z 5 V 6 t i w d x r z K v J j 1 3 G a A k 0 P H w h F p A / l 5 h T 5 3 e i 6 F l o D 4 i 5 U M H H m G r J G h T V n R M u I N 0 E x O x 9 N w W O T 3 f E R y 2 7 f 2 P o T 4 8 s r 2 b Y P l j f P B f I v / H J J Z j j r n 8 c a 5 Y Q Q a / S L 4 6 x B J e b C 9 p w l D 0 x M I i 6 l F A e V N 8 K V K Y e k 9 e k p 8 I 5 d p K o c B r t L h c B Q E O i 2 O p R x C H a f a N O 9 U J o Z o d k 6 Z o P S B O G n i 4 l Q e a 1 q W C k o 4 E k V T X R 1 C Y g L c s m k d T o 2 c x + b O 9 b D b x F e R 7 1 O p N E 4 O D k r v G V W d w 5 T 4 D X w o f r 8 f C y n R c p a l v b V D n g 7 r Z L S I G f L x f b f h m e O F Z T O v F U b H k s p a p c O q r B n M x V e W w 2 b x G c 6 O F o f 8 F y G 8 j I r Z V z o x l N i x s h c n h 9 k x F f u y o X h M N H E V K 0 M I E c w M w 2 O r R y y j z f 9 y S v v S e l g E E / F K J n l 6 x H I h U e u 8 9 X j d N D + L 4 I D t 5 q 5 O V Y H K n n f g 8 P i w a H / 9 y x J w 7 p v X 3 i S k K q 9 9 j h w 9 j l u 2 7 l I p S H s a N y E 8 O w p H x z 7 9 2 + 8 t F r P N G d k j P 1 5 + Y x g t q 3 1 Y 4 S 1 E X C g U 5 l 6 a 2 c B r 2 j u V A B w f 0 M L r C + E Q 6 g N L g x h m k I D M G r B V m B p A c y 2 b K z x s p 9 W H j 9 z y C J 4 + c B w 2 2 W z h t I w y z 5 2 Z 4 E x e Z c 8 9 H x U f p 4 b o m B m h h B i 7 l j E V Z G C w w W u v V 4 V Z D H T 5 f M o 0 u R 6 o 4 I M I M D u S a q B Z X a k c m B k P 7 9 y L Z 4 8 f 0 j + V B 4 c e V B S 0 D E H Z m Z U S K h q J a T X a y o E Z D 2 L q U w u Z I 6 1 1 r g 6 x B s q n S s S i M b Q 1 a j l / j D / 4 X E 4 c O C 9 a j I E M a g 8 5 1 W 4 h d 0 a f x W 2 s i h K K Z u E U V X V x f m z Z 9 j L j 0 u W r G J R O 8 z f f / w j q W n s x O 3 4 F / e f O Y u 0 D P 6 / v 8 b 2 D 7 b O / 9 R u / x 5 s O p y b R U 7 c D b W 0 O j E f m p f d p F i L F V b B B l b g y 3 S G J M S s E m g 0 v q B A s g w V z s S j m g n N F d f n M I C n 5 k C v 5 W 5 z A x 1 w z M x 7 b 8 R D + 9 I m X 0 d n m V o O D a k F C h z j c Q s p Y d l Z 6 S S 1 w w g f r c z S q 1 0 K Z c Y z l Q F O 0 X U x H h 5 i L J B X N R j P C I o C 9 b X 3 Y 2 N 6 O t e 0 d G B 0 Z Z S P A K b 2 6 k X t G M q v a d N J O Z l l g p 5 P X s + 4 r I Z W x 1 r y 2 0 u W J M m M 9 J e C q + C S y V U 2 0 W i q Z L o d D t H / B x O Q 4 k N N R o T O U x x V K T s q 9 s V O w o t X R i Q 3 t 6 8 R i E R a U H L p B / E 2 W 6 m 4 V M r G X 5 o x n m r o j 8 x b 8 x 8 f v x 6 v 9 F / C Z e + 9 D M s l s i M L 5 u T O 5 7 3 R a Y R d z d X P 3 e g z O j u O H d + / B l s 5 u X J 2 Z Q l E V J x 1 M p O W E 0 J + 8 7 3 7 E 3 Q 6 0 r n g f n L 4 G N L a J 2 W n J w B b Q K t h + L 6 E 0 1 N U 5 r d 4 d Q Z X + 7 J k D K k s i J z d d r K k Y 1 q 7 s k 6 x p 7 8 J L R w / D 3 9 i i I n g G B x k W Z x J r u Y l / B j h 5 j 3 Y y w + v N n j U q y T G S s q H N k U P a F V 4 s 4 s J V I m a t 5 9 X D b X E V j 1 u s b m z F d y 9 p i 5 7 V C g Z G R P q E z D Y 1 6 F x a E r o U F B S O a 7 E K b D k T x S 7 a m 1 j d t g J d j d q 0 i Y D b g 8 4 G 1 v i 2 g Z n l N r l 2 J n Z e n J h X k a y J + Y h o 4 5 g 6 N j s r c + d 1 L c i H h c x + B q P l S A a 5 K a k l 4 D V G O C 4 k / 7 j o g d 2 S F N J w a o y W 6 W 1 M v z D m N T H Y w P L K 8 U g c b c 3 F O Y f N Y h b n 0 l y Z P i R k 0 F b j J w y X 7 P i Y U w W d P n n 7 G p w Z G s X U w r T I V n V t 3 9 O y E s c v n V L z 7 w x c n i 3 2 F z 9 9 1 z 1 4 6 d w Z J C P i b v g d a B I T P p H c o H / 7 z m H R 5 G M d v l U 6 q W a D 8 z g 4 d V Q E p w V 9 4 v y a H d Z 0 M o V j h w 7 C 5 f G i v q k J v X 1 L s 5 c b 5 b u D Q 2 G 0 B f J q z S W u Y m 7 A v L R / K c L x S Q R j Q d i F j S 3 5 N W q M g 5 o t i b A I o R N u h z Z D c z p B Q l m E U M U N O J O 8 K D 6 V y a 6 v A Y w U 0 s y 0 S + / K x b D b f K a e c x l c S x a 9 F p g p m F q j E Q 9 W N i x P X m Y 1 Z D I Z I b A d 2 0 U 7 T s X D F U 2 t a 8 H g T D / q / A 1 q + n 5 X Y x 2 O D J 8 H l 5 5 R i s N k M W e z X P 5 H z i c i o O r v e S q T 4 c K U Q z q m g q y w 2 C c z c B r V r G Y B b 6 j w d V X U e R s x G R J / V 3 3 K 4 8 q F i / j M h 3 8 I z x 0 / L D 2 C W D q 6 T B r 5 g j 7 n L T Q a 3 n E s d l 9 t e o E M o r 5 O / J A k B 2 s Z b h W / R M 8 I I L 7 7 z N P Y d 8 8 9 W N H R g Z H L x s B r 4 U 5 U 1 E e c 3 H W t N t y 2 d k 0 R m Q g z m Z g p v W f 1 O v W e 6 n s h E 4 X D b Y c l 1 a f I p C q q O m y I 5 W Y R y R U q D b W 6 N y 4 h E 5 G h j X G N 4 H g a y U R c 6 w M h m R Z M i 5 l V A z W F F o K 3 q P E 8 L r y 9 H C g y 1 F i M y i W l 6 7 8 4 f 1 a e B S N q F p X y 8 9 q / P o e j + / f j x I E D 4 p t Y 8 c q z z + D 4 m w f U D N f g 7 B z i s T i G r w 7 I / T n w 5 o s v F m m r + 9 f f L s I f V O Z e b 0 u 3 M u k y 2 a R S b G b Y b B q Z C J q Q 4 X A h X E 4 Y G o k L O 5 B M L I r D O h l c 5 G F L O + e D m Z 6 J H I e x i 2 p g p 0 g Z m l 0 I w r s Q x r E D b 8 r v r J g a H 8 U f / 8 X n c b m / X 9 r R h k Q i I b 6 p t K G Q q a 1 u 9 7 u C T M S i h j I q B B m Y F R X 7 + u R R O P R x q h X u r e o v T S R m R B g O K h 1 g w j A F p x L n U O / o Q T g z I U K v Z S k w w f T q 8 D C a T K k p N I P m o h F 1 n L n R B e l 0 n K D r 4 n f 7 F 0 f W j W A I N Z L T 7 k O 9 v b J N P J e 6 I p o m h U i 0 T d + y F M z m I B j i v Z a x s 2 p g N d p q p q w Z h n k 5 M O / F m p Z r I / + + v j U 4 N 6 l F G 1 v E J L 5 y / g J G h w b U F P F k P I H d d 9 w l 3 + Q x J A S 6 f P Y U P v I T P 6 k 6 i 4 H + S 5 g c H c K 2 P f u Q i M X E q t C C B Z w + E Y 6 E 8 P j O 9 + M b x 5 7 B w n Q a 9 W 1 O N L v E / 6 g S 0 / G X i e a y R D Z X h m Q d w n o z g c q B T V X S B + V C 0 n H r H S 8 D T B z I J 2 j p E F 1 N H T h 4 V T P z m c I 1 O z U l 9 x w T E z S C T z 3 2 I R w a K p 8 m 9 0 5 A E Y r + 3 v B C c W F G 9 o z P H z + G b J 0 2 N k N C c R t L I L e 5 N e 3 A X j A Q 8 O g h X + 0 p G C v p Z a X H s 5 U Z X N i 2 s g 8 p s b l f P X I a 6 1 Z 1 o E 4 c E a s l i w s X L + O O O + / C S / 1 n 1 X 5 c Z Y I C U m 4 M K C 9 C r C J + J k w n x H c S H k Z i h a x q 5 h W a i X M j C U X K 6 x 1 3 z T D O T 5 g H j G s B 1 2 t K i + l L k F B L o F 8 Q z a 4 N J S u J V E I 4 N Y G A s x 0 z o W H U + T q E G J f F p G t b E p Q x 0 O o L i C Y q 3 I M Z l 2 c c 0 k n U c N 5 y h J K f l V m P D R t W d G J K z y B n u t l U J C y 3 m F W r + V t E b t x 1 I n v 5 5 U t w f y + h b i 0 j D 6 O 0 f l w u b 1 F O 9 P R 4 S L o N r 3 z m V O 4 s m p 2 c C 8 T V 0 V t F e z m V Z j L I R B i l j c u R i T h x 7 i p e P P Y C b l 3 b j u 4 G D 1 q a 6 9 V q d b f f t h f h a G E K e i U y E S Q T C y W a 0 e J c i 0 b b K j U I S H D 6 O Q c a y 6 H S 9 t G S B d y q g W R i G 3 0 v 0 O j y w G + r P i R h 4 F p m R p N M L F Z J M h E f 3 P n g E j J 1 N D a p j v S B z d s r k i k m 5 m Z N Z C L K W M j l y E Q M z B U y + p m 7 2 d P Q L A o + D y v z B 9 2 5 d x 2 Z C H V 7 d B 7 b A k I Y M 6 d E 6 O 7 e s h U / c e f H 8 M i u B 1 Q E j r l X e f F T x o Y H 4 b L k l v V Z V L R J h z H A H k z M 4 n 2 b 9 q h F 3 J w q U 6 I A l o k y B k K X i 3 S V Z g A Z m d m F + V H a u U m s J T D 5 E m a 0 + 2 K i P c 2 a r 7 i T M Y M 1 / 8 w L u N W K i Y h 2 z w z O 1 I r 1 3 a u l 0 6 t t + L 9 k O l R V b O 1 a i R F T g u y J w S t 4 Y O O 2 x d t 2 i 8 k Y F r M 8 4 H L h w K X z 2 s Y y 8 O r r E r 8 V 6 K M P R b i l V + u 8 D e T C a X Q 3 N q h Z C T 7 H L f r W d x e K J I u 2 s A E 6 w n z R b g 1 O T G I + O I e p 6 T F F v n u 3 b F N V Y r V x j s p g W N Z A X h r d G 0 9 j e 3 s 7 P K Z C H A Z Y m e h f j m r Z x m r M y p R J M R P T i q K w p y x 1 P t V 0 a f 1 h k I Q 2 e Z l N K / 5 m U U I M y E d t + 1 J w H G R M b H p q 5 L J k 1 M E C m v Q b O H V l Q f 4 u B 6 M C V L t f u 7 Z K k c 5 y 6 K i n L 1 H + e h e h N 3 W 9 9 N y c O r 4 c R k Z H c X T o i v 6 p g A N X L s A v z 9 b n c E h b V L 9 G l q m + Y S h p a j 6 e M W N F D h 3 M J S S Z t n e / M 1 k Q t U B J g r F s T X O F k L H X 4 0 F X a w w b e + 1 o b o z A 6 / d i N H K q o l C a Q T N x M n E a q 8 T + X r 9 6 J d r a l g Y N W D + i z i U C G t H M P L O p x y R c a r r p 2 B V V L C V r W t u I Y M i U F i e V p S I h t Y + o 2 t v X b s S n 7 3 s Y j 2 7 e U V Y U y 2 s I + n M M h W v F + Z f z c 1 j R i G s D m 6 e / l I M K l + t d 8 P I t t h Q p B m c s L j F p u + R V u Q I r w d L X y 0 2 p I B 7 Y e 6 v + b i l U 8 Z V l L A S i k r w s i z K X Z 0 6 5 3 L t 6 n X R Y X i z E t I j i f H J U T R X Z 3 r s F 4 c Q a D E z X a F 6 + A 1 i M 8 h G l 8 4 w M M C 2 p H P q H 7 a i v C 6 g J Z u U G f D l A u G v j G v S f P 4 W u z g 7 4 f E s 1 0 0 V x Z l c 2 c G l O s Z l H R n E 1 H h X N Z 9 O S S u W h U h i D m e L s A G 2 1 i 2 K Y A x V G d J C E N 6 K Q R C y T w 1 S 4 M H 2 d M 4 7 N Y q P m d O k k 4 k A 0 6 0 Q s L 1 b L w 9 C Y I 2 E v u g P M m 2 O k r L Y j 8 2 n 0 B s z t J l q 4 x F Q u C / 6 w y i l s Y l 3 E U 1 X M y G V + f 2 X W g d X N 1 y f Y R o 2 J a u A w i t F h c 8 A 6 6 Z T r z R a K m r 5 b o T Q U A w k 0 7 8 q R q R r y r D 3 H e T S 6 T 5 J O p J E O 5 5 D W c 8 W G U k c Q n B 7 F + n V r l 5 C J b X V l V n p T e X I k E 9 H Z r W U v E w w c K B P O 7 k C T Q 3 p m e 2 F a O r U V X 0 X T N 7 i k j f 7 R 0 H C l v W x r S a 7 h E n k x B V c 4 8 d G Y i f t W Y J i N U z G X I p O I s r x q I x P B P T u b z W t m L X 1 G R m Z D 0 c x k 4 y 3 b R F 7 c h 0 X 6 j T Z K p z N Y m J k T 7 V r e b G M k r R q 0 N a l u H H L 6 P R i 4 x T x 7 V z T u z U A m w v b 1 b 3 z z 9 0 K h M H p 6 V q G u z q + q e J a u H x v S S x C X I p u q Q 1 K E e l P X K s S n Z 2 F L x l H v s q D N H 8 D w 9 A x 2 t a 5 F a 6 t m 4 t G J N x Z t f m P A h R 4 V o r e o x Z w N s O e + N D G i 2 E b z j U 2 8 k J 5 Q 5 g 7 9 M Y 8 l o I r g u 6 0 B p E U 6 G J r X x i x Y d F G E 3 0 K N I o I j f D a 4 w f C 4 E a g w z / h k m p H Z x y N K 1 x A O J 6 1 l s 7 a v B R r p N d + P H V Y t d S L M o I / m y I n m N G W r a H U 0 C p 8 L A V V O E d H f G u B u 8 u I + a j 9 + p o a Q v n R d 7 0 r M F U V W C 2 A A 0 9 S / F C E k H Q 1 r y F 8 v 1 F Q O n d j q e g g 5 l 7 n / u y r P y i 4 X w W e y b d U a D M 2 a v n w X w 9 b b 2 / d 7 5 8 6 e w 7 / 5 s Y / D 7 + d 8 I 6 2 h O N D b r J t Q q V x c n E H N b M m p F S d E q 9 g C 6 G p o R 4 M I Z m P A j 9 a W J g S D C 1 i 3 d o 0 6 T l d T P e r r t U H E m P S c L B b C B q M p x b z B i Z A N 9 R 4 R M J M A T E 2 M o X 9 y U g 9 4 2 M V E C 8 v + I X i t m m Y 5 t P 8 N d H a s x u l D x 3 D x y F k 0 1 r U j E o n h 1 J H D m B 4 d w + U L 5 x G P x 9 G 8 Y g W G r 1 x R 9 Q Y I g 1 C h Z I q i r d 5 H s p N w C j G r + Q o k U 1 L M 4 L d S p 0 D T u F y g L o / 5 h A s u K z W W C H S F S G M p Q g m r + H Q u E X / t u i 1 W + 2 J E U 4 H + r 3 6 o Z W J E B V C g 5 R A 0 s V 3 0 O 8 v 9 T i 6 7 E q H s s t 3 E 7 + u D / J 5 N Y z R D u c e Q E r 9 z O p H E x N y 1 r x D 5 T s G y E J w W U 7 V 6 b 8 N F 1 i Z i W g X Z b N a B V M Y t W m M d V j V x 4 p f a r D A b S 2 N q 8 D I 2 b S q M D 8 T T W i I p a 9 f R e a / 2 0 J P J J F p W d O H b B 1 4 S z T S u t r H k M q P T J M L J w 0 e V 6 R h o b M L C 3 B z S q a T K J 4 x H o 0 L G c f S t 2 6 A K z N v l J E 1 t K 1 T w h G B g h O v q b u j s x b N n j q m n t 5 D V 0 q m a n K t V R I 8 Z 2 p p v s x Q c T r h e A T K y I 0 p R 6 8 A u f 7 l K T F U u v 0 a Y 6 0 K U Q 1 L a m 9 q l l m q 6 K b 2 j y S V l X 0 o 0 f 8 J U K v n P Q v O f 9 6 x 3 h K X g l A t O J T O G L 0 4 c P I S V q 9 f g 9 J F D C D Q 0 Y G 5 m G r f f 9 w D O n T i B 3 X f c p u 1 0 D a A J a P W y c M s u H L h 0 n c G P d w D W U j J d m r H r f S H D o l p L 2 k w T 4 2 y 2 N D y u M P q a s 2 o 1 D T O a v Q 7 Y 6 w J q p i Y x H d H M P K M Q p E E m m g z l w B n C J 8 8 N Y n J y A X 6 0 q + A D / T t V z l g 0 1 s 5 9 t 6 o i 8 e 1 d H V i 7 a Q M 2 b t u M T n m / X r b d 9 f 7 3 o 2 t V D 3 r X r U H 3 6 r 5 F M h H G Y P P F 8 U E l y E a W R L 2 1 S w U M 8 i L 0 7 P k r o Z Y q t p V Q + k u j b a u F 5 A 1 M h L l k N r O v N R + K E z m X g 0 v a + 6 r 4 p r X A 8 H W R l f N I X 8 I x X a Y A W f 0 5 l f 7 F w E E l B a 7 y Z Y V M N F z Y 4 X B t X q Y 2 r d + 2 H R k u 5 Z p I C L E t C M 4 U r / a 4 H F T f I y + S i X U x b i Y y E U V R P m I s c k b 8 o A 6 w q q c B T t 5 j H Q E D 3 Y E d + j v g / K Q N G 1 c U b p q r M R w 9 d B Q b t + 9 F g 5 6 T V w q u 0 + u s 0 I N y Y Y E G y 4 y 0 q A f 7 r 5 5 H Q A h q R k a 6 x m D q M h q s K 0 U 4 x b + Q H l v z h c o / e T r j n I a g I n 9 i 3 l w Y H 5 d O o c y + Y t 9 w 4 L o c e K U V 5 G p Z q K p D J R q K 0 1 L 8 T r Y Z g y 7 l t a I Z t 6 / q w 3 Q 4 i B 2 r N + L Y 1 c J C 2 o u Q 9 j R P e + d q l A z p N y 2 T Y z g 3 N w t / f b 1 W x a h y f 1 I W p V o 7 x y i r m B K s R k 3 t p o h o H H O Z B o y m 8 0 g g g 8 Y M W Z 1 X x C Z 2 r N y L E 4 O F K O 3 N g C W q o t O / R W U g E 6 P z 2 t e R V H H N 6 P H I O f 0 d F J m 4 c D S 1 F T W S U 5 z I t W t 6 4 X d U 7 o H p l 1 R C K m 1 V W R R + n w 1 7 + 9 Z h c H R W z S i t c 7 j F 7 + p X Z C L m c 0 N Y y A 1 i J n F B n p c m T C r L o i B X I s h 5 Z O 1 x J T C M / D G y Z X O U l 5 x K Z C J 4 t Q w O 3 C i Q T F w 4 b j k y s S J U O p v D o Z E 5 n J q e x o H z Z / R v i v H G y I B K k D X A 4 M d y Z C L u 3 7 l H / b 1 W M h F z s W I t a J X z s e O y i l a b y w x g J m U a N N a b j s Z Q X k z S 0 A J L b d s x G 7 Z g K p b H S N C J J p s D Y X t 6 k U z N d Q 0 3 H Z m I s r a X w 8 r C 9 2 l 0 6 v N 1 S D K z 8 8 6 1 b W d i h b K 7 X M C a F Z G 4 p M x w 0 I b m 5 m Z c u C D C r 5 d k L o W / S q r K h h W a G e K w O 9 B W 5 8 U H t 4 q v V t + L r e 1 t u L N l G x a G L b i z + 0 H x 4 Q q + B C N W 6 q 9 4 u A a 5 C F 6 z l d M P u D y m / K f q 0 J X k u K j g g H 5 v i + M e J W Z w Q n y 7 e j c D / O z V g 7 h 0 7 h z i Y t 6 c F f + A w j I x N o q B / n 6 c P H J E h G V B B U m O H z w g v m c O 4 V A E V y 5 e V t d h 4 S o c K q h g V 9 V / l g O D I Z H M G M Y W z m I m E s U b o 5 y G L p 3 E Y n o V c H h 4 G A v R C M 4 v B B d N O L s Q i h r E W L u q F D n R x s + d O 4 v f + e b X x B K p z Z c z Y z p q Q 0 u V Q V 1 j v h Y H m X k d Z o R E m 9 b V 5 9 D s S 6 E 5 k E e b 1 4 I N z W n c t m E b P n X H P Z h m 4 E h + M 7 d w c 6 z 6 X o q y E q 8 W g 8 7 E V c d i p O t 1 + Q t L L t L E c l i 7 V c C h F M G E V W x 4 8 b 9 C K T S W r C 9 r w M T N s j D k m Y S g t t q y K g C H w 4 H u 7 i 7 8 9 I O P w Z W J I j j u g T X Z i A Z H Y X x C y 3 o v P j j T o z i N w e k W 0 z B T L D y a P + U Q 7 e S U c 3 I C o K Z V S 4 + R i E Q U a Z i 7 O H r l M n r X b 1 A B l C 2 7 d 8 m 3 9 B N m M D I 0 g K a W V g w K s T p 6 e r B r 3 + 1 i E l k w d P U q N o h f E Y / H V A i Y / p z y C 7 V D F 4 H + n P G a j W Z V e h O x o a 0 g X K 9 c v Y L X B g e x t b N H J Q J H E + L T e t y q i M 4 d G 7 b A L / c 5 G h p R 5 h g J u b l r p Z r u z m n v z 5 w + r X 7 / 6 m W t o l V L S w v C w e X 9 s l J U I x N R 7 9 L G D N s D W t B q I m x H N G V V B G f n m 5 K f + / X l 7 1 X a m C i 7 / R f O i c y x M 7 f D Z t l m N j R u K i z x o Y h k J g y X v d h 3 i a R n M a + b g t n M 7 s W p H n S A q Z k G x P e x i v 3 L W a j z q e M 4 d 2 I Q D 9 7 1 I b X P c u D i A i k h p 1 F f v Z a o W j g S R i y W x N D 8 g h p T i p Q m g 5 X g 0 u S 4 2 P Z c J U 8 T I F U r w x S 6 N r I Z m G N X W g K Z h D S g 1 h X m t Z H 1 v M j S L t g A S V m i 6 Z a D c Q 2 E E Q U M J k e k T V f j 7 E R 1 5 1 7 5 k e q U 1 E 6 i m c W f s d t s 2 N f T i 1 e E Q K W l w w h 2 C g + s 3 8 g J E f q W G 4 e Z m G b y t Z T J a k l l 8 2 K W s h G l + e L S j B 7 N 7 9 v T s x X z s Z I k 7 Z s M Z T W U Q a b j o y K A 6 p 3 0 K I 7 C 5 E D z v K n e Z u n 9 7 D m 0 t s S w p j m u y J Q U t b 1 q b f m J f s P z S w 3 2 S U 4 l 1 8 n E B N 3 l y E Q E / A G s a G v B n n W r s b a 5 H v 1 D W i I l Z / m y B q C a z a m j 3 u N V A s r Q + C J K t J A h w O V y / D g 4 a 7 z k U 4 E o 1 Z 7 8 N Z J p E W K O T c V M a V x 5 G w 4 O l f e d F i F 9 B E 1 d w 1 Q 1 T L 2 M t M P + g c u L Z I q W + I G / 9 d i H x B q 5 8 W Q i m r 1 9 Z c l E G G S a n V 3 A e H B C 3 l l w d 9 9 G 8 c X F B 5 O v 2 j y F h d R u N p Q l l I G d X W n V G R t g r T 4 m j 5 p l Z T p s x X z y K t K J c z g 7 p S 3 Q R v + A p G I B k l J 0 1 i 3 d t q W 9 Y H a Y K 9 n W A p p n r M H + s R 1 r Y Y t n c d e a j a g T k 9 A 6 f x V X r g z A K 5 r o + M j I o r B Z 0 r r v p c j x v Y H Z r 6 s E j o U p 0 l v s 6 D C V D U i l W P + u + l I 0 e V O Q J y a K u l I K m c + V F 1 + s o K m + 8 9 o r l O V r w q n x 5 X 0 / Q o u 8 V k e d L 4 C h o W H 8 / d e + g X x k B J 3 2 Y Z x 5 / s + Q j 0 1 h 9 u Q 3 0 W W 5 g L q l K a L v a p Q 1 + a o h k p q R B 6 w V Q s m F L E h 7 m Q W Q x V j k N E b n 1 6 G r o V 8 0 R A 4 L C x F s W 3 W 3 2 u 9 a w A y K 9 r e 4 f G g y H c J 0 4 i p S Q m q H r Q N / 9 e I x 9 P a s U I O 7 V p t L r o 8 l z Y r 9 q X L m 1 o 0 A j 1 s u z a k S S l f K 7 2 3 r x q v 9 p / V P F S D 8 Y 9 f H 4 Q g G g j w O O v 0 a K e P p B S G Y a G h 9 F h + / N 3 z b D 6 7 b g Z l U c e m 2 5 U D / h 1 N 4 b g R y c f E p x a d i p 5 j P b V M + n 9 N u U c s i B X w O O Z d D O u z v X c d 3 I 1 B V Q 5 W D u V q o t U 7 6 X k t O H E 7 N j C O Z Y s k 6 l Q 5 U V z J + R F Q L l x t I L F V g 1 w y X X m P O 6 R J B t s / i 4 z s 6 l Y Z i m L q U T M x k Y G U f D b y + a + y y l 4 G K 6 u n H N N K Q K g 3 q c n u d u 1 i A n j + l l c m u C j n 8 + I I N s 1 G r m l L B g X Q u t J a S e 8 3 k m Q e o k Y l K 2 h w o + o e j b + j v a s d b J d M 8 1 0 9 d h N Z x f H T v H e o v T d V Y K o + Q W B G j 8 7 a b j k z E s o T i L Q W T m k l G C y 4 r D m U u K D 2 K P j U 0 L n s E x J T g Y K 9 T v E u v K 4 T 5 u U Y x + R J q 2 k c 0 W Z g k d n l a I 1 4 1 l c h 0 p h u D A j H 8 j W v F V D V u 1 V q k j a R r 1 C R N + 6 D / v T Z w 6 V P z o + f x W V + Q M L I 0 C O Y U a m T i e Y r P p V 0 T t x W u O y u a 3 u V e f u C X C 9 Q x + 3 t l Y 0 Z l p P D l d n C e l l 3 V d k 9 k t A R Y 5 l E a 4 B S K r I t W R P V i k P d u 3 C b 7 r F Z X l b o B n V 2 D o 9 A e V n 3 g / x / e u H Z i v 1 t x z S Z f K Y K p N B p L x l R S 6 Q Q u T x 1 D o E 5 L / 6 l z d a J O / I A T Y w 7 s 6 F w + T F v r f t U Q T c 2 q C B k x H 1 z A / m H b Y v 3 1 X N y y + D C L y C V i U 0 v m g g F 2 t p x D R l O F Q l w L D E I V a U n 9 G s J p D x o 4 D U V H X i R 4 J F 5 c t q s c R h b s 6 C 5 T l i y e m Z d e X 8 x e I Z X b H l D X u u h f y Z 9 w e g r W n A P v 3 7 B T 2 2 Y C w / B f P a 7 l b x r 4 2 d u u P S f P j L A 0 m I e 1 z E u K S H j d n Y j F r 6 2 e 4 r s V V T V U p W V P z F t L y U Q 4 R F g O v a z V I K D m 8 u t p T K t q n E P T 9 R Z 9 K M K 8 C E A g 4 E c w W N C U F h H a x V u z a H m C F P B q Z G J A z 5 h v R N M k L D 0 8 p 7 4 z I 7 1 W M h E 8 h 0 E m C n g 6 J 9 r e 6 p b L c B W R i e j t K r P C e w k 4 u 9 Y t Q p o v U z C G Z G I n Q T I R B p n U 9 B b Z P e B s Q z Z d b M P R n + l u a V 9 C p n S W 5 R C 0 c z T 6 / G j y L z X p l 4 N f t F O W 9 b R L 4 H e a 5 3 v d 3 K i q o Z I 0 O S q k h 1 P A j P D 2 j P S k L c 5 C O H x h Y Q G T 8 X P w + j h D d b t 0 h s y 6 s y w m y S 4 H W m D 6 s 3 t L G A 2 f l j N r 5 P z c d 8 5 i w 3 q t T q D K A B e w v m C t M P I P S Q B p l s V s 7 h H x X X y u H B p N g Y R a w Q 6 L C y 9 U w v B 8 s H p D 8 J T y N a 1 L 6 R e W g H U K V d V X A 9 x f r t / h s O L w y D A + t H U b 1 j R 6 M R w a R L O n D y v q G / B f n 3 t G 2 1 V M Y Y 1 A 2 v m N + 3 9 g w y Z 8 9 4 K W e u a 0 2 f C p P X s W i V Y J a R E W P l M j X L 4 E + e 3 6 m 5 s f 1 m p V c i q R i W A b R v Q B D 3 1 d 4 k U c P f + q k M m D r o B W H H M 2 N o C Z + I C K M F W a T m 9 G J F V V c d Y M n l 8 l 8 i Z d a G y s X 9 S 4 J F K 1 3 L 1 S k E B G M i 8 7 E Y N M j H g x E 9 1 T + 6 E W E Y m L t j a t N G K A N Q u H R J s O L c x X J x O h j 4 O R T M y R S 0 n H Z o 4 m k k x q o N o 4 j v w 5 N T G C / / D + R 9 S 2 J 8 6 c h l + v M / 6 l w 4 c W y a Q g 3 9 P 3 4 n y 0 n F y n c f 8 G m Y h U N o u / O H A A 9 i q a n W a x Q x q t I p k E j O x 9 v 8 A y N z u Z j 4 r E B D h r T A e f U y i T Q R 2 X k a z h X q f T a b Q 6 t N 6 e s 3 8 Z k H D U J d H g 0 g q K s B r o d P w y 4 q k A P M 4 w 6 k X F B 1 z t 6 r v v B d K w 4 8 9 f e h 5 e r 8 c U n K g N 9 G 9 K a 0 8 w v Y r Z 3 C x R z X u s 1 E T s r N i z p z N p 1 O m s 0 8 w 8 I a V F S 2 Z V O X 4 m 4 o w E g 2 p h 8 O v B 2 b M X 0 N r W q n z F + f l 5 N X d M L c M j 1 3 H l y m V s 3 7 4 V x 4 Z H x O Q s P G s + G 1 o Q h l l Y D l z + x q 0 / 3 2 p o 8 X g x F Y 3 g 5 + 7 Q o n b L I c f x W 3 G z 3 f Y d 0 k 4 a Y W 9 2 W J l v Z p C J t 8 Q e i c + z w V E b m a j K W 0 z l p j h b N x 5 P L J K J M E r r N r u 1 i q c L F a b U m 0 H B u 1 H I p 2 L Y 0 t 6 5 h E y L w b 0 q C C Y 9 S w j T K G T i N i b l m r / L C Y O M s W z W + W a n z P l g P k f B J 6 Q f Q z L R Z 6 I v Z S Y T O 7 J r I l P J 9 Y d C I T W o H g l H 4 B J T M h m N w m 2 1 q f W p 0 i x 6 I / u b y U T w 2 V Q j E 9 u o F j I R M 3 q + 4 h f 0 q F 0 4 p V k E l c C U I 9 5 u 0 z u 8 j O e N h G 3 P R / / z 7 6 1 u z i A u 5 p B D H m 6 l M r y V Q H m I Z j g d w a a i X V x c I B b j s j d W l T F u o E 4 0 k k c s A / 7 l / K o 6 V 3 V H l A V S 3 k r d A j O Y e l M n 1 3 l q c g J 2 k 6 l n y H I u I Y Z S G b M t L t r F J 9 e 8 R M b l s j i t 3 + u U j k K + o 5 n F M L S a d K d z 1 o g O 0 x R D V g 7 O / f T v l I + Y o Z M v H 0 z H Z u H J S z P L d z a L U I U f 9 P c C J g + 7 X S 5 8 6 p a 9 u N O S w V 3 7 H s D 2 3 g 7 s 7 e u F K s k g r 0 l 9 4 e d a Q A u Z h D f a q V b w N 1 z 0 e y F S q D B V D q p c m T T N v n X d u D p V 6 H R u Z q h H z J w 9 T x X n e D n 4 R Z t 5 p S f + b r 8 b 3 7 3 o x u E j R + F x F W b M m j H K E G + g u h N K Z 7 r F l y v t g N 8 S v F 5 v Y Y Z q C T i H h 6 T i A z Z e a r t c g F U M R q 6 h R H A f B f k T E 7 K x q C Y v M i U O f N q V Q 1 J 8 i l J w g T g e 3 x w 0 o P 9 m Z W c h T c 5 A 3 O q W d j T X t + I Z L t p 8 L e A F l p H D R C 4 D x + Z b k H d p X 3 r d W v 6 O 8 q 9 q b F S W P a B I c N L g 9 e C X v / r 3 c D g 9 + P M 3 3 8 T p q R n R g i 4 1 r m Y G l / A k U p n C u r 0 3 O y z f f D O k W m x f b x K B t 6 A R M m K v n J l w Y j p i w 9 z k A D 5 + d 3 U f i W F n v z z w 0 m I l n D H M 2 c K c N c w B 0 2 Y v Q 8 J 8 s P o O V a A 0 D W e N s i S V T w T Z 5 C t z q s M X 9 + + H s 8 I K i 6 X I y j H C c l K n U 4 Q h 1 b w 4 b m U g I h o q k r S g P V A s J G F x k A K O 2 j s n i 2 i Z o Z C 2 b u 1 b B U 1 G P o f V g T o 4 p Z N j B N E u 5 l p G C P 9 P p 0 8 t B m W W A 4 9 z L Z b n I q S T U Y R l A K P C 7 3 9 q 2 0 4 M x / 3 o d u b g q c u p a l h 3 r + / F m e F 3 z w o a b w W L T / 7 A g A s v X a o c r T G D T m w 4 O Y 1 o u j C 2 Y 5 c n Y E w o n L 5 y V G m r a g h I r z 0 T v 6 K i f l y c m n / 5 y o k T E t Z n C M / r x + N E t e H 5 6 n Y 2 Q 8 d K E 0 i v Z 2 3 U y J R b 0 J 8 q B U S E q y k Q Q C q d Q j J V e H H y Y D K V l O 1 J t e Z Q N p d V B J 4 X i a i n v 5 N r W k I m w i + d D 8 3 B U n h L f J R q S K X z i 2 Q y t C K h z M R a o X M k w g x 7 0 S o z E T u O T M Z w Z S G I / u A s z k 1 N 4 O L E e M 1 k I m o m E x U g m 8 b Q k i S S a O R S M j E S y i E T z p / 7 0 o n j W N O U g k c 6 I v 6 U c 7 7 O j n x / k I l Y 1 F B m 3 L U m B n e V k D l h h L / N 9 S W I h U Q K L 5 3 J g c N S 9 2 1 y i t + k H Y f r t H o d j U K 8 Y i m c j F 4 A 1 9 c t B Y / L E l q l u W 3 l o A Y q K / j N T O B l z i H B N a + M I A D / Z h N C Q H n Q n M R r J f / l q 2 9 c P A 2 3 2 6 2 C I g w g B F M D a H Q W r 9 I Y p 3 a S F x N Q z c L H a f I s z T y X S a P J 5 D + W A 6 / o j r 4 N + P r x A 9 o G g n E D u Z 7 S q q p q m x 6 2 L g V 9 t 7 R D 2 t s U l m a H w J 7 f 4 U 6 h T s z L 0 V A I s 9 E b N y W i W n u b w f V 1 2 Y 5 M 1 j X w i / f c h 3 Q q I R 2 I 3 J N h E X 0 / j U P p f 4 v w 2 m U v B k O 1 Z D W I 3 6 E S P m l q a H 8 D w q T H d 7 l w + 2 r g h R d f U Q O f q W x c i F W / h E z E C t + G J Y E Q w 8 d i P p o Z 5 m V z z K h W E 8 E g E 8 G p + V w 6 h y / O B G 7 p a E J z T y N a e x v R 3 C 5 k 9 3 C K u t Y k N v o n g n p H c S 1 x h s L F U F W T K k k m Y x w v K r 0 v E 1 I J B n c o M C R C J b D o / Z c P m 8 h E M H Z R Q i Z i k U x s Y n l L w i j y C Y F j 9 s y S M R 5 t g q F o S z 2 P s N N X u w Z Q x 6 4 E / X 4 M M p m r Q R k K k A T i v e f k / t i G Z j L 9 9 Y 9 / S p F J Q Z o 5 k V n A 3 j W b t M / f J 6 i o h v o n / H h B z L Z g s k A s Z m z P M / w q W O P b j D p n u w i 5 d g h j s e a v f P U f c P D A Y Q R 8 b s y H I n j m 2 1 + S 1 n b A G 9 Q c + 3 J o 9 2 1 c H N F v 9 2 z B 9 O y C I g 9 n b 3 I h N j V g K U L 6 u c 9 / A f / X H / 1 3 J L I U F L v 0 g H n 8 7 u / / I Z Z b B a R W z D E z R M / 3 o 4 x y d Q 1 r C V s T I i y s i b E g w k w z h s i K A H O Y q U 1 I R l h E m N j 7 k g g s s 1 U 6 L Y z B j P H Q n D j q + o Y a c O W C V o z m 0 t m z G B 0 Y E G 0 7 L V p V T D x 5 X w p N k F l 7 w q q W E m V 0 o U s v O r o c q M B L Y g c a u K 1 E S / I 8 X B u K 4 O O n R q J W p 0 h w 9 r Y Z l J 0 D l 8 1 L 4 n D s q x 7 H r 5 a x m 2 9 i V J V E P o s j g 3 4 8 f 9 G N B R F q h p 8 b 9 D G n p N W B 0 K y W n m K Y U c Q H P v w h b N 6 0 A R c v n M d D D z 2 M T 3 3 y x 5 W Q p k Q j V E O H b 5 M a u + I S K v v 2 3 Y b f / O x n s X N T H z w e D 7 T y x V a c F 6 H 6 7 c / + F g Y v 9 6 s H N j g 4 g m e e e Q a f / M m f 0 Q 7 y F t F T V 1 f k a 3 B p m M F g s V b k 5 F f m 9 N W L a c c 0 K h L P Z u F M 0 4 I A u T h + o I P K 1 + A k k 3 K J u z d s L m q z 5 c D x s 9 U b N 2 F i d B S r N 2 1 S A + e T 4 6 O q U E w s U r 6 U s j w V u V b p I E R V 8 V Q / f + / 9 + j f L Q y i h v x M Y W r Z E U t i Z h K X D M a 8 N Z W h 1 8 8 8 N l C b W c p 5 W K D k l W q 6 Y e D c 7 q h L K j E M D f v z V l 7 6 C w e F x H D x 8 F K d O n 8 P A 1 U G k M 3 l 8 5 8 m n 9 b 3 E r A r 4 4 P d 7 V V Z C a z 3 X G O I M X y F e B U e b a 7 0 a / p j f 2 Y x 4 M o R V q 1 b i 2 W f / F T / z M z + D f / O J H 5 c n n M W t t 9 2 B h x 9 + W I Q j j 4 c f e U R M i h w u X x 3 C 7 / z O / w m X u 9 h k v F 6 E Q 0 E k E o U Q L q + 4 p 8 H w u D U w Y 8 h l y 6 D b F 1 A F U c q h X M A / I 4 4 a g x u 0 k L 9 y Y L + + t T Z w N i 9 / W O d v U t e 0 Z u N G d K z f D b f H j Z 4 t h e I 5 i 5 D T u 8 T U M q 7 i / o 1 b 8 H 9 8 5 x + 1 z 7 X I L / c h T 0 i m C r 4 b T U o W X C m L E u 3 0 2 O a t S z o Q r 7 t e t t U s f j c N y g Y l K o G 9 s c t h w d 1 r M / j W P z 6 B j 3 z w E U x O z a J 9 R Y t S 6 Q Z e f W 0 / 9 t 2 6 Z 8 k K h V z 9 w V I S t T b I R K x w b c F k 0 l w / g Q 8 h D 0 c m g D b H a l h 0 V 4 B O c V 5 6 e 6 6 D N C e 9 J E P r 5 X r F 6 8 H Y + D i + c f a M d A Q O + L x e z M s 1 N + j X / N j 2 3 T h S U m i S 9 z 0 x F 4 T V l H U f E / K 4 Z D v H m 6 j x H h S B e u L o Y X U 8 Y n h + X u w j 8 T W E q 1 z f q h b Q X z L v S / + F 9 d J Z t 8 9 h M n l Z p c o I N K b E x G i V c 7 5 6 t V A j j 4 m q z K 2 r C H Z 8 J b 5 r K Z Z N c u Z X p l N 8 9 a c + g 5 c v F G Y d G 0 G N 3 t Y O D E x V n 9 5 / s + G a C F W K + 9 f F E Z Y n y D Q l M 5 7 6 l 6 f w 2 K O P F f V K x k r f X B t X D e j p X 1 H 1 J 1 J h N H q 7 V e + d y C 9 g N l 7 s F z S K K e g T 7 a W g P y w O i N L t U h k L R q j W u B O + Z + d 5 n R 1 g T E w p L j r w h Y O H 4 A 1 o G m t 7 O / P N T L H t E p B Y i W Q K G 7 q 6 V a j a J 7 b h q B D n g z t 3 4 + j A F V w U c 6 1 e T E q G 7 w f 1 q S Q M c 4 v + V j X C U S F q l o g m 4 f Y V O i Y j + m g g l s q J 2 a X d K N u C v p P R 7 O G U R h 7 6 a i e l o z C g B Z J Y 6 V X 7 T A x c v I j G l h b R / H l k M m l 4 / Q F M j 4 + h u a 0 N v k A A 6 W Q S C / M L Y M l l p j K t X L M a K 8 J R f P m 3 / 7 N + h B u L b x 0 o b 8 q + 2 / G W d O 5 s x A Z O 8 D a D Y z o d n V 2 I R o t T X I x l 8 / N C A r 5 T G Q l h C k A 9 6 r M 9 i g Q M 4 n n E U W X I v C u w X X p e j 1 r l Y 5 F M h H 4 6 5 9 X 9 i p x T Y f m R c Q n 8 q 7 + n z D B k v j g W d Q 1 g V g W j g D 9 7 7 3 0 I x Z v w w 7 s e q 0 o m g p 2 H R 0 z P o d l p j S C C r o Y G R a b O h i Z F J o K m q r G w N g t S s v 4 3 y a R m Q I s w p 5 J p h K c j i M x G E Z a X y y Z k 0 v n D y K C Z T E T e 5 L t R a 5 k M B b m m H B J p K 1 Y 2 F k / e o 6 n F 0 6 Z N O 7 e 2 d 6 i l W r m w Q k t b u 7 R f D j 6 / X 1 4 B 9 X 5 u Z k b + Z r G i o x P + g B / J R A L R c E H o v / n N b + r v K q P S P u z A v l / w l g j F N C J O G p t N s X 6 3 t i 2 V S G P D + n U 4 c q Q w Q U 2 f D a 7 A a J C a n i H / W Q L a j 8 y h b Q N 0 q l d 4 1 1 c s R Z V e f Z c q V s 9 K P u X A Q A C P a 6 0 v f E + C 1 Q p q k t T C A n r r W 3 B 6 W F v j t 1 Y 4 T U E J z n A Z m 5 / D v r 4 1 a B S / Y d f K V f j P H / i I a A + t z h 6 D K w y 3 W 2 h P i z Z x u h w I t P r h b / Y h I C 9 V I J e X L W 2 o 5 g u W 3 K 7 H N J D M 3 d i + B l x W m 5 q 0 W L a W u 4 D h f Z I q I 2 T 2 C E m c 0 i F Q I 9 G 1 8 d c F 0 N r R o S K o V r m f F d 0 d q F / R o 9 4 3 t r b K d b p E o 2 n m m t P p x A / / 8 A / j 1 V d f x R N P P I F b b 7 0 V W 7 d u x X 3 3 3 a e 2 G z h x 4 g R a 5 b c G P v W p T + H r X / + 6 / g n 4 9 r e / j S t X l q 7 7 e z P B 1 P z X D q Y G M Q L Y J P 4 D e 7 y w m A M + v 1 e Z B H v 3 3 i K m 3 9 O Y i w 8 W 5 b E R X E 9 X a Z A y q X X s I U v B s a G D B w / L O U T j i G S 9 s v 9 l Z Y O z X s P R N 5 5 X / o 6 q x l p h n M o A C U a N Z e 7 F q 6 G t t Q k 7 2 u r 1 T 0 v B G g 2 s 6 3 5 l z q 6 m a X C x O s I u 1 2 n U w D O 4 N T A z B a c j h z E x 9 3 7 7 2 / + f t l E H x 9 s q l a 1 e h B z a y T E q H p Z + j n 4 P / M i Z w 6 w W Z R 4 E T 4 i 2 Y 0 j b b X P g n 0 9 V z h F 0 i N a z C + E 4 6 y C W L t 8 w 8 q 1 8 b x f T s X B 8 M 7 j a y q O P P o r b b r s N X / 3 q V 7 F q 1 S r 8 6 I / + K B 5 8 8 E H 8 j / / x P 9 R 2 4 t i x Y 6 q j I v b v 3 4 8 Z 0 X p / / M d / r D 5 / 4 A M f U M + X g + o 3 M 9 6 S D 2 U G a + v V W U K Y k 9 6 4 v b 0 d u W g W R y 6 / g V s 3 3 A u 7 v 1 h Y O D b D c L L y p 2 p s v 7 / 4 y 7 8 R G c r j F 3 7 u 3 8 v 7 v 0 J 3 T w 8 e f u g B 5 Y e c O n E c m z Z v x n P P P Y c P f f B R 5 c 8 s h / y C m D 3 1 5 Q X E w L x o q K 8 c u 4 q 1 7 Y W L V C k 0 4 q s 0 m K o H m c E C / 6 0 + j p t V J 0 i T m F P P n S 9 M 1 i M 4 I C t 0 V 5 1 T J Z T 6 U M F I H G e n F x Q h h E M i 9 B Y x m e l z e f H R v T v x h V e e 1 3 Y s B / Z d e h 9 E / 4 v j a T 4 n y y d X u Q A T V q Z z + K t f + w 3 9 0 4 3 F z e p D 3 T B C E a 7 E D G 7 v 8 Q p Z b J j K n U U 4 G l J Z D x 5 v I b R n T g U a D d r Q Z a p C u x z Y g x l k o e h F x Q R 6 y 1 M 8 R E B z G T E N C 3 7 / I k Z H x / H E 4 D x W N W k C N h e 1 1 r S q R U x 8 J C 8 H r K p g h G U C w q F S C 0 4 h I h r H p 8 + 5 M s D b D s Z s C M Y X 8 C s P 3 I v / 8 v R T + N J P f A o / 9 e U v L k b 5 S E g m H Q f c y 5 C C 4 X D C F K k j o R I Z 1 s j I w F X j D N r 3 C L U U y 9 g Z 1 4 a 0 p w X 2 R j E P v H m 0 + z c J k d x 4 d f / r + r f y w O O a 2 W V g O m 5 T I d R a Y d Y 8 e c 7 w L H y 8 f k h v r 7 Q l U 3 n C x Y L k a W 6 F 3 1 0 g R i 1 k I j z L k I n o r q / H L d 0 9 2 C O v l Y 2 F t b g I v 5 C J i c F m R X t b 3 w Z c m h 3 F Z C S q y M T B 5 M / 8 3 Z e K Q u Y c X O a S r u F E h f P z e H y R S C V h b 4 s 1 D I c 1 J 8 S y I Z 2 r 7 T 6 v F y + / / L L + 7 v s P N 5 R Q N D l y J q F c 4 d u I j n W F 1 d 8 5 Q 9 M M B q i Y R Z Q r 0 x l Z r 3 I d q M o 9 J a d q e G s c w 6 k F D G I Y Q R J q U U 4 B S Y s G S a R y a m z n W p C r w e Q 0 o 8 3 n U 8 S 6 s 1 e b 0 U w Y B S l Z v J L 4 s 1 d f V u N L L F V N M p n B U L c B D n y b B 1 z p q 9 I s V u U / 2 J w V m j S V q V M J z T y v w x z Z W A Z / 8 i d / o r 8 D H n r o I f z u 7 / 4 u z p 0 7 h 6 m p w u I G F y 9 e x K F D h / C 1 r 3 1 N d Y o M R k x O F k + k / I M / + A P 8 7 M / + r P 7 p 5 s U N N f m I 9 6 + j Y 6 R / E M x F x n H x 7 D D 2 7 b 4 V 5 2 Y c a g 7 U y s b C A + c i b U w 0 V c v 4 M 9 C g m 3 A s X q w F q g u X V y n D / V p A 4 Y v F o i q N i m l O X C a n H D i d / F k R B L / 4 O s Z q F r U i I 0 L D w M T 1 g q l G F y Y m s J B m w U z g 9 E R h D K k c y F / z 6 Y x q V b x i f s d 1 d + l 7 c c p M r f d R e k y C U 2 v 4 s q v U f M 3 k + / X H P 4 j + / n 5 8 8 I M f x C u v v K K C C j T N u e 0 T n / g E n n 7 6 a R W w Y L D i w x / + M L 7 z n e + o Y Q m 2 / e O P P 6 6 O w 8 g g f 8 M 2 5 / M g M Z 8 / f 0 P 7 + u 8 Z b j y h 1 i e Q m x e z T 1 + s j S R o c P b g W 0 + c Q O + u R + C Q h 3 T H 6 q W 1 2 R Y h D / 7 q 8 B D 6 e p d W N E 2 m I p h O X q 6 Z U B S K T C a j x j m Y U n T m 7 D n 4 H H Z s 2 L p V b R 9 Z O I 3 g T B j R c B q 3 7 b x H r Z d k I J n K 4 I U r / W D V n m A 4 h 8 5 m l 3 r g J w 6 8 g e 7 e 1 f D X 1 c H u d C J Q X 4 e F 4 D y a 5 L d H 9 r + G v v U b M D 4 y g t 6 N m x A P z e P 0 0 c N o b G 7 B 1 t 2 3 S G s L U U 6 d l N / 3 w e f 3 Y X Z q B o O X L q i F F e 5 + 6 G F k 0 s V j X Q 4 h f c b q x B d f v z Y T i R q y 1 s B C N T D T w q l n V T A g l B P 7 3 G Y p J L O + 5 0 M t x Q 0 n F M P E 9 / Y k V Z o M / 0 1 E z 6 P d u Q m D o 4 P o T 6 x B R 7 0 F a 1 s y m I t b 0 G l a Z c K M q e m g E t 6 N G 9 b h 0 u U r a G 9 v g 9 u l P U g S d D l C s e L P q 6 + 9 K t x M 4 c 5 b 7 1 G 9 n t v t k l f l 2 b r R a B T 7 9 7 + J X b u 2 o 6 G h A V 9 7 4 0 2 0 t L V q v b x o y 0 O v v I T u v j X o 6 e 1 V A 7 N c e + m V 5 5 7 B n Q + 8 H 2 + 8 + A L u e u h R n D l 8 E H M z s 7 j l z r t w 4 O U X V L i / d 9 1 6 z I h 5 s 2 v f P r z w 1 F N 4 Q H r y V 5 9 9 B n c 9 + B B e e P I J r N 2 y R V 3 X q U M H 8 c C H P q x d j I 5 I q h F f O / a c G q u q B p p R 7 O H L g e R K y Y u t Z 4 S s C a 6 F z O V b D T z 3 y 7 + m v 6 s d T z z / P C 4 c P 6 7 M v L m 5 O X V 8 D l x T + / P F c D o X d j P w + 7 / / + / j b v / 3 b m s a a 3 i O U C d R S F E M 5 v B p r s t h z 0 o h X s W b N G h w Y d G L v y h R e v O R W a T J 3 9 C 7 V V u V y / g w Y w i N / 5 K + + s Q S H D h / G n j 2 3 Y D Q s 2 u A a z c P 5 8 D S O H D y N C / E Y + t Y W f B r C W A C 7 V s y m 0 2 i u Y F L W g g / s 2 o s f + o v P y X 2 6 8 I k 9 u / G V g 8 d F Y y a W 5 N G V M z F T Y v Y 5 T Q G L S m A 7 s u N 7 / j / 8 u r 6 l d h i E + v V f / 3 U 1 p v Q 7 v / M 7 + P z n P 4 9 P f / r T a p z p x R d f R E d H h 7 7 3 t e E 9 Q p m g m X 0 i f P W F M Z V g M I h A I I C X r h R P d t P I t x T V C E P k Q 3 L 8 M h k W 8 4 l x n D 0 6 g D v u u F 3 V 9 u a c m 7 H w q c L B 5 M D a r / I I O F s X l 6 8 0 g / Z / 0 t a E s 7 O X 5 Z q 1 l K F F 8 M d V r s s M L p L t K M l z r B W c k 9 Q p m v I 3 n n h a C K R N Z m R G B Y M L L L T J A E W d 0 4 V 0 P r f Y V k x N 0 g g C M W 1 t a J F r T y Q T C C Z i S G a i s p 3 T b a z i X x U C R Q a W 0 1 C / / d / / G 3 7 8 8 Q 9 g i 2 j U L 3 3 p S 2 h r a 0 N O t M 8 H 3 / 9 + f Y 8 b i / f C 5 i Z w T M N M J u L 0 6 b P y 8 J f 2 1 l y G p R z 4 W x W o q A A j I l e K V B S o 7 8 k q 0 3 A 2 P q i 0 F I W I C a H q p c R N + 2 0 y W 3 5 a O I X l j c F z S 8 l E 8 J K Y 7 c 5 s h W V g N 6 0 0 s R x m 9 G i e A Q 6 y P t 9 / V Y S / M M 2 e G R V + M a W N b K N Q K i l E y e P / f P R D o r m y K t 8 w n U 0 h L p o x l I z j y s y k d C Y L W N 3 U L K T 0 K f + H b c D i l t e K P / z N 3 8 K T r 7 y s i H V h c g r p 6 + w o v t / x t h C K B V U 0 M h W E f n q G h V e 0 z / e s K Z h 5 Z y Y d Y u f r H 0 p g 9 V X 4 g p D j l w u 3 v / b m y 6 h v K B R u r H O 0 o d O v l W R u 9 2 7 U t z K S Z l M r M p Z D f X 0 9 P r S t S p 0 D 6 R d Y H o z E K l r a l 9 p P z E K O r e X + + b / J J W p M U N s S + k s 6 i X x M t n G y o e n 2 z A s F 5 P J 2 / D 8 v v Y 4 X + s + K X 6 J v L A N q I 0 b d v i j + X j y t d W B 8 l S b Q 3 r t B u + 9 Y c q k d z Q h g p f Y v x W / 9 3 M / j 3 / / E J 9 U 1 H R R T 7 4 2 j R 7 B z 5 0 7 c f v v t + M M / / E O 8 + e a b m J i Y Q D g c V v X t S 3 H 6 9 G m x H G q r K n u z 4 m 0 x + Q L u H P a J n 5 Q K p u F s L G i l b 3 3 r H / G x j 3 1 U / w S V B 8 g i m 3 x d F y i D J o F j 3 b 2 p 6 W l 0 d X a q i Y s s q l k J q W x M B K 9 8 7 U C C g v F d c Z 5 Z f 8 K M r I p 0 L e 8 X J c U 5 Z / X W Z S G t z 8 x 7 T m l h P h 9 T m j 6 3 / z U s J G w q C 4 S U 5 L y n c q g W z S s N O v j E l 2 N z s f I Q J 0 g m a B 5 m 7 d I O n G k L v P m b v 6 r t W C O o q Q h q L l a L Y h C C w R 8 G I v j X H C T h 9 w x O c B v f 1 5 K v 9 5 7 J Z w K n R h O l z 5 q Z x v r a b Q r 0 n 6 6 b T I L S W g 0 c 2 z C 0 Q j U y E d X I R D C E / p k H H 9 U / F Z A S X 4 Q Y G 5 u E T c 5 3 5 N g J X L h 4 C e c v 9 m N y a h p j E 1 M 4 f P S 4 I t P 0 7 J y a v j 8 q + / K 7 A 4 e O y P t x n D x 1 B o d k H w W 5 X K P g Y 6 N o P Z f V r 8 L V 1 F i 8 E 0 6 3 N x d D M Y P 7 V Y L 6 R m 8 f h t 9 J J g Y v G A h i I n E u a x M y i h / p 5 s J s 1 9 6 n k k g e I c b 0 7 C z C s S j C k Q j m x E + O R K M I z s + r 9 8 H g g v x d Q C y e l G 2 h x f f 8 u 9 z r Z s X b o q G I c s E G 2 u 9 P P / N d 3 P / g Q / C U R K q u B + W i g Q c O H M S + f b d i O n o V T Z 5 u 6 X 2 v P 8 o 2 P D y C 0 y X z u g y w Q M z p 0 2 e k x 0 2 p G g + d n R 2 q B x k e G h Y y N m P 7 t i 3 4 x 3 9 6 A n 1 9 q + T V h 2 P H j u P e e + / B d 7 / 7 A l q a m 1 U B y i 2 b C y a o g c / t 3 6 9 I p m V b a I m 4 1 C B G B S g G K 8 z B O 6 6 A w W V l l k B + z 4 x z V Q 5 O C O n h j G I T c U h S k p U R Q 2 b K H / g t T U N x U J X m G j M d v v W t b 6 k 0 o V / 9 V e 2 7 w c F B N R h L 0 + 1 a 8 M V v 7 U d D 9 / d P q b B q e F s 0 F H F y T B P k X L B w C g Y H H n n 4 f Y i F C g U y l 0 M + W Z l 4 O X 2 K h A F O / W C m O 9 H q 6 3 t L Z C I i c c 7 z K v g 2 B r j m l M 1 q w Y 7 t W 7 H v 1 t 2 4 5 + 4 7 s H Z N H 9 a t X Y 3 7 7 7 s b 2 7 Z u l t / l 8 f C j j 8 g + 2 1 A X 8 O P e e + 6 S H + b w w P v u w 4 4 d 2 8 q S y W p t V G R S 7 4 W c D E Y 4 n a x x m B N y 5 I R M 2 j Z O Y 4 / q 1 Y Z I J o b I l 0 B + v 1 h b U U z G n S u L B 8 p 5 H K Y p U W M Z q U p f / v K X s X 7 9 e v W e + E / / 6 T / p 7 z S w Y A 7 H 6 2 j W v Y f y e N s 0 F E E t p f y D w u C 6 A i e a 7 d h R + / g Q H X n 2 r q X a i B o q 7 x Y h Y 6 K s c C c i Z g c H X R l U U N 8 z 4 Z X L f 1 a I C F Y D C f H G w R N Y q L / + + T k 8 B t L W Q k H H K h C + I C k k + O s 3 X t O 3 L A X T p l L 0 V 8 T U S s p x P X L P R q U h W n / i F Q l J d E Y K 4 t I W R q J u S r 5 3 y l e b V n R g Y G 4 G a d F K H D A m M e m r v f A r / 1 H t 9 3 b g P Q 1 1 A 2 B E m k r J R H R 2 d q r U n 3 J g m l A y W T z Y y + K P i k w l c p l X P b Z s p C K S P / F I C q 5 M g X V q 1 q 6 Q y T x j u F Z Q M O + + 6 6 2 t K R s S g V 4 k k x A m H x G J p u S X A S s + V S N T I h 4 X x 9 + K c G g B 8 5 M T y E R n V J H N V D K F 2 e l p p T H 5 b 1 Z 8 t f m 5 O U U + c 9 Y 7 a 1 c Q v X o 5 N 4 e Y e l R g n J R 4 P T 7 U e y i P t 4 1 Q h u l S D n T 4 g 8 F 5 / V M x m D Y 0 N j a m U l k M I u S N B 2 4 6 J r V R h L X d Q i H 1 u j o R x f D 4 E J y N S 8 d H F i f y X i O x j F S a 6 0 W 9 3 X Q t 0 t I W v 9 w H b S 3 5 Q 3 K p 5 W Z F i 7 X X 7 8 Y f v f g d Z c p V g g o k y P d t 7 R 1 o a m 2 D x x 8 Q / 0 c 6 L p c T 9 c 0 r F n M W W V C l v q l Z a T K C v h 5 h N N 1 L l 4 u r N h G s n P Q e b g z e N k L R 0 a 0 E m k I D A 4 N C n u J o z v T M D A 4 e P K K c e G q I p 5 5 8 B q + + + j o u X b q E p 5 5 6 B p F 5 L U D A N B e a d q x v o G o e y G t h 8 h I G B 4 Y U C S p C i J X Q l z G t B R M T U 0 i J Z g i H Q 8 i J 0 P G c v P Z U K o l d j a 1 V y V a Z G g J p G p K L 0 T 3 G 8 i 4 H j 6 n B W q O 8 F 6 N x p S B x a M 1 x Y J q L p q n i o T o R 7 F Y t f 4 5 r G r N W H 0 0 / 6 D l 0 x r E 4 u 5 3 X X h p m j 2 W y R X O q 3 s N b w 9 v u Q 1 U C I 0 k k F I t a E p x S M T w 8 h g 0 b t M F W 1 j d w i f 9 j M y U r D I z P o 6 v V j + e e f R 6 P P / 6 I v l U D h W V o a E g l t h o + V C U E 0 x k 0 1 j D S z 4 b J y L 7 p d A p z 4 S n M R Y f R 3 b h D T M 2 M n K M O Q 6 N j m J 4 N Y k C u v a 5 F G 6 / K i b M i F E d O T L 1 y Y s r 0 n 3 B y C j 5 H O 2 5 f d y v + 4 N m v o X 9 q 6 f S M i v X z h E M k F Y v h O F w O N R n Q V S E j w y A T 8 / y o h T i h w 1 y c k + t Z u X S z 8 H q S Y 2 v F D 5 I P Z X n y S D h / + / q l I + g 3 A v U s K l I B j J 5 x P d 4 6 E U z a / n P B O T Q p + 9 4 k R O y A T V L J h c 8 i C + I n O R 1 q / d h y 4 H I 0 r K n n r 1 I g n 6 v A R 6 J h u Q b 2 7 m W E 1 g R j v h Y H i h P Z s J 5 d w f v S f h d K T S M T s e H l 4 S G 4 H S K s F T r 7 Z F a u 3 b Q U 6 h 3 r 7 s c v f / 3 v l E u V z k X Q 1 7 Q K Y w u z + r c a e B a a e f S P q s F I h G W g w a b 7 r v w J j 5 2 Q 9 u B 0 f G O g l 8 f z 6 Z n 7 B I + c z a X x / K 9 8 V n 1 m R v i z z z 6 L 1 1 / X Z l r z 8 5 k z Z / D z P / / z q i o R B 7 x Z q e h 9 7 3 u f M t 3 5 / j O f + Q z + 5 / / 8 n z h 5 8 u R i Q Z a P f / z j + J u / + R s 1 9 + k H K i h B C 8 D r s r 4 t L 7 G / l A l W 7 s W q q l 4 h R U Z M D l Z X b W x o l O 2 2 o n 0 s N O d M n 7 k e b F N T g / q d e b v 5 x W V I S S Z O n S j 3 P V / 8 j g X 7 S S Y u z l 0 N J B P h c 7 a Y U p U 0 A Z 9 L p e G y N q K x s Q n 2 h B z H R C Z m D Z p h J t O D G x / E H z / z J D r r 6 t V U + N W N 3 f L T n P q 8 q 7 s H v / 3 w Y 7 i z b z O S o u 0 M M p E c x g o n p V B k k h 1 4 R q 7 t a 4 B r X x n Z E m q 1 R Q G X b O U E x k V T U M h Y a g a T T P / 0 T / + k t D 6 J Q d J w 5 Z L / / b / / t 3 r / p 3 / 6 p 2 o W 7 u c + 9 z n 9 F 1 o J M J L p k 5 / 8 J J 5 8 8 k m 1 3 6 Z N m 1 R K 0 g 8 S L E 8 d D e f f t 9 W n / I P g 3 B x a T H X T z F A + C 4 V R f z A c i 2 A 9 t k r g N G 2 a 5 o X H W x 5 8 a D n 5 p 2 J U c m z + W w 6 1 T K C j M K l 0 F / 2 z G R n R U L F I S P 8 k P p n c S 0 u F e x m Z t 6 O 7 Y S n p p p I p t E l P b 9 D m T / 7 h G 9 i 6 o 7 j O e C i d R Z 1 u j m X z G c x E Z / H 8 x c v w O s s k 3 Z a A x 2 V 2 + e b 2 N r T 5 3 F j Z 0 o q / P 3 w I H 9 + z F 3 / y 3 e f g 1 k 0 1 B h 1 y c p O s s R c X M 9 D j d q g p 7 y y i a S A p h C H B W c O P P D J S o s K Z k J h 8 f i F q H m / 8 R v G Y 0 4 3 E D 2 T Y / E t / / V d K u J 9 8 4 j v 4 h 6 9 9 F X / 5 F 1 / A v z 7 3 r P p 8 9 O g R / P k X P o 9 / e e p J X D h / X k X V + H 0 1 M F t 6 e W o I 4 U Q Q b I t h u P K / K I i G B h 7 Z 2 E Y B K Q c u 3 k z f R 8 s 4 q A 6 S a S 5 W P g R I M k 2 E T K p H w M K e x k x W A x / a d Q t S a V N e l Y B k m o 1 f V a 9 Q c h x 7 e n b A 4 9 B M 0 e U u i 0 f n o O v V 2 U m 8 O T S A r x 4 5 q D T q t w 8 f x q + / 7 1 H R K n q 7 s B P K a 9 d n d 9 r V / Z r J R L C I k b H c E H 2 u Z D 6 L q M p l 9 C n N l u W A X o 3 4 l V / 5 F f 3 d U v z I j / y I / u 4 H F 4 u S w j w 4 a p 0 3 3 3 g d r 7 7 y 8 m J E i 5 9 J s P b 2 D l H z F 8 S + f l p p p o i p D G 8 l s I 7 B t c I Q h S K R 0 D 9 o R o 3 A d F h j N R T + K f q N w O k Q r S P 3 k B a z r v Q 7 4 i c / 9 W n 8 l / + q m S Q / 9 k M f R l C I 8 u n P / H u 8 e e S Y E t Q / + m / / t / o u O H Y R f / q / P o 9 I L C G m E v D K 0 8 8 i Y H P g + e + + r D q E 0 6 f P o b O j H d k y 1 V y a P X 3 q F Y r 5 8 E f f / b b s r z W 5 / E y R y r T 8 l j L r F P i X w Q f 5 y 2 f A D s S h / 4 5 P 7 C 9 f O 6 T G 4 K i J u B w M E 1 x Z c J N B D E N z U + v Q b 2 K + H 8 e v j A C H M g + z c T m F U / Z J y T G S 0 q E V f O i D B w + q + o Y E / R / i i 1 / 8 o q o Z 8 U u / 9 E u L Y 4 Q s T G k G q 8 Q S 3 O c H G Y s m 3 9 s B h 5 W m m f 5 h G d C P 4 i L L p a B Q E Z Q T Z n q z v D 5 9 A D O 4 i 3 E a Q y b N p + W 2 b F Z b 3 4 r C a Z h 8 j 3 3 g w x g b G 8 f p k 8 d U Q u v 2 b V v R 3 b M K j z 3 6 q A j R X + K N N w 7 g 9 t v 2 4 q M f + z i 6 u 7 v x Z / / r T 9 X R d u 3 e i + e e f Q Z / + + U v 4 9 f + 4 3 / A v t v u w o v f f R 5 P n j m p i r q U g i s 4 f u 3 E K Q S c 5 R N y U 0 I q V h w i m O m U R B Z u 8 S c r g W 0 y E I y K T 1 l s i m q d i 9 b t Z G U n 5 T / J B + k a k R e z z x m d w d q 6 F e g 3 N R / b t M 7 t x z O / e G 3 Z 5 t e C 9 z I l b h A M 7 V E N 3 I V m S q U x H b 3 D 1 a E 5 1 K U w k 4 n v F z / r 5 + d n u 8 2 u A i A Z 0 b y J d E R N Q P y 5 n / s M j h 8 9 i I u X L u O W 3 T t w + x 1 3 q l w 2 h v R / 5 V d / T e X p / d p v f B b 3 3 H M P X n r 5 Z f G n 8 t i 2 f R c + / m M / i k / 8 + E / g l 3 / p F / A 3 f / N 3 q g C M 2 + P E R / Y U M i s i k b B a M I F O f w 5 + N Q h b C S S T Y Z r y 9 k g m T v + o C L E s f + b 2 P f q H A r T F 3 8 R / k h d 9 L J U P K K T i 5 7 x 8 m a 1 f g f P i 2 7 b I o R + x u / H T H W v w Z z / 6 K X z 2 o c f 0 I 7 y H t 4 q 3 V U M R r h J 7 3 g x F J B F w m m Q u c f D L k a U S D P K U Q g W s l G A V v q e s m o n J M a 8 v / / 2 f i 5 P e g I 1 7 V 2 B T 1 9 I U o 5 l 4 G i 1 M l j P h 0 J B W D 8 M M 8 9 1 N T 0 1 j Z d 9 a j I 4 M K n / H I S a n t 6 E Z z 1 + 4 j K 8 f q b z I W j K X B Q v 7 E z T f n L p y K p 3 T Z A Z J M r S g Z Z u Y 5 1 4 Z 9 x q N x R H w + z A + P o m 6 u o B K b J 2 e n k Z T Q y N + 8 8 G H M S L a l 1 n y 7 G S c / m b 8 6 i 9 8 W p n 5 1 O L b t m 3 D q V O n V G i c p h 6 z z V l c 5 c K F C 9 c V t f u B G o d 6 p w j F V f l S 4 r O w 5 g K J Z E Q P q 6 E S i c r B O C v P Y 5 P j m 3 9 r j v L F 4 w n 8 y 9 N P 4 6 M f + Y g K K Z t R e j 5 O z m O g w A D 9 m x I V u g S X r w 7 j v 3 N x 6 l o v X B C M W 9 D o K Z y n F J w R n L f n 0 N f S i j d M i 6 m Z w U u j d u L 0 D q q 0 2 1 Z t w D 2 9 j 6 H Z F U f K 4 l O X T Z / t 7 K t f U / d J Q m 3 f v l 2 N J d F n Y q E V E o z 1 9 B g K J 4 z v r x X v m X w 6 p i Y n N a G p A T P S + 5 U z 2 y o Z L j y u 0 + k Q v 4 n T 5 W u T N i M o w R U 4 l g O P y B f J Z D Y 9 S + / G 4 3 H j Y z / 0 U d U j h 8 K F U D r B 3 5 v 3 N 5 O J i J Q J Q p T C 6 v A i W 2 F V C 2 q g c u A C 2 A Y W A z F m i O J k J z S s L 9 x G c L 9 k t j B 3 i 8 f m d J Z c P o r H t 2 7 F 3 a s e U y S b S X g Q i u e w E M s h L H 9 7 9 n w c / t a 1 6 j c G W U g m g t r K I B N x P W T 6 Q Y P l X 4 5 F 8 v d v 8 e J b 3 / w G T p 4 4 j g 0 b N y o B v y j q f f c t e 9 D Z 1 Y U T x 4 + h q 6 s b Z 8 6 c x r p 1 6 z E y M o z e 3 j 5 c u s S K o R / G a 6 + 9 o u o I b N q 0 W Y X Y O c W Z + z N h 0 2 G 3 4 / F H H 1 q M G B m g u c d l b x x O 1 o i 9 N n D k S r w D / d O 1 I 5 M U D Z U o J g / B 4 Y A D B 4 9 g 1 8 7 t a p I g E U 5 n E N D T l D g h j 6 s l G v y f E Q 3 b b F o K t B y G R 6 f w 2 Z d e g Z 9 m n E 4 U 0 s h 8 9 W x v R R z 5 j + 8 Z + X M a E z D l D w M M x s B s Q r S G M Q b 1 s d 2 3 4 I U L 5 9 H V 2 I T h 2 U m c H B + G w + p e N B V z + S w + / y O / i k s T y x P / P d w I A P 8 / R Z C q E / 2 Q s 4 c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 G u i d = " 9 8 1 6 3 1 d d - d e 8 1 - 4 8 0 c - 8 e 3 c - e f 0 9 4 5 4 3 4 4 f 1 "   R e v = " 2 8 "   R e v G u i d = " 5 2 d 3 4 8 1 f - c a 6 2 - 4 6 6 3 - b 1 a 3 - 5 6 9 b 5 d f 4 5 1 b a " 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 / & g t ; & l t ; / G e o C o l u m n & g t ; & l t ; / G e o C o l u m n s & g t ; & l t ; A d m i n D i s t r i c t 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 / & g t ; & l t ; / A d m i n D i s t r i c t & g t ; & l t ; / G e o E n t i t y & g t ; & l t ; M e a s u r e s & g t ; & l t ; M e a s u r e   N a m e = " R P P S   p o r   U F "   V i s i b l e = " t r u e "   D a t a T y p e = " L o n g "   M o d e l Q u e r y N a m e = " ' T a b e l a 1 3 ' [ R P P S   p o r   U F ] " & g t ; & l t ; T a b l e   M o d e l N a m e = " T a b e l a 1 3 "   N a m e I n S o u r c e = " T a b e l a 1 3 " 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& g t ; & l t ; C F C S t r   A F = " N o n e "   A l l S p e c i f i e d = " f a l s e "   B l a n k S p e c i f i e d = " f a l s e " & g t ; & l t ; M e a s u r e 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 / & g t ; & l t ; / M e a s u r e & g t ; & l t ; I s   / & g t ; & l t ; / C F C S t r & g t ; & l t ; / F C s & g t ; & l t ; / F i l t e r & g t ; & l t ; / G e o F i e l d W e l l D e f i n i t i o n & g t ; & l t ; P r o p e r t i e s & g t ; & l t ; I n s t a n c e P r o p e r t y   I n s t a n c e I d = " L a t L a t V a l L o n L o n V a l A d d r A d d r V a l A d ' T a b e l a 1 3 ' [ U F ] A d V a l M G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A n n o t a t i o n & g t ; & l t ; S t a c k e d O f f s e t & g t ; 0 . 5 & l t ; / S t a c k e d O f f s e t & g t ; & l t ; C o l u m n O f f s e t & g t ; 1 & l t ; / C o l u m n O f f s e t & g t ; & l t ; B a c k g r o u n d C o l o r 4 F & g t ; & l t ; R & g t ; 1 & l t ; / R & g t ; & l t ; G & g t ; 1 & l t ; / G & g t ; & l t ; B & g t ; 1 & l t ; / B & g t ; & l t ; A & g t ; 1 & l t ; / A & g t ; & l t ; / B a c k g r o u n d C o l o r 4 F & g t ; & l t ; I s A u t o m a t i c B a c k g r o u n d C o l o r & g t ; f a l s e & l t ; / I s A u t o m a t i c B a c k g r o u n d C o l o r & g t ; & l t ; T i t l e & g t ; & l t ; F o r m a t T y p e & g t ; S t a t i c & l t ; / F o r m a t T y p e & g t ; & l t ; T e x t & g t ; O u t r o s   E s t a d o s & l t ; / T e x t & g t ; & l t ; T e x t T e m p l a t e & g t ; { 0 } :   { 1 } & l t ; / T e x t T e m p l a t e & g t ; & l t ; F o n t S i z e & g t ; 1 8 & l t ; / F o n t S i z e & g t ; & l t ; F o n t F a m i l y & g t ; S e g o e 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T i t l e F i e l d & g t ; U F & l t ; / T i t l e F i e l d & g t ; & l t ; T i t l e A F   x s i : n i l = " t r u e "   / & g t ; & l t ; D e s c r i p t i o n & g t ; & l t ; F o r m a t T y p e & g t ; S t a t i c & l t ; / F o r m a t T y p e & g t ; & l t ; T e x t & g t ; M i n a s   G e r a i s   -   2 8 1  
 P a r a n �   -   2 4 1  
 G o i � s   -   1 7 3 & l t ; / T e x t & g t ; & l t ; F o n t S i z e & g t ; 1 6 & l t ; / F o n t S i z e & g t ; & l t ; F o n t F a m i l y & g t ; S e g o e 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F i e l d F o r m a t & g t ; & l t ; F o r m a t T y p e & g t ; T e m p l a t e & l t ; / F o r m a t T y p e & g t ; & l t ; T e x t & g t ; { 0 } :   { 1 } & l t ; / T e x t & g t ; & l t ; T e x t T e m p l a t e & g t ; { 0 } :   { 1 } & l t ; / T e x t T e m p l a t e & g t ; & l t ; F o n t S i z e & g t ; 1 6 & l t ; / F o n t S i z e & g t ; & l t ; F o n t F a m i l y & g t ; S e g o e 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F i e l d F o r m a t & g t ; & l t ; D e s c r i p t i o n T y p e & g t ; C u s t o m & l t ; / D e s c r i p t i o n T y p e & g t ; & l t ; I m a g e S i z e & g t ; M e d i u m & l t ; / I m a g e S i z e & g t ; & l t ; A n n o t a t i o n D i r e c t i o n & g t ; R i g h t & l t ; / A n n o t a t i o n D i r e c t i o n & g t ; & l t ; N a m e s O f C o l u m n s T o D i s p l a y   / & g t ; & l t ; C o l u m n A g g r e g a t i o n F u n c t i o n s   / & g t ; & l t ; / A n n o t a t i o n & g t ; & l t ; C o l o r S e t & g t ; f a l s e & l t ; / C o l o r S e t & g t ; & l t ; C o l o r & g t ; & l t ; R & g t ; 0 & l t ; / R & g t ; & l t ; G & g t ; 0 & l t ; / G & g t ; & l t ; B & g t ; 0 & l t ; / B & g t ; & l t ; A & g t ; 0 & l t ; / A & g t ; & l t ; / C o l o r & g t ; & l t ; / I n s t a n c e P r o p e r t y & g t ; & l t ; I n s t a n c e P r o p e r t y   I n s t a n c e I d = " L a t L a t V a l L o n L o n V a l A d d r A d d r V a l A d ' T a b e l a 1 3 ' [ U F ] A d V a l S P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A n n o t a t i o n & g t ; & l t ; S t a c k e d O f f s e t & g t ; 0 . 5 & l t ; / S t a c k e d O f f s e t & g t ; & l t ; C o l u m n O f f s e t & g t ; 1 & l t ; / C o l u m n O f f s e t & g t ; & l t ; B a c k g r o u n d C o l o r 4 F & g t ; & l t ; R & g t ; 1 & l t ; / R & g t ; & l t ; G & g t ; 1 & l t ; / G & g t ; & l t ; B & g t ; 1 & l t ; / B & g t ; & l t ; A & g t ; 1 & l t ; / A & g t ; & l t ; / B a c k g r o u n d C o l o r 4 F & g t ; & l t ; I s A u t o m a t i c B a c k g r o u n d C o l o r & g t ; f a l s e & l t ; / I s A u t o m a t i c B a c k g r o u n d C o l o r & g t ; & l t ; T i t l e & g t ; & l t ; F o r m a t T y p e & g t ; S t a t i c & l t ; / F o r m a t T y p e & g t ; & l t ; T e x t & g t ; S P     & l t ; / T e x t & g t ; & l t ; T e x t T e m p l a t e & g t ; { 0 } :   { 1 } & l t ; / T e x t T e m p l a t e & g t ; & l t ; F o n t S i z e & g t ; 1 8 & l t ; / F o n t S i z e & g t ; & l t ; F o n t F a m i l y & g t ; S e g o e 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T i t l e F i e l d & g t ; U F & l t ; / T i t l e F i e l d & g t ; & l t ; T i t l e A F   x s i : n i l = " t r u e "   / & g t ; & l t ; D e s c r i p t i o n & g t ; & l t ; F o r m a t T y p e & g t ; S t a t i c & l t ; / F o r m a t T y p e & g t ; & l t ; T e x t & g t ; Q T D E   3 0 3  
  
 S P   s e g u n d o   E s t a d o  
 c o m   m a i o r   q t d e    
 d e   R P P S   & l t ; / T e x t & g t ; & l t ; F o n t S i z e & g t ; 1 6 & l t ; / F o n t S i z e & g t ; & l t ; F o n t F a m i l y & g t ; S e g o e 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F i e l d F o r m a t & g t ; & l t ; F o r m a t T y p e & g t ; T e m p l a t e & l t ; / F o r m a t T y p e & g t ; & l t ; T e x t & g t ; { 0 } :   { 1 } & l t ; / T e x t & g t ; & l t ; T e x t T e m p l a t e & g t ; { 0 } :   { 1 } & l t ; / T e x t T e m p l a t e & g t ; & l t ; F o n t S i z e & g t ; 1 6 & l t ; / F o n t S i z e & g t ; & l t ; F o n t F a m i l y & g t ; S e g o e 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F i e l d F o r m a t & g t ; & l t ; D e s c r i p t i o n T y p e & g t ; C u s t o m & l t ; / D e s c r i p t i o n T y p e & g t ; & l t ; I m a g e S i z e & g t ; M e d i u m & l t ; / I m a g e S i z e & g t ; & l t ; A n n o t a t i o n D i r e c t i o n & g t ; R i g h t & l t ; / A n n o t a t i o n D i r e c t i o n & g t ; & l t ; N a m e s O f C o l u m n s T o D i s p l a y   / & g t ; & l t ; C o l u m n A g g r e g a t i o n F u n c t i o n s   / & g t ; & l t ; / A n n o t a t i o n & g t ; & l t ; C o l o r S e t & g t ; f a l s e & l t ; / C o l o r S e t & g t ; & l t ; C o l o r & g t ; & l t ; R & g t ; 0 & l t ; / R & g t ; & l t ; G & g t ; 0 & l t ; / G & g t ; & l t ; B & g t ; 0 & l t ; / B & g t ; & l t ; A & g t ; 0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4 1 9 6 0 7 8 4 8 & l t ; / G & g t ; & l t ; B & g t ; 0 . 4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- 5 & l t ; / X & g t ; & l t ; Y & g t ; 7 2 3 & l t ; / Y & g t ; & l t ; D i s t a n c e T o N e a r e s t C o r n e r X & g t ; - 5 & l t ; / D i s t a n c e T o N e a r e s t C o r n e r X & g t ; & l t ; D i s t a n c e T o N e a r e s t C o r n e r Y & g t ; 0 & l t ; / D i s t a n c e T o N e a r e s t C o r n e r Y & g t ; & l t ; Z O r d e r & g t ; 0 & l t ; / Z O r d e r & g t ; & l t ; W i d t h & g t ; 3 9 7 & l t ; / W i d t h & g t ; & l t ; H e i g h t & g t ; 1 4 8 & l t ; / H e i g h t & g t ; & l t ; A c t u a l W i d t h & g t ; 3 9 7 & l t ; / A c t u a l W i d t h & g t ; & l t ; A c t u a l H e i g h t & g t ; 1 4 8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9 8 1 6 3 1 d d - d e 8 1 - 4 8 0 c - 8 e 3 c - e f 0 9 4 5 4 3 4 4 f 1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3 6 0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S c e n e   N a m e = " N o r d e s t e "   C u s t o m M a p G u i d = " 0 0 0 0 0 0 0 0 - 0 0 0 0 - 0 0 0 0 - 0 0 0 0 - 0 0 0 0 0 0 0 0 0 0 0 0 "   C u s t o m M a p I d = " 0 0 0 0 0 0 0 0 - 0 0 0 0 - 0 0 0 0 - 0 0 0 0 - 0 0 0 0 0 0 0 0 0 0 0 0 "   S c e n e I d = " 9 2 a 9 e b 3 f - 7 2 0 e - 4 2 9 a - a 3 d f - e 6 0 9 a 0 9 2 2 d 3 e " > < T r a n s i t i o n > M o v e T o < / T r a n s i t i o n > < E f f e c t > P u s h I n < / E f f e c t > < T h e m e > B i n g R o a d < / T h e m e > < T h e m e W i t h L a b e l > t r u e < / T h e m e W i t h L a b e l > < F l a t M o d e E n a b l e d > f a l s e < / F l a t M o d e E n a b l e d > < D u r a t i o n > 4 0 0 0 0 0 0 0 < / D u r a t i o n > < T r a n s i t i o n D u r a t i o n > 2 5 0 0 0 0 0 0 < / T r a n s i t i o n D u r a t i o n > < S p e e d > 0 . 5 < / S p e e d > < F r a m e > < C a m e r a > < L a t i t u d e > - 1 3 . 9 2 5 9 4 4 9 1 7 7 1 2 6 2 < / L a t i t u d e > < L o n g i t u d e > - 4 4 . 2 1 1 6 4 4 0 8 8 0 8 1 3 3 6 < / L o n g i t u d e > < R o t a t i o n > 0 < / R o t a t i o n > < P i v o t A n g l e > 0 < / P i v o t A n g l e > < D i s t a n c e > 0 . 5 7 2 5 1 8 4 9 4 9 5 3 5 5 2 8 9 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F 3 g S U R B V H h e 7 b 0 H l G T X e R 7 4 V U 6 d c / d M 9 0 z 3 5 I z B A A M M c i A J J o m i L J F K q 0 h r t f K K X u 2 x J M u 0 L f L Y k l Z a 2 1 q f P e R S l K l g U r J M U q C Y Q B A 5 T g A w O c / 0 h M 6 5 q 7 p y r v 2 / + 9 7 r e v X 6 V X X N A O S h w P 4 G j a r 3 6 u X 3 f / c P 9 7 / / d S y F 5 0 q L i 4 s 4 H w 7 D 6 X T C i k I + i 6 L T g 3 D 6 G h b n l t D W 2 Y x S C X A 4 g P b A A F w O r 7 5 l G d c W 3 N j U n l f f g 1 6 P + p y L u 9 D Z U F D f 0 4 k E 3 G 6 X + p 7 K F + D y V B 4 j k 3 f A 4 8 j j 4 J Z t e O 3 C G b X O 7 f U j k X V g P u F C u h B D a + N N 5 A t + 9 A U H 1 f q Q V y 7 q F n F 5 1 o 0 h u U 6 3 3 P a F G Q 9 2 9 e Q w m 7 k I l B y I x r c h n v V h o C U P v 7 u k 7 i l X k O t y l b C l M 6 + W + 5 s L u B l 2 Y f b C s 3 j 0 0 U f w 0 k s v Y / 8 d + / D m 8 R P Y v m 0 L 3 D 4 f v A 0 9 a E c J z p B 2 f f l c B m 6 P T 3 0 v y q p c I Y + S P C q H W 6 1 a g f U d m z A x H 9 K X 1 v D D C g c J I V A M a m z t Q D q d R j K Z V C v N W M r 5 4 H F q G 5 N M h L 6 v L Z m I F n 8 R i 0 m N n D v X b V C f A U 9 J x M q D e C q J b K k I H i K T z 8 P h 0 o i l Q K Y K f C L A R Y c L x y 6 f x 2 N 7 D 2 J z 3 0 a 1 n q T Z 0 J r H U F t J B D O I Z K Y Z 0 b Q D M z E X c k X 9 o l Z B P O P A i X G v 2 n 5 b V 1 4 I o t 1 P y G c i p K M k 9 + b G 3 t 6 s k M q B 0 b A b e 3 p z 2 N K R V 5 8 k 2 K 7 u n N x T U Z F x b n 5 O 7 s W N w c G N a J J n + c h D D 2 L j x g 1 Y 3 9 u D z l A R 8 J e P 7 X S 5 k c + m 1 f e i k E n B q f 2 e l W u K p M u N 2 t h S E G f G b i w / b 2 J P v 0 b G N f x w o a T L r n p 7 p X w O 6 0 S A i / p K M 9 o C J R E + T Q C q g e S 5 O q 8 1 s T c X 3 V g S o S C B i P P j I + q z w V e U k 0 p r r J 8 i k c t h K e n F t G i u V H 4 R s 8 k 4 k o V F + R 5 W v 1 N Q X d K S 5 2 K z 2 N b X B 6 + i o I Z I b l x a + S S a g j N I O y 6 g p e G a E G D l t V M D G B g R T R J J O e U 6 S r h z f V Y a i c r t m 7 2 a 9 h Q 2 w Q 2 / k K Y A t i P J j B P b h T w j Q q p G a S j M 4 H 1 u 7 c z h Z z / + 0 7 J t A f 0 D G 1 A q F u D z e e R T 7 l f + M q L V k N F 3 E D i d W g N C U s n T U N 8 d e o P F a 2 J j d H p S a 6 j 6 m 5 N o D r T g i e 0 5 e H y T u G 8 w D 5 9 j A Y e 2 F h F J v I L 5 9 D e x u a u A X m n n d v X J 9 k 2 Z C v K t 4 Q c P R 2 R x t h Q W c 8 8 X a M C R m 9 c Q 8 P v 1 n 0 S Y i v M I O j u w m B 5 F o 7 d L X r g P I 5 E 5 R F N t 6 G i M o d n X h k z O g d a g R d B E c K d F a 2 z r y m F 9 S 5 s Q L o a s C F a + k F 1 u n R W x s n 6 c j n j R G s j K 7 2 4 5 Z h g h f 0 a d 0 4 r O p m a 4 R B h v i t n p c u U w k 7 q J R k 8 D Q u 4 O n J 3 2 o E m 0 V 0 u g o A S f Z p k 6 v k h X e 7 C A Z M 6 p t E p v k 0 E a e 5 w R Q d 7 b l 9 W X R E N E X O i T f X g o E j w l 9 2 o 0 F M Q l M R m 3 t i V x L R x U Z m B M t C U J a w j 1 Q s K J d m o o n r Z C E R c Q i 8 f h 0 s 1 e t 8 e P U s o B h z R e B M 3 P n U J i a q y O 4 D 6 E U x e E N L v w 3 O G / R S a T Q V 9 v H 2 a m p 7 F z 7 y b M z S x h a n I a v / Q T H 0 U h m s G u 7 Z v w 5 n A G E + G c O t Y a f r B w n D h 5 v H R e T J Z g M I h A o E w m o i i m W S T t F o F y w O s s o t F s F q 2 C t P h B c 3 E n 5 k U D f f S O X l y f m 5 J W v E w o g n 7 R 1 Y U w s r k u F O T Q 3 Y 0 R d D d o / k J e C F g Q V v i q + B a t o X a 5 v g L 2 b t i I F 8 + f E N / K i U U h s k P 8 H / p U L m n t a d Z 5 R H M 1 C + E H W m q T i T g 9 6 c G + P k 0 Q q d 2 o O K 6 L r 0 Q / K y l k C p r I Z P Y T r U Q z Q F L b a Y y l c E T 8 K 7 k x 0 2 / O k h 9 O k w X N 5 + H 3 C G F 7 h 3 D 2 5 h U x F f U f V k G + m M G s + K i t g V Y M d e 5 B b 0 t A L I E k 2 h s d W I w v Y n h m G r v W D w j x g z h + 3 Y 1 C Z V u 4 h r c J x 9 d e e K 4 U b G n S F 7 9 / K I h w 5 0 S m 3 a W U W m Y g w u F w I p m I Y L 4 Q R 9 A 1 g A 6 2 5 h b E x e S i u U h Q y F w i h K l c U Q T a h Z 8 8 s B 4 X x j S T k i A J q B l n 5 e + O d V k l L C 7 R L D T N m i 3 m m h 3 S w i W v 2 y F E K i E h v l a F X 2 V B I u s U n 6 7 2 M a N y 3 i Y 5 r z X o M N D c i o v T Y / q S Q E 7 D x s V A V O 5 5 Z N G F T 3 3 4 T n z j + D E z 7 + r C o S 2 i z S 6 c V N 9 9 8 o z D 2 X m E P O 1 q 2 Y r O p l Y 4 w g U k / F v 0 N R r Y E B j m + R r q h z O e M x n 4 7 w B o 5 k w s O Z U z T 8 z F S 5 i M L W A h f V W 0 n T j x I j j 8 I 5 k I f 6 A J f l 9 U k S k s J t O o + D p T U S e u z L l x Q 4 T K L e Y b o 2 s 3 x D e b i r r k 2 C 4 5 1 g K K 4 p / E L U E U E o p m X Q m a o J N M C + L f 1 U M m w u / R z D g e h 2 Q y A i t m Z H R L i g E J R i 5 r g W S y Y k N H F 4 5 O H V Z m 3 v K f P A + S z g C P z e D H 5 1 4 8 c c t k 2 t S 1 X p G p U M y L x h 7 B R O y a W A s x W b Y 3 A e f j E X z 1 8 N N 4 Z G s e v a U r m D z 6 3 + G a f w M d m E R z 7 h r W B c L y O Y y B k O b b r q E 2 X A 9 + 4 P 2 f b m p u E s G t L R w 0 1 R i h q g W a W P Q h M q X r 8 n 1 e S C U v w b k o j n h a B M M l 5 l w r r s 8 L Q X B N W s w 2 t U + J g Y J A p / o e k M M 3 i x 9 B 0 5 K + R 1 6 O d 2 3 e j X X N B T S I c L b K b 1 7 Z x u c O i b A 6 k M r G 1 X 4 G d N 8 e O c e o + H e a 1 q V 2 s p q q v J e S m L N G g I C Y F f O U 2 9 K 8 I w 1 4 L L M Z x 9 Z 6 T h o L X h / B F p w m o J 1 J t w K i m R 3 6 q W a j S 0 j k R W O I 7 1 c Q n 9 L h F D O V / 4 S 7 J d G K 1 G T U w k S T r p l X A x u c T N E t f m g a M z F N 8 F P 5 i J A o i w / v e w K L M f q R i / C 6 Q r J + S X x h k 2 k v t z O 4 s R / n J q a w 5 M h j 9 5 7 3 Y f T q K Q x u 3 o y r F 8 / A 7 S i g K e T H / N Q N 5 I M D + k 5 r q A b n h + / c j 6 w 4 u t W g o l F 1 k I l g l G o 2 O a y c b s J h i r y 1 + P v U 5 2 L K J 1 p s n f p O i M t T F Z m 8 E z 5 2 Y 8 k 2 s b Q m k T O i v f L S m j + + c 7 N a t u K G + D Z + b 0 x f E o 3 V u N J 3 o k Z w u S t D / i Q H Q 9 w X Z z 3 L A j 0 l p q M B E q e r o S z g e b E / r W Q q 5 B j Q K N + z g Z K u H L x C 4 H Q h L E L q R y 6 X U l F A s 1 3 l E O I b 4 d f r o p H r h V u I U y q V t T W f P x u s t s A G 0 f w N a l 2 o K I 2 W P A o / G o V t + o X z c u V Z S t s C b 1 7 u N V M S H + s k 3 v O B D 6 E h 2 I S G z U 8 g 0 b g P E 8 U h p N v v 1 / Z Z Q 0 0 4 / X 6 / i h z Z g U Q y T L R w x i s + h v Y i 8 l U a T p L J D l 3 B z S p C S A y 0 j S K R Z u e w J j h O U 4 c s V 7 F f i U j I u e b i D m z r z C M p 5 m N b s K A C H Y 3 e L O Y T J R w d v q y 2 s y K W q b w 4 h s q t M B o J / h G M q l G z M j q 4 o 6 t s G t m R k a A 5 e n H W i 7 N T Z a F n B z i 1 X j 6 7 8 l k 6 x C 8 j a N W 5 n A H k S 2 k U n T n V S B m m r w F 2 E J a S D g y 2 m W z A V Z C 2 M D u c H t e / A f / 4 6 l v 4 y P 4 D E A 7 L y X k t c j 5 d y 4 J t C m + B u 3 M d X 5 E s v 3 z h B I 7 c P C E L a 7 h V O L 1 e L z w e L Z v B D H b D k k g x M U P Y G d o e L M L j z m A 6 f R k z y S l 9 q z L m U j f 0 b 2 Y 4 F J n M 6 A r 1 Y E t X F K e n x B d K u u T c D o x E X C i I q q K J x 1 d N z e A Q d m 0 V M r l F 6 9 E X I l L Z I p q 8 O X z i 4 b 0 o 5 u 1 9 g t 7 2 8 + q T E U C i J W D P f g r y 9 U g Q Y 4 t y n t Z Y u Z O 1 T t D M C p m U H D W e 0 f j Y o S U o 5 p a Q z S O S 3 e n b C p + r S U x O e y 3 k C M r T F 1 4 W h V g l v Y G p h v Z Q o 9 x r 5 T 1 S M 5 V y G m l c T Q 7 4 q l z T C v C R c T e 5 r J J o r 0 T u u F q 9 h v r h T K V S a G j Q z A I z Y p k U Z s V n o P / h 9 S Q w m 7 m A h e y w + B Y F L M R 6 9 a 0 0 Z A o J Z W Y 4 D E d B 4 H c 3 C p k 2 6 U s U c A e u S s s + H n G K i R E Q s o i f J F r n j B B r Q 0 t B d c z e W H C J z + Q R c 6 U k 5 x e y y Y u d E B O P Y W l q r 0 Y h N P H d 4 0 d V q 5 o v p j C X v K b W E S S + A a e l 5 T d j M e V R 2 m S o J S m + m E Y 8 w 0 y t B 3 3 i 0 1 E p U P v Z B S 6 s u G / n d j F V l / Q l o j Z J C C p 0 p x D L 4 R d y 5 e V P v 7 x k K i M m b / l a B 7 u 7 1 W c F O U W T O 6 S h M j C / F N G / l c E 0 M y N d R o G P V l 5 f W u S B M M 6 X K 2 k N 1 D u F 1 t D q z + u f M l z / 4 j d / 8 9 N h a Z 2 t r 9 j n F s H W z b H 5 z H V k 8 w F 5 A S U x 1 1 r R 3 j Q q T n W n C k L Q 3 3 A 7 v f L p R b O v W 9 n u A X e L I p Q Z 7 M f p a S q q z s r p m B v t D e J v R U v o b 8 n j y v A w L l 2 6 j I 7 m A H y B I H r E 1 K I J x m M v x J 2 i Z U q Y F G K V R G g + u H 8 / r k 1 P Y D E 3 J Q 5 2 F J 3 B I b l 2 h 9 J q 1 K I M f j R 7 + 9 U 6 O z C s 3 t U o A l r U J I Z E V s E M u V W m Q V X b z 4 A y g 8 V 4 a w g 4 E R Y N S x I 3 i 9 D r f b Q r 0 N P c g p N X R k T A 9 R U 6 a A G Q W L X P p o G Z F G w f i m I C Z + U f M z H e e O s k r l y 9 h m Q 8 g R e O H E U y k c S F C 5 f Q 2 d m F V 1 9 / D U N D W r o W s a + 7 C 5 f n 5 v Q l g Z w 0 n 8 0 h l U y J 3 5 f H 1 N i o E D W J y 6 d P Y 2 J i D P 0 b N 2 r X K 4 + o I P e a K 0 6 J R t V 8 4 L e L t K 4 5 3 6 1 w N n V 0 2 r 7 U f C 6 N u c x l 0 U y X U M h u Q 3 / D R u T S O 7 C x q Q e x Z I f q t D W n 7 / j d m p Z j 3 8 / F m c p 8 M 6 5 b 9 r / i s 1 g Y f g m v v f w i p s c u Y 2 x s H B 3 t H X j o o Y c x s L 5 9 O Y H W Q H 9 r Q U X b A v K C m 9 0 p P H P q D S z m J 0 U c C / K S g 0 o k G Y g w / J 2 g u 0 2 t s 4 K h 8 A v T H k V W t s w e X w B T 4 5 O 4 O X w d J Z H W V 5 5 5 D q 8 9 + 6 y 2 b b E o f y t N Q M P n I h j E o M / l d Z f g l + 9 W B M S M Z q 7 i y M K 8 0 m Z m M H h R y G X k T / w 4 + a s X T m m E m l u a 4 M i 5 0 N r S g r v v 2 o + h g X 4 M D A y g v b 0 N d + z b h 5 w Q p K G h s j H z S y P l N F + E X G 4 6 k 5 b 1 A U Q W F 9 E / s E m R N i C W y g O P v U c a G / 1 + p J G g 6 U n E k s e x o a N K q 7 G G Z T j + / s V n S 0 3 N W t K r G f P x E s K Z i A h o h w p b E 0 a 2 N f P T p q I p M d X Y n 6 R + Q l Y 2 8 d Z 4 3 k b G Q U l 2 o H 9 E 8 L 0 Z o W 6 u o R 9 T k r + x e E i c 8 k p i E f d u 3 Y I n T z y l L z H M 3 o i l V C / W 6 9 d n h 4 u z o k / k e t m v Y w a F Z m x 0 H J d O v Y V 7 H 3 k M p 4 4 e x r a 9 + 9 D c 1 q 7 8 N s L q D x m E M t Y z S M J O Y K 1 h Y d R P M 2 f 2 b x j C 0 W t X 1 H d C L F M 4 A / q C o J D P i I n J f e R 5 q m P R d 2 Q + i g Z 1 d v k f i T 8 x N o b e v l 7 x 0 T y a r 6 Q / O 4 J Z I a 7 p i 0 h 2 b U c 2 J l a G T c c 4 0 e o P w u 1 2 y z s t R z + X o V 1 G d Z h + L y V K + O C h O / H K x X e 3 2 f Z 2 4 P j q a y + W Q u I w 2 8 H o 6 S c m o 3 p e m 7 x Q v m h 2 u l L r 7 O g u t + S M A j O w o E a B i K D d F B I x W h U W X 4 P R u 6 H 2 6 o L P y N l Q c 1 z M L j f C a W 9 F 1 s S M a M P u B j H n P H F M h M s B k f n Y A H Z 2 r w y o G K D f R o G 3 A + 9 h Q Y S Q Q Q 4 D R v Y G w 9 k k t 3 V Y C e + d Z G B n r A G S y u v I y b 0 X Z L 0 P P 3 b g H o z O z + E N I Z T x r K j s z C 7 O j a v D 2 L B p S I 5 V x N k 3 3 x B t 6 U M w F O R F o a m t T Z l h C z P T i E W j a G h s x K Y d u x A I + n H y y B H s P 3 R I P 0 o Z 8 U h O y G R / n w Y + s H M P n r 5 w T l 8 y g a H z y t u s Q I G N g d z u w 5 u 2 4 I V r h 9 H m X 6 / W d z a 1 Y z p S 6 U v f C v 7 Z P Z V a 9 I c B / 3 D M p s G 5 R T i + f f x o y c 6 B D 6 c j 0 r K 1 6 E u V + W q p 0 g I C D i 2 V Z T 7 h Q F B e C F N 1 S C Z m K r C T l H 0 2 F K h c M S 4 t f u O y J r K C D S 6 3 b / c l l U 8 W 8 N s P T 9 j S s w 4 v i 6 l I F I p u d A U 3 L E f / q o H + D X 2 x a m D / m 5 l w z G 4 n A W 4 F v P 6 l D D t n g Y 8 c 2 I v 5 6 B L O c s i F L K f E X 7 h n a A j H L g y L h i q f Z 2 p q S s z n N D q 7 u x E U M y s e j a N Q y K G x q U E + R e u I 8 5 i R 3 / 3 S 0 B W E 2 F n 5 n s v k 0 C J m H Y l r x r q W N m m M p v W l 6 s i k U s r 0 M 6 M k 7 8 5 M x I W k Q x p J 5 7 J F Y m 5 Q G 7 w a 6 0 o i B w 6 L i d s u p F + I a c J 4 a O t e H L 5 c + b s d 3 q 2 E c l a L h p n J R B h k S p R m 4 R C B N t A h L 4 T + R F u w h G j K o T Q N y Z Q s z G M u e x G R / H h N i 4 I p S t 2 6 / 8 M u k m r w y w s N e p p V E C K b l d Z d y G c G o 3 2 5 Q q U / U i 1 Q Y C B f r D w h / R p z / 5 S B H G 2 2 K i D / O O S C 6 U 0 v n T + F c 0 I m 0 i u X p 9 / n U O O Z 9 m 3 V o p 3 5 f F b 5 T L 2 9 v R g Y H B S t E 1 T a M N g Q Q G N z k 2 i s n J B J 0 5 7 0 b + R H a T S c a r u m 1 u Y V Z G I o v h 4 y b R A / 2 W c a R a A g h z K T i V G / u a u n 0 e a K 4 v q l y 7 i 2 4 E G L X A I j t 4 e 2 b N O 3 0 s h k i d I v k 4 k 4 c u U M S s 6 L + l J t / M 7 v / A 7 + + q / / W l + y x 8 W L 1 Y 8 1 O T m p P j / z m c / g / P n a 0 c h f / / V f 1 7 + t h G Z + v z N Y p Y 3 X c F P M O y J X S s j / S 6 o P x Q p m d 2 8 T 8 4 9 m 3 U L m G i L p J U w v b k O X b 4 c S u m q g B j E 6 Q 7 V e q J V o E o E 6 e f M a G j w d c v M O b B D / i s E A a k 0 i m p l R n x 5 X p d D Q 9 L R 7 V o n 8 g i J g k J G O G s i U t D Q e d s T O Z S 4 h k h 1 V y 9 V g 9 G V 1 N L f D o 3 f m E j M R L c J m p D o Z u Y Y G t A B F V p m S y u S s 8 w U z e K L A z W v s M i I m a F + r W B Q l 5 j l q G z L N y Y p o J I z o 0 h I 2 b N 2 B T s c c T r 1 x D I 6 l C P 7 f z 3 9 W + X C v P / c s X n / + O f l 7 F v l M A Z G F R U Q W I 8 o / O 3 n 0 K J b C S 7 h 8 9 j y c p T z 6 m p k q V s S 6 V g d 8 8 i y q y c A v / / I v q 8 + e n h 4 8 9 t h j u O O O O 9 T y F 7 / 4 R f z h H / 6 h N E J 5 / K f / 9 J / U u u 3 b t 6 t P A 3 1 9 W u T x D / 7 g D / B H f / R H + N S n P q W W D X R 0 a M O A / v i P / 1 h 9 L i w s I B 6 P q + f 2 8 M M P 4 + 6 7 7 1 b r b 9 U q q Q X H U y f e W P E q O B T C 8 G G 0 H / N I i p l n I O T Q + j 7 M U H l u / h J i h W E U V G j I h U S y F 4 O t 9 p n s l B n e B z 8 T q Z y Q t C C + h K U V 1 X H / t p 1 4 + a J m / 0 8 n J t A T K q c u k R i J b A N C 3 r j Y 9 z Q D y 9 p z V C 6 Z 4 e 0 2 0 3 g t a r F I Z k J f Y v R q E A N N 5 T F Q B o z A Q x 4 p e Q E 5 L O W m 4 E G D H N + F R k + P + q 0 a N n f 1 Y X h W a z 3 Z A e 2 W G 0 2 t e M q V o G 9 G / 1 F E T 7 5 r 5 F o N F I w U A z m G 6 c b b p G z Y y A c t 2 6 X s t L z P I l p c 8 v x M P p 0 V j A h y s C n f T 6 N X 1 J T Y 6 9 l M W k j l R i w c E a I d l X O X 8 O D 7 n k A i F k V r e w f i 4 T i u X 7 u I j Z u 3 I t Q Y w o H u P i y K a T v l 2 4 P i 1 e / A 1 9 o L j z z 7 Q C i A c e 8 d 3 1 e T 7 + T J k 9 i / f 7 + + t D o e f / x x P P / 8 8 + + M D 2 V H K I a M j Y 5 C j i 1 y e G a W W z Y / 2 u C y d q o I m L 5 0 4 c R x e M R U 6 d 1 y Q P Y v q W R W O 3 A t t Q t N R R K K f y q Q Y Q O 2 H n k R H L b a J y d c 0 u J d k f f r 1 C J e / F 3 + 4 q k W I Y 7 W e d l p 6 k y m b 8 a G w e q / m T u D w 4 n N 2 N S W l c a 7 b E 4 5 p T W m N j G b f t U y I K w I + R u R S E f l m 3 b S g h y D 9 1 s w R y V s Q B I Z + Y X s d L a m J F U D z x K L 5 1 Q e o A G r b 2 R g K T 2 O U E k E m 1 n I N u A e r O f B w Z i 5 b A 7 t T Y 2 K t A S T p x / c v h N n R 0 Y w H + f 9 2 Y N 5 i x S P U q G E x u A e N C f G k R H f N L 4 4 g d a 2 d t w 8 f R j e P T / z 7 v W h 9 M 8 K F E X N q s R N A R 8 y y U Q i U T O x A 5 c v + 8 L J U x i 5 f h 3 X L 1 / G z N Q 0 X n 3 m e y q q V s g V V K Z 4 k 2 i r X H F l j Q q C Q k A y q e + y w B S k a n j P 7 j s U m S 7 N i g M u Z C K s q T Z O t x a p M 2 e P E x w 5 T D K x U 9 k M k o 6 + G D + Z s e F y e R R h t D / f 8 n E Y p L h V J N O 8 5 / L 5 X H J M 8 a b 0 p e o w J + v W S y Y i J Y R 1 W A r U k E y l e O U 9 E z 3 e j S h 4 k v L 8 7 N O 2 m I D B e h 7 0 r w 7 0 b 1 g m E x u 1 a T E F n 3 z r D f Q L K c w o i W V C 8 5 H 5 h y X V + G r r 5 y f C a g T z u K s f c 8 U u p F r 2 Y 7 I 4 o M j 0 b k b V N 8 d h B X x N D f K y N C I x X Y d 2 d g T D F 8 6 L c 5 3 F 1 f N n 4 Q 8 F 0 d 3 X i / f 8 2 I / j w H 2 H s G H 3 Q T E Z k 1 h I D S O c 1 s w e M 9 g f R b C w i g F j A K E d R h f n x U E u o q 3 h G t r F p O s M D K L R V z l E P u j q E W 2 4 X n 4 v Z w c Q R h 7 f e M S u R S 4 L H D t 8 y y i v N 9 v W W i Z 5 b e z u G 5 B n V h k 4 o G B v 0 g v V v B 3 w X Y y G H f B 6 u r Q V O u 4 Z 2 m G + 5 G W Y s s A 0 y K P o b G t C I r c o 7 2 U C i + L n W q E K 1 v C L f J 6 Y G h f f N I P N P W K 6 J Z P S 6 L i U K X h y 9 I a W X 6 h z e O P G D r i D L u z f O Q i 3 X 6 w J 0 W x E + 7 p W H N p a u y H 5 8 p e / b F s Y y M D w 8 D A + 9 7 n P 4 R O f + I S + 5 o c f N Z t C + l J m j F 6 / h p b 2 d m z a s Q N 7 D x 4 U E n 0 E f e v 7 5 e F q T z e W c Y o z v o C i Q y O S O T E 2 r X d X 9 e h 1 H b p M m d x 2 w 8 e J + 8 Q 5 P j 8 2 g v a g Z n p R c 7 D 1 T u b K e X F t / n 5 0 N r C l L p t k N N U y 2 Y K s 1 w j F S k m 1 s L M n p 2 5 h J r U y g 9 3 Q X N Y + K T O 2 9 v W r m h n n J i u D F m y 1 H Q 0 l R J N v z 5 R g B / j s / B I a / F k s i A m V E H L H s x k k M l k c v m G f d V 8 B P l 7 h w G h k U S X O Z t I 5 4 Y w m 7 E u Z S d F M l V H M f F z r b y y I h n r j y j V l Q p J E n p I H m 9 t 7 V H 6 h Q W K 3 v B N 2 G L 9 4 8 b z I S 0 J 8 a P Y 7 p j A v 9 3 x p 8 o K 2 U Q 2 w 9 A L d h W v X r u G g y J Q Z m z d v x g s v v I A b N + w S r 3 8 4 Y e t D M e q W c / i r C r o Z 0 V Q R Q Z 8 T k 1 G 3 6 r P w Y h H x 4 r z S a O 3 y 8 o i Z O A c X V r b c x v D 0 W t i 5 f i N e u 3 h F r i O L g j s N v 1 M b l D i r + 0 A u a Y b b A 5 p W Y i c z U 4 B I J i O j Q 7 1 0 + S A h j O H z t T C b v i z b u N H u 0 8 P c N K d E Y B j h q g Z q M b u o X F E U G m t E p N J p I a o X r c G I N A R h F T i 5 V f S 2 t G N 4 b m W G P 6 g p K N x V o A h N T U W T U L / 3 3 p Z W n J 8 6 p e 6 T I X H W o D C e o Y H d v f 0 4 O X 5 T X 9 I h 7 0 s N g O T 5 y P C C C y E m 8 H r d 0 p C W t X c i F k O o U f O P 4 t k 5 r G / 6 k P p u x Y + U D + X w 1 E c m 9 g U 1 B Z y q / 0 g r C J l R Z C I M M o X T z H K o J J O C y Z y y w 4 H B L T g x f E F 8 L S b u 8 j L L 2 7 f 6 1 q H B 0 4 4 W f z n a x 6 H u B h j C V 9 A / 2 H 9 j h N g N 0 P E 3 M C 3 m K Q t c 8 p K a H e s U k Y y A h J F E W w 1 2 Z K I g G w V X d m / c o S J 9 i e y i y G E B 8 Z z 2 f O o B j x x J J u z J R K z y i j g M B P S J u J 2 + r Z M t i 6 B Q y i s y 2 e E M 6 3 R Y 7 0 s e r 6 r K x M c o L d O Z 0 0 f l X Q M v P v 8 8 h i 9 e h F s 0 + K U z Z x C e X x B X 4 L y Y h y 7 h e p u Y 6 l b b s x J z 5 q R d G 5 w 7 p 0 V 3 X 3 v t N f X 5 w w 5 b Q i X t f d Y V S F r c C q + u c l p 9 W v 8 A i 7 L o f u 0 K 2 N X R M 0 C i G l F F g l q g 6 N A u i h n m b q c P 2 W I C i 6 m y i W X 0 7 v O F W 6 N 6 F G j W 1 z P L C H 0 i k m Y 2 W k C H a z 3 a H I N o d a z U H o z 4 1 c J A p 5 a K Y 4 Y S Z B 1 X p 2 7 g r q E e p Q U 6 A k O q L 2 0 1 D I j j z 8 h m U q 7 R b q w a o T r k 5 U b 5 j 9 / 5 x + e 0 O G c h r C H P 8 k z Y S f z 6 z R u Y j m Y w E U l h Z C E u f l l c N E z Z h G Y 5 M 6 e 0 k H v W r 3 w W D F J s a O 9 U 3 Q D b d u 9 G J p X A v n v u V d G 7 K 2 f P o L O r V z U w n b 2 9 e P G p b + P 6 8 C U M d V c X p m g 0 i s 7 O T n z y k 5 9 U f 7 / y K 7 + C 0 6 d P q 9 / Y 6 U v w n L / x G 7 + B f / N v / o 1 a / m G H r c m 3 G t h q 0 x T i k A n z q F a S g K 0 e a x a Y + 7 J u B T x G J D 2 J R 7 Y 9 h G O X z + p r g a w n C m f R J 4 5 y W W A 4 b I Q + l A E S 0 c m e o 0 x B y L 3 y 3 P G c W w S 6 t j 9 l h V N a X i W 8 N q D l Q + q b g x d W c M w U g y O 9 r e 2 4 O a d 1 Q F d D y O f H b I 2 Q t B n n T 5 x U H a q 7 D 9 y F V 7 7 3 N H w + n x I + + r e t H f Y V j o g b C 4 t I Z 1 P g w N J M P g a / q 0 l d v 1 e O F f B G V G A n K b 6 Q x 1 J S b l N X N 1 6 + c l n u F u h u a o K 3 W j + H g L / 8 5 M F D + M q R 1 / H + f X f j j e G V W u p H y u R b D S Q T 4 a O f Y g J b S 6 M A S C 1 / J W r T S 2 9 A p R A V U 3 j 2 4 v d w 9 7 Y 9 + l p B y Y F Y t t y 5 r M H S F o j W 4 7 V 5 n P Z E J p k S O e 3 a u W c k U 1 v 7 E K V C 9 R a W m p C l x y p A v 0 Z H T M x d I 9 J 4 e e S 6 b K / 9 5 l K f l m s X L N h l g 1 f B w N A m b N + 3 F 9 H F R d z / + O P Y s n s P B r d u F a K s D P U z / 8 7 A r z / 0 C P z e A B w Z l x q 3 p o X o H c j m C 1 i I B r B 3 3 X p M Z 9 K 4 Z 9 M W T I f D 6 v P h b T v x k k 4 m w m V j 5 p o x E o n g z 5 7 5 L q 6 M T Y t W X D l 4 9 d 2 M 2 y I U f R K a c + Y M B D M Y c L B W k z U w v O B G U 5 W E 1 b n U d f 2 b h v V t W h C C 8 B R C K / y V g n W U r Z C O c I r A O F 0 e R G J J x F O a X f q F L / 6 N + v y / / 6 / / i M N v H M e / / f f / A S 8 8 8 x 2 R p b K w r Y D 8 5 H L X 7 o s K e O 3 3 5 z M w S j f T 5 A z 5 f e p h + 0 Q T s J P 0 j v W V g Q B C F U C T e 1 r I X N X X 2 I C 3 L H / M / W P n a c D X I P s U Z b k R 7 d 1 d C D X Z C L B J K X / r 9 C n R b i c w M j 6 M 4 U s X s b Q Y R i q R R K F Q w J V z Z / H Z b 3 2 T t 4 2 / P 3 Y M i / E 4 v v L m M X z p 2 G G 5 H 0 0 T h x i k Y c K h D h a B m Y 7 F k M h k p K H M Y k z I Z C D U E h Q 5 q U 4 + a x 7 f y M g I E q I d C Y b M + W c F I 3 8 / z L A l F H 0 L + h g k D j t 4 D Q f d g G b i 2 A s S h 2 r U i t 5 t 1 q u t W r G Q H h H C a A L o d D C b f D P + 5 O m / U U m x h K P E c m O N c u z y y + T 2 C 6 l y N M r w u 7 7 9 r W / j 7 7 / y D / i d 3 / 0 9 s b 3 / r U r p e f D B B 5 X 5 5 n C 6 0 b 9 u H W b n Z p G I L 8 l y 9 Y u t J / 1 n d 7 + F G L Q D B c Y z K B X Z S a 4 R 3 y y I b 1 q K z D y 8 Y 7 f 6 p D P f 6 h 1 U 3 1 e A h + Y h + M f H z 3 N Y O n X t o C J z g q 2 d v Z g R 4 d 9 z 9 0 E 0 N b e o Z + n 2 e l R K U V E E n + F r v v N L 4 g 8 x k f f G 5 U s I L y w g L H 6 Z W 2 7 o 7 F t v Y l 7 2 f 2 D r D n W 8 1 l A I J y f G h T Q F 8 W d T W E p V 9 i k 5 5 X 7 N l a K s 2 L t 3 r 8 r X Y 6 E g p g s F A g H 8 w i / 8 A r 7 0 p S + p c L m V P M z V s y P Z D x O q h M 0 r C c S w s x W U G 6 v z b 4 D 7 G + k 7 9 c K o m N Q R G F R C d X N + F N P p B f y 7 D / 4 a v v V G O c J D X y q R j o t j 7 I H H R T 9 A r l V M P d r + c w k X O k M F f P s 7 3 8 V z z z 2 v h n W z Z s Z j j z 6 K 9 7 / / C b z 6 2 u t 4 6 q m n 8 C d / / E f 4 x r e + h f c + / p j s 6 8 C G / v U i U H l F L m t 5 s d X g F 9 K l z a N u a V 5 5 S m J C 0 S 8 p q d Q j w i F C y 3 S u c H g R w c a V + Y 0 U R v p E t a A 6 V L 1 F M V v n E f C 0 C i F M 2 8 v 7 o A Z n z b 8 G r 1 b n c B n y m 1 / 8 s 4 t T K z v a z T D S h h R 0 z U 0 z X v m 1 Y l o 2 i u + U E / / U H / S i X 6 y H M V l n I J e V 5 y e 7 u A p u L X N D h I M G x K 6 O + z F / 4 y i 6 t z + u b 6 n B z o f 6 s z / 7 M / z 2 b / + 2 v v S D x / c t l 0 + 9 A R s N R N O F L d h 4 P I S N N i N q a Z H x o Z J Q T O G x O 0 Y i v y g + T p s 4 t f o K H Z y Q o M 1 f L q Q 4 v 7 S A 4 d g o + h o G 0 e U v C 7 n T 4 0 E a C 9 I 4 u + B 3 M B q W V Y L F c I R 5 D i p q L 7 v s B u u d Z e B D q I r Z t h r W d w x g X I h f A Z 1 Q Z j C b 3 E h j 2 t T d i w s T p j L M A p f 4 M V F L I 2 Y F o 2 8 l X 1 b 8 v j I p q M n Z d R D W o 5 2 G h m b n r Y F t X b 1 4 6 s w p O P K i n W 1 y K / n O f n z 3 f l y d n c A l 0 d o G 7 P r t k v m I a K M U m n 3 V B x b S e p l f C K O 9 t Q 0 l Z w l P b H s C N 0 4 / r 6 b 8 M S z 2 g b s + 9 q M V l G B a k S Z 6 l a D p l B U B 7 G / U V P u C v M h k f m n Z 9 9 E b N V 2 j M Q 1 F h M T k 9 3 C 7 d C 6 q y K R b R s s w k 4 l o a 9 S 0 Y k q E 8 U N 3 3 6 e + 8 w T U X j 6 I 3 6 C n + D D S R z I R 5 n o U 1 f L h 4 t l K r e k T S o 3 f R p V h J p G O z d o M 5 9 D v i z 6 m A X N O I J N L r V j K 1 C Y T f a C c N 6 H M V f N 9 G f 1 w r Y E B 9 d f g 6 6 w g E 4 f 5 T 0 Q W s G + g H 9 t 6 m p U G M q O Q d G J f b x 9 u L k 7 B w 1 B 5 b w 9 + 8 d B D 6 G z q E Q t g p X U R d L f U J J M B m n C v v v 4 q f m X v n U i L 5 o q G Z 5 F J L C G o F 9 0 c f e s r 6 v P d C H u p E x I w W 4 K t v I k P a r h 3 U F p z m h Y c g 1 Q o M Q V m r q L F z x Y q X 4 R R H y / K o Q P U G i V O + z J b 1 V w 0 M J 7 Q z A m W E 8 7 l 8 8 q E N G b + c z m C C D o q c 9 r e D n p C a T G 5 V r k g E w r S f H u c 7 D r Q V 5 g h h + E j Y 1 6 c F d t 7 1 6 H N J m j g Z A S j F u Q 8 q V x Y a S L D z 7 S D 1 1 k e k X u g f x C N + u h n v k O X m H w l I / o p y x w E + f C + n S g 5 y s e j S X n y 5 h V 0 y 2 E 6 G n r R 1 1 g O v + / o 7 E K D d Z C i C R y g + K s P P I x G a X R / 6 p 5 7 1 K R z x 2 f a 1 X P t v u P j e O B D n 0 D X z g 8 q 7 f R u h q 3 J R y e a 9 e a W M i y s U l A 5 e k E P R 4 8 K Q c T X 4 N 9 i X q t O 2 u p f j 0 Q k i V w o g i b 3 B k U U j + 4 7 G b 4 Y t 6 W J Z m i V k L t V z K z q f S X E q Z n z o s 2 y a P Z 2 4 T c e / S C + d / y I C L B j 1 a i b G S Q + T R D j O n g / z T 7 7 o A j F y m v j K 9 q B a V W F K h n b l N Z c n k V B b R g l Y I S P E T E z 4 s m 0 + C 5 V 2 r a k A y n P g j R m m j n i d Q V F 4 H s R z + X U v Z n B s H x 3 Y z M W Y 0 v L H c K c v 4 t x l / G I C + s a U 7 g 8 v y D X 5 s H 2 r p X P n 2 2 f W T F N x 3 2 I J K f R 5 i q i Q f f 7 N r V 1 4 J m r 1 v z B E j a 2 i E 8 n 9 x Z f S K C h P Y R 7 N 2 / F m Z H q Z t 3 d f f X 1 t / 0 g 8 e a k / d i 9 W 0 H V j l 2 G S U v 5 j I r U M A R t Q J W 9 k j 0 M Q j E a l 8 r H k c w E 0 K Q n F z d K a 5 i R F 5 4 T Q c 4 V M 4 g V 5 9 D m X o + S u y i m B O v 7 V Q p C U P y t F j E H G g M B T I u j O 7 o 0 i 4 t z 5 d B x m 2 8 9 f v b e B 3 D q x j U x t V b 6 R a u B f l + c O Y c e k x 1 m A 7 v g i x X v 2 b M f z 5 3 V p o q p B i M Q 4 V I R y p V E 2 b 6 u H 6 d H y g m f 0 9 F h u X d 2 U F c + l 1 J c 9 E h D U V k D 7 F z 2 O A M o J Y r o 6 O x Q z 5 C D / P Z v H M L r V y 9 h o L 0 T s 5 G w C L V 2 P v V S 5 X 9 8 1 J w R k T U W P 3 7 X R p w d n 0 Q q m 1 i O Q q 6 G e F p k Q B i Z i C c Q C o X U J f L 6 Z 5 a W 5 F 2 K G R 8 O y 3 u l v q u 8 9 p D n g H Y N P 2 K w J d S o W F t 9 D Z p Q 2 A k Z W 3 y D U L 2 h L b g S n s R A U 6 U J t r Q Y Q U d H O 7 r b f J i J z m C g d U j 8 C i d O X b 2 K x Q x L 6 Y j O M o W R C Y 7 T o U + W N U 1 B y i T O Z m 9 5 h G y / t J Q e f S L s e s E b N I S 8 G h Y y 0 v I 3 r m J 6 C T r E v 5 i P 2 t d x Y P l i T j t M A s v / R J h F 0 C z 3 S J g D E x x O I S o N e S G L 2 6 V r X 5 q f p g A C p 6 U x f C P O C B l J V s 4 6 Y g Y n j R O 9 r M w 8 g s R h 1 n 1 v Y 1 k z W z X R M r h P J S 9 U f 9 q e g a 3 4 + g t P q S h k X / 9 6 X D 5 3 V o X S D z 7 y K D L i / 0 2 P j m F 2 e l I a 2 x w O P f Y 4 G r x C p h V S 9 a M B W 0 J R s / C 5 2 p G J k Z 5 0 L q 7 q L H Q G h s Q f c i P g s z d / k t k w E v k w H t 3 + G L 5 1 8 p 0 p P s + W + T 3 9 W 9 A i 6 j D g d 6 O l j U T m 1 Z a l g X U I Y m l 9 S I K 8 W Z p + T s N p Y + e v 9 h / C 8 R i G Z x Z x f X o e H Y 1 O e G k m y f F V m W L a S b K f 8 t / 4 v Q 6 w o 9 W x W k q 7 D p a b v h q + h h b R v o / s 2 I O / e + O b G m n E T 1 U J r V X Q J N r f O s D S A D P u L 8 9 6 s K s 3 p y r k r m t e W R F Y g Y r a h l D F h L R z e k W 5 h c w w / E 4 x z T 3 t a N W r J f W 1 d K h 6 g + y 3 Y p f E 6 P A w w v N z u O v + h 8 S K c e D G l S v 4 t Z / 4 B N 6 8 X r v x e j f D l l C s v k N T w W z q E Z H 0 l E p K N b C 9 + w 5 M T U f g D J R f G 3 0 L 6 x D 5 k e l Z F F m o v A 6 w t k I 8 6 8 F 8 y r s 8 5 W Y 1 c C I D R t u Y s b F a k M M A j 2 9 g L q W V f a 4 X 7 9 1 9 F 4 5 d f w 4 d g U 0 q 2 2 D X n Q d w 7 K U X V d o P B W t i Z A R D W 7 e i o 6 s b o z d v o q u v D + l k E u s G B n D k x e d x z 8 O P C k c 1 M n g c e d y M a t H R R 7 c + i K f O v y T a x I P m 4 r o K 7 W T F h / b e i Z c v V d b X 4 3 A V 1 k 1 k 3 9 e W z m q + 3 e p Q w z P s s l i k o W j V p 2 o l P O 4 g b i 5 o G f A q 5 q Q y V E q 4 Y / A Q r k 7 f u k n + b o J t 0 8 v x P 1 Y y 8 Y E Z Z N r R u U 9 l T p + f i F W Q a S 5 9 2 X Y k q J N T A 9 4 C G r y 5 u h J r O Z G B 2 k 4 u o b o I V s I I a i S y 7 l s i E 3 F k W C v V T O T E t 3 j 5 u 0 + p 5 F R W n R 0 a 2 o F U I q F q M b z y z N P Y v m c P 2 t r b 4 B a t 9 + Y r r 2 D H n n 2 Y n S o P w 0 i J L c X s / F 1 9 m / D i p a P w O R q Q F c t g y V m e i s Y K p w i u l U w E x 3 6 x r j t r Q d Q L P f h a C U t u 5 j J E + 3 Q 2 l 8 v K 5 f J J b O k Q 0 3 d s U Z m O D j l v a 3 P X j z y Z i K p B C S u y h a Q 4 x X 7 V l + R 1 N q l O V Y c j J z Z 2 D h 5 P Q J l K m V g G U c 8 N d P o r y z 0 N 9 X T j + f P 1 1 W q 7 X c w l n e i s k j 9 o B s 2 / Y i G L 8 a g f A 2 3 0 N u o D I 3 F 9 H Z o p Q w 2 l S g T I s V Q m A b V O W t o m f x G z c R e 6 g i K t d V i J e f E V 3 f J M t 3 T 2 4 P z 0 O N 6 3 Z z + e P H 5 M a x 2 s F y b r / H J O d x V N v 5 B w o T 1 U f w N R E m 1 G I q y A 3 b k F Q a d L Z b Q b Y J C z q 6 M L J 0 e v 4 u H t u / D W t f o i p O 9 2 O B u l B e V Q Z z O M A i 0 E q / E Q D N d 6 X F n s 6 N 4 u z m c n q M C Y 2 R 0 v z W E + o x V P 8 X p 8 K 8 h E j V W o Y b l R G J U T b 8 F Y x M 5 r t g e L Z d Z D J q K o Z 4 + v b 9 L 8 x H r A q q 7 v 3 7 1 X G p K y 2 a O e k f L P 9 P P q w 0 V U 8 Z n 6 X C 5 F J o b X S S b i 2 X O n 1 K c Z Q a c b 7 e L D + F 2 u q m R i x d 1 b I Z N C l X d S Z M N g A z O Z N D g w t z S L r l D T G p l M c P K 5 t g Q C K u y a z W r k M S e M + o R w m V w W m 3 v 7 c G U 2 j n P j C T T T z C p K 6 y z b 5 U s p s f 3 1 h 2 3 z L u h T R V J l v 8 s M z j F L A b f r r G T l p H p h T L t T H 4 x t 6 6 W T t u X Y 3 I R c Z w 2 h Z T B B U K v g j B X r 5 Z m b + 6 S o 8 Z p E c L d 0 d I s 1 4 F b l j z n Y L y M t k r t K v x a L 3 d Q Y q 1 k V 1 k p J B p y W m e 0 3 t 3 X h / q 0 7 9 S X t G t W s 9 t J w p P N b x H S u n D 3 + R x 2 K A h w d O h e N q H 6 g h / S s Z + L g 5 q 1 I 5 o p I L W b h E f v 9 8 f U b 0 N G o t Z J 5 3 b m n R m r 1 a h n X D B l b + z s b n N 1 Y i m u E 4 s s w B w W W + y 5 s C J W W 8 9 Y L B i Z u B e z g l Z M u Z 3 G s B p Y Z I 3 K l 1 a N X 1 J b s j F 0 N M 7 O z u D 6 7 c m g 7 C 0 x O h s P w s a 7 A K k h m n a q M N W f K f 8 d g 4 e 3 Y 4 i w u j J U z + l U f o p w 3 n N y M V P Y d P O + 7 B B V v j e F h D i v g 3 E b t 3 g Z c H Z / A g N O B R / d u Q r N H t J F t 5 0 U l G O A z k 8 q D A F r 0 5 F b 6 L g S J V Y m V A h j y F h T 5 O F U o U S 1 U T F C g U n W Q y j i r k S 3 B v M B 6 0 O D X e v z p Q 9 L 0 t Y U e m W M t O v M Q e D t Q I / f 1 1 q 4 + W w 9 U I Z r b x e p 8 V W D H r h l s g / o H t O E b a 1 g J 2 8 d a k B Y 2 m l j C 9 u 4 O D A 0 N q X E q z J h I h O e W 0 3 j s S G B A R c 1 1 G 5 0 t m s 8 y i t Q g l v y o f S 6 L e h l Z z k o u 4 I h Y C m C t k b P s s Q + I g 7 0 a q Y q 6 d k z r x 6 4 X P j 1 p r 8 H R j h B a 1 f d q 8 B p u T g 0 F y w 7 f H X 3 l o f t W O O Q Y x X h t i W e b 9 L Y I J S j G V j 4 v a 2 1 S j 9 + n B h / y F Y l 1 r / y 4 s 6 O V J F t D G S v e G u s S J I s x b O 1 q 0 9 S 7 C U 2 9 W k Y 4 S a U N z 2 B 0 T e t L W T H 7 u c g s i z w y 0 9 r n 8 V a Y e i w W U g E R M D r + Z o T E F 2 G I m / 5 R Q Q 5 W T w 4 f S V U N R n B l I h a A 3 y 1 H v I V x T 3 c O V h d + w h g 2 w f o R D F 8 r G L d Y k G f I n 0 V z c R I P 9 v U Q 5 8 Z G E F 4 I Y 6 v 4 S 7 a o 4 Y s x e 4 H 5 l W 8 X T k 6 N a r F 6 z R P D G V g S P 6 9 f f C n O r b A Q X 1 m 8 Z Q 1 l V L w V R v t Y 1 m l f d z e a m y t b Y l Z X d R R z K n v C y K D g b I M c P k F S h f M T l e O P R G 5 Y 5 J F g 9 d f B 1 j Y M d X R h S B z x / u Z m 9 D c G s b 1 D H w h H c 8 5 i 0 n F I h h H 9 q 1 U h y Q A 7 N 6 t B M z H p M z l U g q i 6 u B o a 1 g r r y N 2 i q Q 6 6 Q l z T e L Y B C W o R n s p f U s K q O k 7 F A q C f d W D L d g w v l M c g V a A 6 n + r O w 6 s H t H o Z Z N D b B D t 3 V l 3 r m c m b W D + w U T a r / 7 n 9 K G L 5 1 c R i M Z w / e x 7 N m S y a W y r n h p p Y c q n q q g E n h 8 N r p C m I R u J k Y H k h m Y F k S S 9 H Z f a R 9 K 8 u 0 W g q 0 d Y 0 K p V j n a q B 2 t E Y 8 c t X u G C p Y m t F L f P H 0 L T G 5 G p G k Z l 6 8 b d H K p N h 2 Z C Y w Q R W g n E E 6 z g v W 3 B 2 d / k b E Y c / L 1 r c F j U I R S Q Y / J B z F U 1 F Y V 7 6 7 t P I 5 w o 4 / M K L u H j 6 N M 6 f P I n x m y M 4 + t L L + h b 2 o I n J h 6 x G B F v N Z r k O Z 6 g k D V Z J / O v y u 1 u D P Z w q D C p / H C r + k f v u x d 6 9 p k p D g j d G W Z 5 K e 8 h K k e h k 4 W B D a q r O 4 C B a 3 V o d P g 4 x o L Z a S J s G 3 v F F s Z S v q f K O o e F C / n K / z m o m W K s I Y H 4 V I a s H s 0 m / 3 E d e T M D q P p k Z v N v + F p O G E n O V j U M 1 R N I c O V y f C m E t B q f q g t B X m G C Y X k W O 1 B V B p 6 m o / m S 5 K M + z J 8 T J t 2 U 7 0 X x K w w g 4 s G 9 2 a h K x S F j V g k h z 5 s N s T q V F G b O p 1 I K q P a F f u j o n r 0 t f 3 m V T V G Y N K + H 4 o 8 / / f 6 W t O 7 Z g R 1 s n + v p 6 l l t z z l j B P g 7 W B T f y 5 M L h M I 6 O j 8 m L o 7 Z x K / L 4 n S H R X N q k 1 9 w 3 U Q z D V Q w g E U 4 i R d t 7 A + d s c q m 0 m 7 E b N 3 C n k J a g H 7 a h v Q c v D 2 s Z F H H M o 9 l d r g R r B 3 Z g e o y q s L c I s w + X z T v h d W s + 2 m p g f c G 2 Q B 6 D z V q k T y N T u X F Q Y M u u F 0 I h z s 9 4 s K t G g U c D e b E G i q L W W M D V 6 M q r F 5 x + 1 Z h c m 2 D m A 4 n l F J O y I i f P c q m 1 E J c W i / 3 V D X m x J E y R S v Z g e B x 7 9 a U 1 1 I L z 5 9 7 3 O H r Z G 9 / e u k w m g t Y R k 0 7 N f T z s L Q + 4 P e J D 5 J c 1 V c C t + V p T 4 z O I x 9 J I z O R x 5 t h J l R g 6 M z q K s W v X c e 7 k C W U q 7 r 7 z g N r W w A 2 9 x D B r b B d E q h a z N 0 Q j V P Z V m U E y 6 a d 9 W y C Z e J h q 5 z E j 6 B X z T H 8 u g 7 2 s E r t S Q l d 0 Z 8 n B O d H 2 a h o 1 n k p o x x a C 3 y p I J v O j Y B o R t R U v j 5 o m k p 1 Q 9 T t y L L J u A a 0 F T j 2 T S D k x G X Z L w 1 k S z V 3 C Q s y L B n k X j o D 2 f K J 6 X 2 C j p 9 J q W U N 1 O M I L M y U z k Y i k t H B B a e F y 0 u J Z s 1 1 c n g C e u 3 g W 0 e w k G r w d 8 m K 1 p p X m w f T E O P r 6 B 1 R E T Q 1 5 s E b z T C A h W b x k L p U V X y q P W H 4 K I U e 5 D l 8 1 7 W E 3 8 U A 9 s J L H 0 H b 0 p 2 q Z Q 6 y O 2 x y I Y E t L L 4 6 M j O C R r V v 1 X 8 q Y l Y a k u 0 l M S V 3 C l 0 R j c T b H 1 Z B l k f 3 b 1 F C j Q o S B G r O K s E x 1 U V S W x 9 2 I X K 4 H H a b U p O m o V s y G w Y 2 E k C a k j x a m Z j u 4 c y c m F n 2 4 O X 9 K / N I i 7 t t y J 4 5 c q X 6 e N V T C G T E V J j R A M h F 2 q W P x R A o D T a 3 w F l q W y U S w q 6 a 3 f 7 0 i E 2 d A V C u q Q E 3 M p Z O 4 l e N 7 C p k K M t X C 7 Z D J D i R T O O O t S a a E t O Q s N Z 3 O R 4 X I S 6 I F X E g l E 8 i b g h I e l w s X x i f w o q l e H P u i U r r F R x P K D E Z S G b j 4 2 r F j e O 7 K J T Q E G 2 6 Z T E Q t M h F t A a 2 L g 9 P N k E y s C E X M J 1 x q S i F F p m y Z T B w j R T P x m b M X 0 R J 0 4 I l t m 7 B z w 6 Y 1 M t 0 i X A 8 / 9 N C n N 2 7 c s C z g q y G R c a K r w Y P Y X A p p a c E 4 c C 8 n 5 l y i M C M m w j h S x U X k W b y l I B r H 3 S k E 0 2 p Q M M J n o F B I w 5 H x w O V z i 6 m R E E 1 o 9 T f K E T 4 a N s s p S j p Y 7 0 L N D s J r V l q Q v 2 v m 4 J w 4 5 d c u X U I 6 l U J G n P K p 0 T H M z 0 x j b m Y W U 2 O i Q Q f k X n W t x I I z d q D 2 Z M i e Q z x 4 n n Q h i t m 4 d r 6 J e B x j S 0 s q w z o c i + L S / L z c e 0 Y 9 v 8 G 2 d k x O z e D Q z u 1 q J k N m d z y w Y x d e O X k G m 9 b 3 4 b s X L 8 i + E Y x G w g i F g i p 3 c n 0 L y y H r J 3 6 H w e l z W G b N 5 w 6 i w a c R h y a s A b e 8 O + P c a r S x N A Q s L u N 2 9 q D o 9 O P i 6 K 1 F Q 9 c g 4 r h x 4 4 A K m d c L Z g J x K P S + n f 1 4 c H A z t n W u w 1 4 R p L v b 9 y A a Y a U k B / I o d 7 d z d C e F 3 Q x G 9 B g 2 7 m 1 q E 8 G r T J y l q c f f G Z I n W A v Q j J N H j 2 B m + B Q m h C g k a y z C U L 3 4 D y 4 3 3 n z t Z S z M z S o N k k 6 n h E C j q q d / a P s O J b x a y J 7 0 r C 7 B N A 1 V J o c 4 R u Z y 0 t a i n f / 9 y G t 4 V c 1 k s a S F m w U c M 3 Q 5 H s U X X n 0 J T 5 2 / g J e v X x P h d G I 0 l 8 S X 3 z i t S G d G T k z d b Z 2 1 O 4 3 t Y C 5 R V g u s 2 9 c R 2 A h O 4 2 o H I 9 i U S K Z x b v i i P H P x n U a m x Z f K Y 2 R W n p f 8 f v a Z z w o h t e 3 W s D o c U x M j p Q v n L + L A X X f q q 2 4 P b N U 5 P c n h a 5 N w C 1 k S p R k x 5 y p r 7 V l x Z X o G r G L l 0 I c + m P 0 m w + e x + l K c i 2 j r 7 j 2 Y n 5 6 C x + t F Y 3 O z p q X k / I a 4 G g E T B Q q x e X k V G O e N 5 3 3 i B 8 m u 8 o 9 F a M Y i 8 w h 6 7 N O O S C i j 3 L G B f M G x I m n V u A y D V w z 8 H O z e C G e N E b p 2 o A 9 k z A R 5 u + A T 1 4 0 9 F S H 8 u 6 / + T + w S / + n X P / g R P P n k k 7 L W g Y X 5 O W S y a f z M L / 8 2 R i 8 f A f o e V f P w r q E 6 H J H F 2 d K T T / 4 j f v I n f 0 J f Z Q 9 2 J B r D J N h C 2 t W d I / L S y t H U W h D 7 / I a Y W q h i V v l E C 5 2 f G I E j 7 0 H J n R P t w Y K V y 5 Q Q w a Z m K q 0 g 1 P c T K m e Q T o / T I 0 J f J i g 1 2 8 j C L U y U J o + p H j P u f T t F q 0 s j V G e O 7 j K Y s 1 g r z a o e J O Q 9 h f S U C 3 O Y v T V 4 B + L p E v z u L A o l T u V T g l c s j r w z h G j q 7 Z 3 z R w G q Y 9 d 2 C h T L s x t f 0 v Q + 1 1 c j E 8 G i 8 v Q P + l t C u K O 3 E 6 M z C T G h R F B l x 0 w m u 3 x c j r 9 S l V B 1 3 4 o z z 5 f B + n v 1 5 9 r V g w q t V Q V M W q X p y I C C m Q + r k c k 4 N D + i a S c m l 8 o P i O d l M V A D 5 q t 4 / t L 5 W y Y T 8 X b J R O R t U j q a g y H 4 P U 6 V F R E T H z e Z l W s X h b 2 Y C a 6 R q U 4 4 m U m 8 f v 3 K D l U K h h n b 9 O I f d a X W C O g v N I s 5 9 v 7 N f e g T G 3 6 z r w F 9 o X n 0 + k P Y u W 4 A z 1 z g Z G q i B R h c U D t o H w b q 6 S O q F x T q 5 Q z 3 O n B r A x b l 0 k W p s W D M e N i t 5 o R i p 6 s x 4 X c 8 N 4 e Q a d Z C m o I G c k k G d f S F H z C a T a 2 i o Z 2 W k g l M L 6 1 F 9 d 4 O n O w v o k a x o l m f K M y K U x O 3 p j k 6 O z u w b f M G I W 0 P W l q b E G q a w e T 0 S Y y P j q l o G 4 l D s 8 5 2 p o 4 a o f d b A c l t N h 0 Z 1 l f B B 4 b 3 T W D G u 5 X I j + 9 a P U O A g Z i k m M T 9 r X n 0 N e d V h 7 h X v x 2 S i a Q y Y M 4 5 z L i X 8 P T l N 5 E Q s 6 8 a X B 4 / / v z I E f z 5 0 a P 4 w u H D F Y S 8 X U R s H K G S P k d x H Y p 8 D T W g N F S e P b h 1 g s M q b h f G 7 I b t b T 4 8 w j Q n Z d r 5 U B S b 3 S i C T 4 F e F m q V T F Y / 2 L G f M c k K + 8 Q q 8 w k 0 L E 9 E b f q J o X 2 e L 1 O q z C z P 1 + G F p 4 V M b X q q D n 0 n T r R m z O 7 I q W c M m P u k 2 B f H A j e E N R m Z Y A 4 e S f S 5 V 1 / S D i q 4 b / O O d 2 R 0 b r P b h W i 2 c n r S k k s r z L m G t w d n L p d D S 4 u W i 2 e A d b C r Y X v X 7 Z s E X c F y l k G w q z y H U f U X W X 9 r H E 4 x 8 w E i y P o K g Q r P 2 x z D 6 Z L 1 4 r / R X z L A Z N 9 U 3 q 0 V W T H h 6 L B W g K Y W / O K 4 Z y 2 P x S f H U V V h B X 5 3 o / p c N u / k F I / t 3 a k y T R q 9 X b h 7 0 7 Y K c v e 0 d u A v T x z X l 8 p 4 8 c o V L G U L K t z + 1 d N n 8 N l X X x U f p 7 J b o R Z o r i 9 J i 8 M n 0 u S t H I f F y H q b q f b e G m 4 P K m w + M z M L d u 7 W C 1 Y k 6 m 9 Z v e W 2 I l / K Y D p + S X 2 P h K M 4 P O G C 1 6 3 V a 6 C p w Y Z Y 0 0 6 1 g x L c N i O m D + v Q a T M m s r i J S S J v A d G M U / a t r g l H w o u 0 i / W l l V D D / c l L k V a 7 q r G c x N u c U W J E 1 M 5 N T u G R b d t x / 6 b N O D / x h i L + o U 0 P 4 H f / 8 U k 5 l H Y v z N D g e D N W R 6 I f S N P S 7 l I O b N i I u 1 Y Z U p 8 t l M Q M r d 5 A F Z M O F P 0 O u B 3 l m i J r u H U 4 O b z 9 y u X V W 2 E z b o d M h N v h E 7 H R J K K 5 p R G T 4 + U i J Y Y / Q x N w t Q g f T S e S i Y 5 / q / h 6 J N N o x K m 0 1 K 3 C 5 7 A v v H J g w y A K C N U k E 8 H h / m w I S C b 6 a l Z f 0 O M K w K V r Q p p 5 P 3 / / Q Z w R M n E + 3 R e u X M J / e O r b 8 k R c 2 L n u A P 7 V 1 / 9 h m U y E 3 9 0 k y 0 x Q j q k G p N q l H B + 5 q c z D D t F s D i G d N i l 2 5 b P w 1 C A T U f B l K v y 7 N d w e H P O z U 6 V n n n k G H / z g B / R V 9 m C h y 6 o F S m 4 R U / E L q r z Y / / P k a e z e q R X 8 o G Z y S k t + K 2 Z 8 T L R L o 6 5 d G N b v C B b g t 5 h s B g p F E T T R Z A Y o t 4 l M H g G 3 m E A u D z i 7 h Y G u 5 g 4 c H 6 1 j L l e O 8 T K d L y f + 1 s U L z D g o w K f P p d T e 1 o Z A M I h s J q P 8 s b 6 e L p w y T c 1 Z k I a E s 9 5 T Q / n c 1 W d M 5 7 D 3 W x 2 p + x u H D i n N F s s W x b S s v j P H X M H P 8 V V O I e T a M I 2 3 A + f S U g R 3 3 3 2 3 v l g G h d 6 M d 4 p M R G / D T j Q W R Q O Y 0 o p U F M 4 6 W t Q C k o 7 D 2 A 1 w y D n D 1 Z w m s 6 s h W k E m D p 0 w l m Y 5 4 I 9 + j j j 6 8 0 k n o s x s o A y x P 4 e + l G r R y z g 5 Z j M z o R 0 s 5 O V s I t Q w v X 1 9 u H f z F j y w f Q f 2 b R z E U G e n G s B Z E l b 8 x J 2 V z 5 r T m d L H q k U m D u + / V T I R n z 9 8 R G V E 1 C K T h p J q U G o / / T X U A + f Z s + f R 2 r o y y l R 9 Q r F 3 B k w + 3 b x 5 k 7 6 k Y 5 U O y 1 z J r 3 r u D V A A O O y 8 x d d X 4 a c w e K Y q e A r Z s k K e L j E L W Z e C f c g d Q W m t 5 a d 8 N g 9 n 1 i u C S h O t U p Q 4 a 2 K 9 o E 9 k g L l v d + z b g 5 7 u T r x X P h 8 d u 4 p H B r f i v d u 3 4 d M f + x h 6 1 3 X j y e N v 6 F v X B 4 b J b 9 s U k + t x y b 9 8 P o + e x l a l r W w h 2 p u 4 z b O s w Q R x E T h x l 2 Y 2 W T F t 0 V J m 1 I o E 1 o P W 1 l Y 8 3 F H p S B t W l 6 l M x T L 4 s s O W z m b K B 0 v s p d M l x P V b Y F 6 a k 7 U B 6 d u I b + V l j p 2 6 V F k v K z k Y k H l 3 b q 9 o J j 3 U X R T f x s D O d R u V 9 q o X R q e o F Q 6 P B 6 H 3 f H i 5 Q u u 5 a W 1 O q e 6 m W 5 s l 7 2 2 F y e V Z f P 7 o 6 / j i W 2 / h M 8 9 + F 1 8 4 d g y f P 3 I E X 5 R P 3 m Q i y / r s I g Q h 7 R w T E T e G u t / e e / 1 R h 3 P / / j s w O r r S x O k O 7 l I 2 d T X 0 v s 3 k T G J w 4 3 p k b W Z q J y F U L Q U 5 h R r a L W Y e Z b w z V E Q k q 1 0 r l Q g F n 4 m l 8 a I L T X o K E 0 e u F s S R t 8 v o 4 P A E u 1 Q f p w i 9 U 8 4 1 F o n g e x d W 1 h e / V b C T t 7 W x B d t 2 7 k a j f L 5 + 8 6 Y y + c 5 M T e H Z K 9 b p N F e C 9 3 t b 4 D 2 b 7 9 u G j A y c 5 I V F / + X l Y 9 q 8 w t I Q 8 V n R H 1 3 f k s f 1 m b f / X n + U 4 R x f 8 s D j W R l V m 4 v 5 0 B 2 q L P x f h p h P q 5 n l F i g L 0 v J + f T 6 / M k f s Q K J Q + E k Q J q r O x l x i 1 p X Q l N P C + 0 7 T J S / X w t P h k o b A S P 2 p B / d u 2 o 6 R e E S R 9 + 0 g L v e S y j m w k H T h P 3 7 3 V f z r r 3 8 F X 3 j 1 R T X + a V E I V S 9 4 v 3 W B t 8 1 N + Q g Z I O H l m 2 + h B j F D 3 i L 6 m t l i y b O U z R j c 0 c z f N b w d O C 9 O 5 p H 1 l D t Z D f S 1 F E y J C u U X T N 9 n P H Z G f Z 8 V o a 1 m l p t B E 0 5 V k 5 U X V 4 y W X z L H V X F 2 P G Y z M D x M h 5 7 m J 8 c z q T F N m f T y m R v 8 8 r v 4 K 4 Z 5 Y o a d 2 L C a b N x a P 8 8 G v P 6 v n j i q v q u 8 Q g o m T y E / 0 D 9 S P p J a V p v Y Q 7 b J F I p o k P v h g E R q 7 x b x 2 1 J Z l 2 h L b c e n L p 5 X n / W A E c m a 4 H t h C h L b D G 7 K q L w l Q K K g a x / W Q L f i 0 x 9 4 j E 9 d a W 0 i U 4 h j o P 0 O b W E N t w 3 H X z 8 7 o t q x B 7 a H q s 5 4 M R 4 7 r f p E 2 N F o Y H 3 j P p V A 2 y S C z l Z Z T S l j s 3 8 x L u / d J o C l C u q L L 3 P 1 2 l V p I V 3 y J 8 I r 6 7 0 F n 5 r B 3 O f 3 y u s u 4 u s j l 8 S P c I t g s m j I D b R 6 B 7 U D 6 G D 9 h r i Y K + v Y 2 u p Y S n G U L W t P U K J k R Q 1 l x a H h 6 c K C v r Q 6 F M H k e B R E b Z S r m J w o o M E 0 I p l g c R t O 0 R k Q J 8 / r l I Z H t N f Z u X J O 3 2 2 B D 4 h E s g R v a K 6 R y A y t e 8 X M Y z 1 4 V R G J 2 9 q Y f X / 1 C 7 + M o 8 N a B 7 u C / o w c 2 F t X A 7 m G 6 n B + c J 8 f E + d e w P m R a N W W k e Q x k 8 k A c 9 Y I v k y S K S 1 C x M w D A 6 W Y a J Q q 0 W C O 2 K W L t n X L F m z e P I S h T Y P Y J H / 9 W / v Q M 9 i J 1 t 5 m B F q D i m g U E P Z L t u i z f B h Q g i T + D 8 k 0 l 9 A E m p k T z Q G H R i Z C z m H U r b N D o b C y p k Y 1 R B Y W 4 Z J j T 0 7 c R G R x E R n W V p Y L m 7 + u l a M 2 w y d C z 4 C C s + S U 7 e R a h H A D b f X V z S B W J M F S c / K W L G R i N w I j n y Q Q z 0 m / 0 i g v V r J x J J 3 C G G t n 9 W J m H J H 0 + B q Z 3 g E 4 v W I b b b n z P b h y 7 h Q u j M V Q + M b X l B B b s b 6 x 3 O H X 7 t e 0 x I 0 F 2 n F C D v Z h y F / Q 6 0 Q u x 5 e q v b B I o f 6 h 9 X Y I i k P P z A O j F H O + W C k I L L T C L h b 2 K 3 X q V X 2 Y O W H A M L c M s 4 Y t v L n S a n 9 7 B 3 K s T l I n m l t b k U w k s X 7 j R m Q y K V w + e 1 p N A 5 p O 2 v t H H C F R c B b h E w F m M O A 3 H 3 p M / 2 V 1 V E T 3 6 N v R p L N x c R g A M d e J M E M L 5 V T i n x 8 6 h M N X K q O 3 z O t r 8 F f O 4 r + G 2 4 O S 0 M d 3 e V D M R r G 9 j 5 n f S S F U p e B q c K C v Q c v z C v l a s X v v n X j t 6 b / D v f c 9 h N / 5 v d + X 1 q 2 I u A h b a 8 i p a z o H v v m t b 6 r t b x f z U 2 P K t z J g r U X H k a t s h J u q l O z K 0 Q Y y Q y 5 L V V r V W + 7 D 1 + v I h j D B 6 X L C H / A j v h B H d 1 8 f N u + 7 F 4 F Q E A O 7 7 f P f e L 3 G k 6 T J + q / / 8 W t K C 5 h u q S p S R i i f n x a t Z I D j r t i 5 v Z I 2 O q r s Z 0 Y h S f J 6 c O e G f f q a N b w d q P f N Y d g P 3 X e H 8 l 0 8 H / 9 F e V H 2 r T Z 9 H Z p / x X Q B H / / Y x 3 B D / J 8 v f + l v 8 N M / 9 d O y r w / z C w u 4 / 4 E H 4 J J W m W k 4 Q X 8 A 0 z P 1 D x 2 3 I h g M I B 4 T J 0 w H B W f e V O a Y G q B N z t H d 2 I j 3 7 t w t w m o R I B t N m 5 T j O Z w O 9 D S 0 a i 1 / / Q p K O 7 7 8 F 2 r X s r K X 2 x 2 L a W V c B q N n H B n r d 3 t w Y d o o 6 i m / r x b F k + t a n r C w i v a h f 2 a Y d l V h u X 1 a H l q e X x k u v T / c x V G S a 3 j b k G f s w P j 4 J D b 0 a g V I s t k 8 v v v d 7 y k T p Y y S C k z M J r U W f T x z G l t 2 9 u E P / v 3 v q w 7 a u / b f g X w + i 4 H 1 f T j y + s s o S X P s S r r w 0 z / 9 U f R 0 l 0 e r 3 i q C w R B + 8 c A B p I T w k / N a E q v P q 8 1 W c c + m L d g k g u 3 T J 2 Q 6 M z a C n q Y m P L 5 j l / h 2 W m F w j 1 x 3 R y g k w q J J P o n X 1 K h 1 r B Y c w i S 2 4 I b g r k K s 2 J x O b P 2 x L I m v Z g z 1 8 J n 6 E K g U z T O B c L D E X L y A P b 2 9 + h p N s M k 6 a i 0 z p k Z H U Z C G K F t I Y + r m N Y T n 5 s S k T K p 3 o T 5 l m 0 Q s p v 6 8 z j y W F s O q W C Z N b F V t S p / I Y R m W 4 z O K + v V z Z X N P V b z V 7 1 9 0 v f Z l D W 8 L z k w m I 8 / d A Y / X j 2 g 8 C b e 0 p j / + k Y / i + o 1 y Z 2 9 B 9 + p L r H 2 t h 7 0 f e O 8 + F T 5 P e U Y w l T o n v 5 V Q X G I n L P 0 U O X A T h 5 2 r T d 8 W W l p a 8 L 8 + + i h + 8 9 A e z E R G 5 F o Y S i / h 5 q y W e W D F u f F R E X Q 3 u h o a 0 C f 7 c i 6 q j o a Q I h M 1 T E 4 X n H C y s n y Z i K X 6 r D D H 5 F 5 o H s Y W E m j s 1 K I r D B a w Y I 1 5 R L N Z b h k k M P c j U Y k w r / C B z d v 0 N T q E J A y 0 F E z a j S X X I q p + h U M l 1 z L w k Y h F F b F i S x E t Q d n n U 8 + Y J G J w g e v n R P s x L 3 I p b A m w a L d U g Z l 4 F G N R r X H g x A M G J u d t J o Z a w y 3 D y Y T O N 9 7 Q 8 s v + 8 3 / + M 7 j k L X / 6 M 5 / B 4 N A g 0 r M a k V w O D z o D m 9 D d t F U R h W Y f 8 + c M K N 9 K W j p n s x Z l 8 j W 6 l G D S x q 8 A Z U c a 0 W J E 2 k N T c G A 1 U H A 4 T L 8 v 0 I n / 5 e C P o U f X M r V Q q W E 1 7 O 7 f J t e l E Y H k O r h x E I m c F j J n u J l + C 5 U Z B V Z B D k H z s F E 3 8 a j F W K b a W n P C 3 N / F L g R z E R t e R o O v h N e G 7 T M k X H J 8 a i p q t u a e H r R 3 d w t p v O h e 1 4 f B b d v Q I e t a O j p U r X i 3 y 6 9 K p w V C T d p 1 t T S j v a s L H b I P Z x Z s 7 z Y F F i x R w l + 7 6 2 7 8 6 l 1 3 4 V c P H s Q e f V 4 u V Q u d K O 3 F 9 N u L H 6 1 B h 5 P + 0 7 X r N z A 7 O 4 d 2 M d 8 Y X H j 4 4 Y d U J s Q 3 X v m e E n 7 C 5 6 q M f z d 4 O x W x + h p X O u Q 5 a Z I p m B b X Q m s x v X L S F n H W 9 Z e 5 o t B + F T C b 4 3 3 b 9 + H I 1 V s b u 5 U X Y W e 2 e U Y E / f z 4 F f Q 2 N y t t R V P w + I 2 L c o 3 l C 2 A I n q S 3 4 a I G I U p T s K j 8 l + U O X 0 F A D 0 P f X H S r f j k D R X k A n E 5 0 o L V L p R 1 V A z U V n z e j g Q z 7 l 4 9 Q C Y c R 4 q h 2 f W a Y t O S v H r h L B V T Y e H L X x U x S + X a c 1 o d l w 9 b w z s E x e n O 4 x I q h J 0 6 c V E S q n L 6 f j 7 / 8 Y m p B M 0 P K 4 6 a o I b 7 3 7 I t 4 4 r 2 P K t u d k U O S 1 R a y m u Y h c / h q I R 6 P 4 b M v n s b e L Z V + G U s z e 8 U f a j B p D g p 9 V o 7 r E l 8 j V K X u m V e u M R J d w o U l f a I 4 g b n + Y D V Q k y n y G Z D l n 3 / w f v z G 3 / 5 P u R U n W v 2 i d e T b g 5 t 2 i s A 2 4 x t n j 1 W G w a 3 g T / L s q K W W 0 k 6 0 + A u i l e t h T R W Y O n S Z e f K h P f u w v q F y + A 0 b O 5 7 C i b X o 3 j s J F Z Q Y G x v D w Y N 3 I S r C V Q n x g z L y / z p G w l 4 Z v o 7 X D r + B k 8 c v 4 s W X X l P r n n j v 4 8 h k C / i r v / y S C I z e u t p B f l I J s e K D 1 Q o O c D x T R 2 e Z T A l q C Q G r D J n J R H B s l J / Z D C W j E 2 o l s k L 0 z R s r h 5 A Y Z K I v R F N s 2 f z T E d G r A 2 1 s 7 8 H 0 3 A I G O n p x a m 4 a v / e P X 0 V z S M g k 1 m F G 9 q H p / O L w R X z n w t H q Z G K U k T A 9 X n 5 N 5 s R k 1 h Z v D 6 b o H 8 3 l 3 T 3 l g I g B k s k r P t s a 3 l k 4 / t s X P l 9 6 3 / v e g 6 a m J h w 7 d g z 3 3 H O P / l M Z K s W m 9 q h 0 R R h G r z Q t p A 0 J 0 f y Y 2 x A N a q y o G D h i G p p R E t Z 9 5 e S 5 2 6 4 f U Q 3 0 q z i b 4 G l x 7 q 2 + F 4 t W q i R S A V v 1 + W Q O N x c W 5 K 5 E S 3 l 4 r x q S s n 9 Q T z 9 i P 1 x W T E m v w y U a 0 u Z a S S S b P q J 0 I S K m a a s 8 O 6 c 0 C E U 1 A N J y O X W B m s 4 I P P 7 i 3 f c i m k 6 j M 1 g e L 2 Z g U 3 c v b s y s d e i + k 3 A + / t 4 n F J k I f y C o i G D F 8 d m V L 2 M F h E h M n K W z T 1 J d m 2 f r d 5 u C T 4 1 F M p F Y 4 b J E j c w v v u N k I h z S i n s 9 H t z d P 4 A 9 X T 1 q u L o B k o l 5 e d R U W d G 2 o 4 s L S v u Z y U Q Y Z C J I I l 6 1 O S z O U D r 9 O I U q H a 5 + V 4 v c u j Z U n + l c t 0 M m T t 9 K M h m a 9 b + / e R T 3 D F T W m G e U N J x Z l O u p 0 4 F d Q 9 1 w N j a W S 0 d t G h q E 3 X x R M T H 5 m O R q h S d R G X o 2 U B D h 2 d x Z I 4 G u X p B Y r W X h y z H 7 X B Z v Z X B j p M r w k G r w e T 2 4 b 9 N m P D i 0 G f / y P e 9 X k s k c O S b c X l 2 c U 7 5 a N Z g 7 l v 0 i 1 Y w c E v w / Z T c v X 5 g q V A v M j z Q H N l i t y I q C m A x 5 9 k 1 Y U B T C O v V I E M l I P 5 L 4 t 9 / 9 t v o 0 w J S k V l 8 b x q R x W M M 7 C + f F m X I k I B Q K 4 e K F y 0 o w z J 2 T j 2 5 J Y 4 F B h Z y 8 t F h 5 f W 5 s R P + m g Z 2 / / H N W F l 9 d F a w N O D s 7 i + n p G S y I O R U O R 5 B M l q f E I T g 9 z f H R G 1 R a a A 5 Q Y N j f I w I k 2 o V z 9 0 6 N T y g p W p x f U F P X X L 9 8 C W f f e g t t X h 9 m J y Z w W s z Z 4 6 + / r s L N z 3 / 7 W 1 i c m 1 9 e f u W Z 7 y E s + w 1 f u r x c 2 D K V z e D 1 S + d x l 2 i t o N u D 0 c i M a t l r I W c i F G H U D + c T Y 7 4 d / T P 6 d b c C l v 7 i 0 J A y t G O y t J g Z i k z s a D a 1 N d S k W X m P D 2 2 u n H W R R 5 i J c m b G 6 n U s 1 n B 7 c H 3 4 l z 7 1 6 a F 2 r R W n g D Y 0 h P D 8 K y c w W t g k z r Q D L f p U K x Q G N e C P 1 p + s i i V S 8 P W V + 6 I I v 6 t R z e v a 5 O + p G Y P I i 9 a I R J Y w O j q G w 4 e P i g P v R E 9 P l z I 9 5 9 N X w N n k 3 a U Q T p 0 + i 8 6 O d j V u i t v P 5 b N i z j j h c h R w 8 8 o V e I Q s 5 0 6 c Q E A a g n V i 1 s S X o h i / c V 1 l D 0 y N j 2 H L j t 2 Y G L m B y b F x u M S k 2 7 Z n L 5 L x O J b C i 0 K 8 O e y 5 6 6 B Y q i W s 2 7 g R D c 0 t m B 4 d R S I R Q 2 t 7 Z R S x 0 R X A q Z k p 5 c j X h g i 1 a R t 2 2 r K f S X 0 X s v F J M u 2 I a 0 g R R j 9 V w 8 A N a o A T o 5 X B c 5 h Y Q 3 9 M n n W R j Q s 3 U 8 c r / + P s k B / Y u k 2 2 4 c u j n + s U 4 j P / s Y h 1 L b v l G o v q P f P a g m L G s s P Y 6 y y u 7 E N c Q 1 1 w f O 1 o t P S Y a C D z O 1 t c X M T L 1 7 x o a 2 v H Q 0 O c n U / / w Y S F h T D O i z Z r a W 3 G v L T 2 j z 3 6 o F p P D b U u t K 8 q o b 7 x n S c x u K s D g x 3 7 E R S f j X 0 j t X B t 7 D y m R s L Y c e A g 3 h i 5 j t m 4 C 1 0 N L H m l X Z T Z z F o B b q P / n h H T y c c O n 9 v A v o 1 D + J d f / X t 5 R q J e x E 9 M S P v D 5 0 V T c D X k R G A 9 0 g i s B o N w B C / Z U 0 E i j q 8 q w E d S l G Q 9 A x 3 c m F Y E t R K / K t + p h E l p F D h n V k t b m z Q u N / H + e w 8 h f / U K + q T B i c p 7 D c r 6 B d H Y H / 7 g b 8 G X n k B i 6 i o c w U a 0 N z c g 3 z i I 2 M R F B N Y f U J M G V C j G N d Q F R a h H N 6 e V I 2 v g 7 N l z G B z c B I 8 / i K m o E 8 P z H r x n q 8 V m 5 5 D 2 V f q N r G A J Y W q A u G s U X c E t q t a 5 M d S j F h g o u X b t O s 5 H o / C Z J z a g L N X J k b R I B / 2 a 2 0 F b q A E L m Q L + 6 4 v P q w p E D N d z 2 h e G w 1 m D 7 + d E 0 3 3 j b L k W B Y M Y q i S 0 a K O i C P 0 T O 3 c g n s n g y M 1 r S v t S c 7 D o p 8 t V 4 w H S / x G y G E N Q G E G 1 v V W x U L N C M s O 3 4 7 P i L t T q D A 7 9 + r 3 3 y T V q F g i j m V n 5 u 3 t o B y b m / Q g h j t l s M 7 o C S b V N Q S w M T u b t D l / C g r 9 a + Y M 1 1 I I i V F 9 T A T t 7 y q W G q K E S i Q Q u p 7 a o l p i u w A p C 3 Q Y u j r + O j u Y + N c q V Z c p y B f t j M g P D i m 9 / 5 2 k k u 9 r R 2 N i o r 9 H B f N D V Q v o C C q Y 1 0 9 o O v F e L c s D 9 W / f g 4 3 / 5 + Y p G x w x O + 8 m M 8 k R W z M f W B t y Y C 4 t v J 2 Q q O u F x l 5 v 5 f 7 b n D n z j / H k 5 R 1 z a g p K Q y i u k X B l B J S F I D + M 6 + L 3 a l T N y q I 6 g a y p l S w q R / / 2 H P o J 2 a Q j O j V 7 T 1 u u I S 6 P W 4 j 2 g 7 n M N 7 z y U i E y K g 2 o G y c Q S z Q a Z i J e v V T r B B l g T 2 w 7 m 2 h E G r p 9 e Q g Z R 1 U q T T I 3 e T g T c l T U B O 4 O b 9 W + V u O / Q Q U s W h w 6 D T C q i Z S 8 l 7 u E 3 7 M l E 4 b P s w n s 2 r / r T 5 1 / F T 3 z h z 4 U g + g o b 5 K X V j 4 o G e u m 3 / w + M i 3 / m k Q a D 5 C O Z d A W j c G z 0 p p r Q I C F a g S i a e r G N A p 7 0 u 3 i p B p l y X N a + I i 3 n M c B s D S b q c l K C i n o S c v z P f O j 9 m F q Y W S Z T K e Z U f 7 z f + z d t W y P T 9 x G 2 Y k I t Q F O s P V h + 4 Q z 7 M v H T C q O 2 n R V M o l X a Q w d 9 n b 5 t f j R 7 t F 7 7 d a F d a P b 1 o T 2 w Q W k k f i d 8 L v s Z I F p a W 9 D R u H K O 2 2 X P Q w m V I Y X y a W Q h C H L 9 9 + r f L O D d G 5 t x d z 3 C b p Q C a G 9 u h 1 t P W 8 q Z j m c F B Z Q E e O i / / G k l G w U 0 s Q y M L 0 X U + V r 8 7 E h u l q 9 O p H M l J O V 6 V Q X c J C c + K J + H + 5 p 9 K b + J 1 U x 9 W p G B o V 9 j w Z L m 7 2 g s q r + Y m I A X x + 2 f 7 x r e G S y / I f O r Y b R t d m Y G 2 z v i y t S 7 q z + r 6 j a w s / F W Y G 6 d i c G O O 1 X J Y R K I 0 8 m Y Q W 1 l Z + o Z Y H R q Z 0 s j k q n K c H p S n z I m H k 9 i c k q f 8 0 i 0 F q s s L U f R f E W 8 + N I r i M b j K s z O d a y q R F X A h o M d u 4 p Y + i W 5 2 B D I z 5 / 6 5 j 8 s 1 4 a g 0 C + P o r U g q 7 J D 1 O G 0 4 5 j B Z V 2 + 1 T g o Q d F R V G W 7 P C 4 / s g U h r O z O 1 C l q N j M 8 d f i X F d D 3 z + s p W Q Z I + K A 3 i D b P / r X o 3 f c Z y 2 9 s y m T 2 U e j 6 B / o x r V c 7 Z U m s H d 1 l H 6 t u m F 4 e h Z j T 5 n j d Q W R z 9 h 3 C q 8 H n 8 y E a q R x n E P K 0 q 8 + z 4 p v 0 9 v b g u R d e E g e 7 h J d e f k 3 u w 4 2 n n 3 k O 1 2 / c V F n n r 7 7 y G t K Z r F r H 3 8 5 f u I i R s T H 5 v b I / j Z V l O x q b x J z S g g Z u 8 U k 4 B I P k M v r n s r o 2 Y G c t N U d l X 1 E Z X i F F m o z h f 0 J S 9 t O 6 d W I R P K 4 2 Y 5 M c S 4 7 N 4 7 M h Y p + W a b O 6 w M 0 / t n c f h h e 0 Q Z h E P F 9 U 2 j O T 2 7 I W t f s B Q A U l + I U 1 w h / Z X B k k m J u b g 9 / v X x k I s I I v y q Y x L S V E A 5 j q 6 B 1 + / Q j u u / 8 Q w u l J t P o r + 7 D q Q a l U w L d O n Y U n Y J l l s J h e 0 d F J 5 P J 5 a f U 1 t Z M S 8 8 k Y Z l E P P n v 4 d f 2 b B k Y J a V 4 y N Y g j d F U k T 9 c I J A C F P y u q w G s y 0 e w Q 9 H j V c c w I i 6 l H Y j G C S G 1 C z V r Z 9 1 Q G z U C W J V s B 2 W 9 b Z x f 2 9 W k m d c j n x 8 M 7 d m J 0 d h b t T e 0 4 M 2 L v A 6 / h n c X y m + G o U i s 6 O j p U q 7 4 q q s h p z i f C Y Q p a t L V r Z b R I p m K 8 t u D Z Q / w 6 m 8 G F d m Q i D D I R t 0 K m G 4 t u m F w f B Y b c A y 6 X I h M F 3 i e H p v D H x b w i o Q i S i e u s 4 P Y G G D 4 n q f 7 L T 3 1 c L T O T g Q E M D h v h h N f k U S 1 O 2 p K J k H 2 2 t p U D P I l M G v 9 4 8 j j O T Y 7 j 0 s T a a N w f F C r e j n X m d 5 p p H L l r l z C 7 A i I z x U j l / m 5 x d x i 0 y D H B V X 7 n 1 K N F W c f 0 J W e D t N O 3 S C p e z 0 T E J q n w F s D 0 K Q 5 H K V X p B X A L a T 5 2 c E v N q F 4 x X 1 D Z F k U x I 7 2 O r O q 7 W Q q H 1 f W R i e w x Y p + b 8 t V E S 9 K E N s C J 1 h a S C f x v / + P L a p n 5 f s x a o F k d 0 D W e 4 W t V g 0 1 6 n / h I X j G J A 4 i k H V h M O T E d c w l J 2 a F N 8 9 R m h z V 8 X 1 A h N n Z R v A 0 b B j A / v 7 J y 0 a j 4 H g y v K y i + C U m a L c T T B S Q r D S T N H G Z F O I N y 0 k Z t v Y O k q o O r B h g p f G y n p T Z D n e D w C k L N O M i 6 6 b p S U y N v G Y S Q P 5 L t k R 1 3 4 + f / + i + 0 H 6 s g E Y / B 6 / U h J 9 o m L e Q g K V g x i v m B 8 d g S F h f m 1 b 3 G I k t a l S X Z x / C x F O k E n / u Z X 1 C f Z r j k e X G U 7 2 q w 8 m 1 T e x f e O 7 h J a b Y W 8 f / a h J z t o T w a v Y y a y v b 6 d m v 4 / q O C U L T l r Q g G g z j + 1 k k l z G a E F y M q k Z V D 6 J c o R N J i q 8 i Z j h d e e B l P P v V 1 P P v s c z j 8 6 n O q s 9 i v V y M y w w h k m c 2 i a q A w X h i 5 i a Q I M T M U z E g k 4 j W H 0 7 u r R M z U d D T s y 5 K / g s u B f z h 1 Z D l U b a c J C B a 8 Z D 0 + T z C A p p Y W p X W C D Q 1 o 7 W i X 5 V a 0 t r e L V n K g o b k J I d H K f H a G q W Z c B a O W d r A b q W u e q 2 u r + E k d P h 9 + / 7 0 f w P 1 D m / H T e / f i w L p e 0 U 4 M b X I L 7 a I 5 B e h 8 3 K 2 y M V Z / s m t 4 p 7 A c l C C Y 6 s b M c i t I G m a E t 4 u g E M e O v o n N W 4 a U T 5 R O p U Q I X C r V Z U l a 5 G t X b + D A w f 1 Y W l p C q w i X 0 T x e H R 5 G l w h D s w h Z N f B C V o p T J c Y W M w g h g V Q q j Y L H h 1 D Q h 4 L T A 0 c i C m 9 j C 5 4 / f 0 Z l R T S I g B v I p M X n 8 d c + 8 l D X I P Y P 9 u G x P / t T f c 3 q y N C m k s P 6 g t 7 l w I Q d q J 3 M p c a I 3 3 z 4 U f z V 4 b J / a r c / g y 0 u h w + / f O 9 9 8 I g q j 6 a 1 C r V p 0 W J + n X j n T 5 7 C v r v v w e s v P I t 1 A x s x I C Y 6 L b w f 3 7 k b F 6 e 8 Y v 7 Z d I a v 4 f u G C k I R 1 V K M X n r p F W z Y 9 y j W h V J 4 6 6 3 j u O + + Q / o v l Z i a v 6 E G y o V E o D l o z w y O t e I Q j e 3 b q 5 t t 8 5 m c t M A 1 c t w E t I o o T 5 P x 8 + A k B m 3 + f j G V W I e B U 3 J C i B 3 G a x M T c K W F a G J W M p O B 6 U F m L K R u 6 N 9 E 4 / g 3 4 s s n T i C e T o s / l B C O h C o q F x E p 0 Y g M S p j B e Z b M I X C a a 4 a G M X 8 n r L m E 9 H k M r Z + X 3 9 x m w s n 6 X 3 v g I f z E v j v x 5 y 8 + p z p k u 7 0 e x P J F B N 1 O N U J j I T O j G p 9 W b 4 8 q M h p N z s p + T r j l + w e 3 3 Y d I L I 2 M o w n j k R p q e w 3 v O F w f + 8 T v f 1 r / r m A M 5 b B i + O o w h v o 0 8 2 X T p q F l X 0 C B c q E v J k r T u H J 2 Q v l e L F 6 y X F d c w B C 8 V w S J 5 h p 9 D j s E 7 d K L L O D c T 0 F v E U 3 e L n H k t T Q e I 8 l 2 M Z t D k z j n 6 x q b M Z b W B k v a O f m p v P Y b Z f r Y y I K 6 / G a 5 v r Z g G + 6 S a 2 e 2 w V / + 4 q 9 h S 1 c 3 b k 5 P i 7 O f V 9 E 4 a j + m A z G s z f C D i T M V z y S e d a n I K Q t Q s k s i L w / J T G w O u X 9 4 8 1 a M C f m p m k i o j + 6 5 A + l 8 H l N i E b x 6 b R h / 9 8 Z R X J g Z w f m J E W z r a k F S q O R T t e O l 0 R A b d e n q B C b F l 2 3 r a R d / L o / p s S n 8 7 x / 6 O F 5 / + p v I p y J o 6 u y R s z r l m O q U a / g B w N Q s a u B M F 3 Y 4 d N + 9 Y s Z F M b F 0 C Z O W k l h 6 Q 6 v Q E 9 q B o e 1 7 l I D a + T T M w j h y u L 5 5 Z q k B 7 M D Z J h h J s y I r Q t o m 2 s 3 l E c L p w / o N M N J l P V p X 0 3 6 8 f C 2 G a E b T y v y 9 K P 7 K 1 Z k p 0 T B F f P L v v 4 y / e v 1 V Z O R c b c F m f P b j v 4 D O Y E h I r J G e 2 5 A k B E l m 9 g N Z c 5 y V Z Y 1 y y V r a k E O I z D I B a h W e u 3 w J O 3 r 6 0 C D H + 9 m 7 7 8 L f H n 9 D l W z m I T k J A u d s + q 1 H n s D n P v 7 z y B Z j 6 B H f y e t 3 I 1 m K 4 h N 3 3 S / H d m H X / v 3 a n M I O P 9 I 5 b c I G V 7 B F T t i K Y 9 / 4 I p b q n + d t D e 8 A K k w + t n y P 2 / h Q Z h Q i J T x z 5 F l 8 4 A P v 0 9 f Y 4 8 y U G 3 t 7 p G m 0 5 y d e f e 0 w D t 3 L h F e T C r s F z M W d 6 D S m r B H E c g U 0 i p 1 m 3 E x 4 c R G v j o 8 r j W j G Q n p a T C + 3 S t D 9 3 u W J F c m 5 9 Y I D 8 3 y i f j f 2 d O O l K 5 c q N B V H 6 v J Z 2 i X k Z s W 8 8 4 o 2 M n f Q C h W V 5 s / J 7 T i Q l t + 1 f L t / t m c d f n z f x x V J L k 9 l c f + 2 I G 7 M Z X F x P C 3 n K P d / m c F T V m m H 1 v A D g O P b x 2 O l Q 1 v L 0 T c O 1 W Z G d C 0 s R Z f Q 3 C T m H w W A M r N S b q T 5 l h c r x 2 F S r V c a d L W t 5 b g s A + 2 S 1 p k T q p n B G T c o F B y d S 7 2 i m V K a p P A 7 h U 8 J j j q x p h m 0 i k v a 9 V B 7 c Z v F R J y l c d U x z V i I R / G t U 4 f x 4 r V x a e U D K k O B + z L 7 w X Z q G N E A B b l 2 T g D n M f s 6 g k j K I e b g k j o f 0 4 a M r H G j L g S z x 1 n + m R W Q a C 4 y g i i r l g l I L S R n V a S i N m O V X g O / d P d O / N y 9 H 8 b T J x P y + x r + K c D x n R O x 0 m O 7 y x n I f M 9 G c Z F q y G S z 8 J l a f k O Q 1 X e K n R D C Z X K e e D T 9 5 4 p t C R K G 9 f Y q j y f r c t q 6 V D q N g P g 2 a S G f V x z z + f k F F W 1 k y L 6 z s 3 P 5 W K w F E d e T X x l C Z j 9 R k o S 1 I d R M d B G f / O p f 2 W o n m l t U H N Q g T D b y i l W s g g u y n h Z s B Z 9 k B V P 7 b o Z T C H j Y m a W B h O F l 8 d p 4 v + p + 5 A B y J B X E y I h / F l g c R 6 5 9 Q D U E x k B i N j 4 k 3 Y / t 2 Y 1 d 7 Y 9 o K 9 f w T w r L 4 s F A w f z c n B J + O / B 3 C g Z / p 4 C x E I q B C o L I N m Y y E c b P 3 N f Y l o J G U J u Q O C Q M 9 + X E B B w n p I g g 2 9 J k i y c S S p s l k y k V z I i E w 2 o S A Y b s x Y J S v h 2 v j 9 d E D c Z 9 e J r A i s C H d l K e p 1 q 6 E s m k 6 i y I O v W L j 8 J 7 5 T B 2 E s q i n G S F / C e H / J O P v F 9 f o Y H 8 M + 6 T n z w G j 8 X U J P 7 G m g 2 5 t o 0 q W m e Q i d q Y k c W / / r n / c 4 1 M / 4 S x r K H + 2 1 / 8 O T 7 y k Y / i 2 L G j y K T i q u 9 p c H B Q C f K 6 d X 0 4 f P g I N m z Y g K G h Q V l e j y 9 9 6 U v 4 5 G / 9 l n 4 Y D S Q J B U g R R 1 u 1 A u w s 5 W 8 U L M L Y R / t e E u 2 n 1 b B g L W 6 P q 9 L / s Y P Z f D L O y 0 8 N J a R F + z F 8 z + H f 1 F 4 M I s w u x f C v v v 4 / 9 W 1 W g s 0 G x 0 S R r M z Z I 3 K i d W 2 H U 4 h W + d C + P f g L v U + J 5 2 a 2 u 1 O Y w t A 5 o 4 H M s m c m P D U x n y c 7 y 0 l + E o 3 k / 8 N H P 4 a m x k Z E w 7 O 4 W U p i Q + N O z E W p D 9 f w T w 3 L E s L g A F / y 0 S O H 8 f L L L y 9 r p M O H D + P v / u 5 / o K e n B x c u X M A z z z y r T L B Y b O V 0 D S R C k V J Y A 2 y R S Q A l e H J 8 g 4 A E t Y v f x 9 C 6 X / w q r y J X m R w a r M t m k E y V k O O J w C q z S j Q e j 0 + T a y q 2 s v a g A f p j 1 J o M d Z N M R j p W r b F J 3 z x 7 B l / 4 u V 9 S z 4 t b s 4 o Q t z Y y x h n Z T C b T i l g 0 T X n P n 3 z P B / B R d w P + 9 O E P 4 9 W n v w Z P M Y U z J 4 4 g W N q 2 R q Z / w l j h Q x G U A 8 5 f a 4 Y 2 C p S Z 0 d U F y w z u r Y l T b Z i 3 s 9 u H x O Y A Q H N f k n U 7 6 z F q g U J / 7 M Z N / N c X n 9 H X l M H J p T k D h h X C A S G J v m A B / S F V j U g w s R R R p O V F Z I p J + F z l g j I 8 t q P E B i K P f / f 4 7 6 8 l r L 5 L Y c s O m l F W 1 F O d y A B 1 V L H W 1 O s m G E Q w T E G R 9 w o Y Q Q X 6 W E Y / j 9 p O f d N g V o o M J N Q C D 6 F y 9 E y X R x O P q + z I R G R N A y W t M M h E K D I J M s W 4 N A D M 2 t A 0 D c 1 M H p t D C f / 0 w 5 9 a I 9 O 7 G F V Z Y j X c q C H Y k V l X E q v 8 W Q M T q y O n k U p 2 t p 6 B 5 / b 7 f O o 3 j V j a 1 R n X y O 3 5 n Z / a D E j 2 Y O Y C z 6 H S i v T L o 8 a i z 2 P e K 5 f L I j y v Z Y y P X b + O 6 M w o Z i a n M D U + r q r U q i C F g C a r G X 1 N z e p v s H U d / v 5 X / 4 U 8 X J f S 7 M V S G v / 8 g Y f w e w / / H h Z i a + b c u x n V C W W V a g F b Y K M V t g M D z U b I 2 G b 3 m t D 6 X / K q c 9 O A c Y w M Y 9 M C + j Y a s Z x i h m X V e C Q 2 9 o y + c Q u 7 K z P f h 7 o u W T Z f G 8 P j F X l 0 A o b c m V G e S q W w f s N G 9 A 4 M o K O r U x W P H B g a E t / K h S T r 2 B X z c j x 7 g j x / + R I O 9 f f L u X L 4 y q / + L k L Y o / + y h n c z q h K K U j c z M 6 N a c A O M k l W b N I 3 D 5 a n B d D 9 8 B e p Q b E q r s V P Z 2 N Y g g M / S L 8 b 1 j A B y M K B L r k f L q i v D / J 0 d r R w V S 7 O Q v C k K E f J F p 8 p Y S O b D 8 B U r n S N q H 9 4 z O 4 R V + F 1 2 Y r l m z n / r 8 v v l e E X R a E U E X X K t 8 q + a i f m t M 2 d x a S G K u z d s w V v X 6 r j 5 N b w r 4 H j q Z L z 0 6 K 4 g / u F r X 8 W Z 0 6 e w b f t 2 p Y W u X L 6 M e w 7 e p U L m J 0 + e w v r 1 6 3 H u H C v K b l Q Z 4 w y p X 7 1 6 F R / 5 y I / j l V d e V V G / n T t 3 4 P j x E y o J l t t z t C q j h 0 + 8 7 3 0 q V E y Q I G Y l x z 4 n h 4 2 h R s 3 j N q 0 0 9 q N o G q u 5 j i a g 3 1 9 Z L J K / c z s z t G V t 7 6 P X r + F / H H 0 N N 6 M T C D j b s Z j W a j p w P i b z 8 R k q Z / o Q 6 0 g Y o M n L R F f C I R / 8 x r + 8 b N u Y S 6 P o 5 7 A R B w 6 I Z v u V + x 7 A K + e 1 b d f w o 4 A S / n / Q R 6 J F e c S P 5 g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 G u i d = " 9 8 1 6 3 1 d d - d e 8 1 - 4 8 0 c - 8 e 3 c - e f 0 9 4 5 4 3 4 4 f 1 "   R e v = " 2 8 "   R e v G u i d = " 1 f d a 9 0 e 3 - 3 d b 3 - 4 2 5 7 - 9 6 2 7 - c 0 1 5 c a 7 1 d 2 a c " 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 / & g t ; & l t ; / G e o C o l u m n & g t ; & l t ; / G e o C o l u m n s & g t ; & l t ; A d m i n D i s t r i c t 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 / & g t ; & l t ; / A d m i n D i s t r i c t & g t ; & l t ; / G e o E n t i t y & g t ; & l t ; M e a s u r e s & g t ; & l t ; M e a s u r e   N a m e = " R P P S   p o r   U F "   V i s i b l e = " t r u e "   D a t a T y p e = " L o n g "   M o d e l Q u e r y N a m e = " ' T a b e l a 1 3 ' [ R P P S   p o r   U F ] " & g t ; & l t ; T a b l e   M o d e l N a m e = " T a b e l a 1 3 "   N a m e I n S o u r c e = " T a b e l a 1 3 " 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& g t ; & l t ; C F C S t r   A F = " N o n e "   A l l S p e c i f i e d = " f a l s e "   B l a n k S p e c i f i e d = " f a l s e " & g t ; & l t ; M e a s u r e 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 / & g t ; & l t ; / M e a s u r e & g t ; & l t ; I s   / & g t ; & l t ; / C F C S t r & g t ; & l t ; / F C s & g t ; & l t ; / F i l t e r & g t ; & l t ; / G e o F i e l d W e l l D e f i n i t i o n & g t ; & l t ; P r o p e r t i e s & g t ; & l t ; I n s t a n c e P r o p e r t y 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4 1 9 6 0 7 8 4 8 & l t ; / G & g t ; & l t ; B & g t ; 0 . 4 & l t ; / B & g t ; & l t ; A & g t ; 1 & l t ; / A & g t ; & l t ; / C o l o r & g t ; & l t ; / I n s t a n c e P r o p e r t y & g t ; & l t ; I n s t a n c e P r o p e r t y   I n s t a n c e I d = " L a t L a t V a l L o n L o n V a l A d d r A d d r V a l A d ' T a b e l a 1 3 ' [ U F ] A d V a l P E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A n n o t a t i o n & g t ; & l t ; S t a c k e d O f f s e t & g t ; 0 . 5 & l t ; / S t a c k e d O f f s e t & g t ; & l t ; C o l u m n O f f s e t & g t ; 1 & l t ; / C o l u m n O f f s e t & g t ; & l t ; B a c k g r o u n d C o l o r 4 F & g t ; & l t ; R & g t ; 1 & l t ; / R & g t ; & l t ; G & g t ; 1 & l t ; / G & g t ; & l t ; B & g t ; 1 & l t ; / B & g t ; & l t ; A & g t ; 1 & l t ; / A & g t ; & l t ; / B a c k g r o u n d C o l o r 4 F & g t ; & l t ; I s A u t o m a t i c B a c k g r o u n d C o l o r & g t ; f a l s e & l t ; / I s A u t o m a t i c B a c k g r o u n d C o l o r & g t ; & l t ; T i t l e & g t ; & l t ; F o r m a t T y p e & g t ; S t a t i c & l t ; / F o r m a t T y p e & g t ; & l t ; T e x t & g t ; P e r n a n b u c o   1 4 6   ( d e s t a q u e ) & l t ; / T e x t & g t ; & l t ; T e x t T e m p l a t e & g t ; { 0 } :   { 1 } & l t ; / T e x t T e m p l a t e & g t ; & l t ; F o n t S i z e & g t ; 1 8 & l t ; / F o n t S i z e & g t ; & l t ; F o n t F a m i l y & g t ; S e g o e 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T i t l e F i e l d & g t ; U F & l t ; / T i t l e F i e l d & g t ; & l t ; T i t l e A F   x s i : n i l = " t r u e "   / & g t ; & l t ; D e s c r i p t i o n & g t ; & l t ; F o r m a t T y p e & g t ; S t a t i c & l t ; / F o r m a t T y p e & g t ; & l t ; T e x t & g t ; P i a u �   -   6 8  
 C e a r �   -   6 6  
 A l a g o a s   -   6 4  
 & l t ; / T e x t & g t ; & l t ; F o n t S i z e & g t ; 1 6 & l t ; / F o n t S i z e & g t ; & l t ; F o n t F a m i l y & g t ; S e g o e 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F i e l d F o r m a t & g t ; & l t ; F o r m a t T y p e & g t ; T e m p l a t e & l t ; / F o r m a t T y p e & g t ; & l t ; T e x t & g t ; { 0 } :   { 1 } & l t ; / T e x t & g t ; & l t ; T e x t T e m p l a t e & g t ; { 0 } :   { 1 } & l t ; / T e x t T e m p l a t e & g t ; & l t ; F o n t S i z e & g t ; 1 6 & l t ; / F o n t S i z e & g t ; & l t ; F o n t F a m i l y & g t ; S e g o e 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F i e l d F o r m a t & g t ; & l t ; D e s c r i p t i o n T y p e & g t ; C u s t o m & l t ; / D e s c r i p t i o n T y p e & g t ; & l t ; I m a g e S i z e & g t ; M e d i u m & l t ; / I m a g e S i z e & g t ; & l t ; A n n o t a t i o n D i r e c t i o n & g t ; R i g h t & l t ; / A n n o t a t i o n D i r e c t i o n & g t ; & l t ; N a m e s O f C o l u m n s T o D i s p l a y   / & g t ; & l t ; C o l u m n A g g r e g a t i o n F u n c t i o n s   / & g t ; & l t ; / A n n o t a t i o n & g t ; & l t ; C o l o r S e t & g t ; f a l s e & l t ; / C o l o r S e t & g t ; & l t ; C o l o r & g t ; & l t ; R & g t ; 0 & l t ; / R & g t ; & l t ; G & g t ; 0 & l t ; / G & g t ; & l t ; B & g t ; 0 & l t ; / B & g t ; & l t ; A & g t ; 0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- 5 & l t ; / X & g t ; & l t ; Y & g t ; 7 2 3 & l t ; / Y & g t ; & l t ; D i s t a n c e T o N e a r e s t C o r n e r X & g t ; - 5 & l t ; / D i s t a n c e T o N e a r e s t C o r n e r X & g t ; & l t ; D i s t a n c e T o N e a r e s t C o r n e r Y & g t ; 0 & l t ; / D i s t a n c e T o N e a r e s t C o r n e r Y & g t ; & l t ; Z O r d e r & g t ; 0 & l t ; / Z O r d e r & g t ; & l t ; W i d t h & g t ; 3 9 7 & l t ; / W i d t h & g t ; & l t ; H e i g h t & g t ; 1 4 8 & l t ; / H e i g h t & g t ; & l t ; A c t u a l W i d t h & g t ; 3 9 7 & l t ; / A c t u a l W i d t h & g t ; & l t ; A c t u a l H e i g h t & g t ; 1 4 8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9 8 1 6 3 1 d d - d e 8 1 - 4 8 0 c - 8 e 3 c - e f 0 9 4 5 4 3 4 4 f 1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3 6 0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S c e n e   N a m e = " N o r t e "   C u s t o m M a p G u i d = " 0 0 0 0 0 0 0 0 - 0 0 0 0 - 0 0 0 0 - 0 0 0 0 - 0 0 0 0 0 0 0 0 0 0 0 0 "   C u s t o m M a p I d = " 0 0 0 0 0 0 0 0 - 0 0 0 0 - 0 0 0 0 - 0 0 0 0 - 0 0 0 0 0 0 0 0 0 0 0 0 "   S c e n e I d = " 6 e 0 b 0 3 8 4 - 0 2 a 2 - 4 8 6 c - a f b 4 - 0 6 1 6 6 3 6 f 9 1 b 4 " > < T r a n s i t i o n > M o v e T o < / T r a n s i t i o n > < E f f e c t > R o t a t e G l o b e < / E f f e c t > < T h e m e > B i n g R o a d < / T h e m e > < T h e m e W i t h L a b e l > t r u e < / T h e m e W i t h L a b e l > < F l a t M o d e E n a b l e d > f a l s e < / F l a t M o d e E n a b l e d > < D u r a t i o n > 5 0 0 0 0 0 0 0 < / D u r a t i o n > < T r a n s i t i o n D u r a t i o n > 2 5 0 0 0 0 0 0 < / T r a n s i t i o n D u r a t i o n > < S p e e d > 0 . 5 < / S p e e d > < F r a m e > < C a m e r a > < L a t i t u d e > - 6 . 6 5 7 9 6 1 1 5 4 8 1 2 8 8 3 6 < / L a t i t u d e > < L o n g i t u d e > - 5 4 . 6 5 7 0 0 9 9 4 2 5 4 9 9 < / L o n g i t u d e > < R o t a t i o n > 0 < / R o t a t i o n > < P i v o t A n g l e > 0 < / P i v o t A n g l e > < D i s t a n c e > 0 . 8 9 4 5 6 0 1 4 8 3 6 4 9 2 6 2 6 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G B V S U R B V H h e 7 b 0 H n B z H d S b + T c 6 b c w A 2 A Q t g s c g Z I E E w i R S D J M q S b A X L l i 0 r + O R z O O n v s 3 0 / y f e 3 Z E l W p J N E 0 Z a o T J p J z A k E i Z y B R V o s N u c c J u 3 k m X u v u n u m Z 3 Z m A 7 L u 8 C 0 K 3 V 3 T 0 9 N d X V + 9 9 6 p e v d K 8 t P 9 Y D F c B d 2 5 Y h b d e e w W G 2 o c Q D k c Q j U Y R i 8 W w t D C E y p w w J i c m k Z 2 T j b c u m e V v z A S f P 1 + Y D R r 4 Q 5 d 3 6 w 6 6 B b c f y L V p 4 d C 6 Y b L Y 8 K P v / h 3 u + N g / y G f M H w a d B l a N C z F o o D P a E I x o E Y p E E Y l p q Q x i 9 E z y i b d w z a D R a O S 9 m V A + U 2 / v q Q 9 A q 9 V C p 9 P B Y D A g F I 7 i j W P n x O d X i q t G q P U 1 x Q j 5 f T j j q o 6 T a W 2 Z H 1 a d D + 3 t H a i p q c b + 7 m z o N F G E o j M L Y C F k W i i G m p 5 F Q X 4 u I h E N x k f 7 Y b d Z Y D Q a 4 f H 6 M T Y + h k 1 b d 0 J r z s E U S u V v X B 5 0 W o A 4 h G y L D l Z 9 g J 4 1 g l 6 n S f 7 0 F q 4 l M p F K n c / 7 n P K s M Z Q b + 1 F e V i J I p a e 6 8 P K B 0 / J Z V 4 a r Q q j a X B O W 1 N U S 0 y M k g U y C U H f U e D E 1 O S 7 y c n J z c e T o C Z x v G 0 L t l o / I 3 w I K b E Q u q u T H d v 8 a S 7 b 9 r p x 7 9 d G 6 9 3 H s e v A T M J q t 6 B i J o M D o x F g w W / 7 0 y j F 2 9 h n 6 X w O D N R c w Z s F R U A 2 r 3 Y F A 1 H B L Q l 1 H L I R U L K W e / 8 1 L + J 0 P v h 9 6 v R 5 a v Y l I d U I + 6 / J B b S r / 2 O W n A o s e R Q V 5 G O j v x Z B L S x U o i l 2 1 X o S C A R w / c R o l p R X 4 5 j e / D d O i X X E y 3 b 3 U j 8 W a 8 w j 0 H 8 J Y 8 8 t Y X L 1 U 5 F 8 r L L n 9 j 9 H n M g k y s R R Z + v K / i n y 7 S Y O 6 A g 3 c n f t w 8 Z 3 H o R 3 e J / I X i o L G D 1 J 6 B N m 1 u 5 B d u R 5 a S x 7 8 k V t k u t 7 I p O W o 8 y e b X 4 K e N I e T n c A H 3 v 8 Q n n n u R d H o I x r C 5 h V L 6 I z 0 9 X y + S Z s m b 0 G p o b Y C g U C A 9 r U o d o S x L q 9 P H E d I S l m t V k Q j Q e z 8 8 J d Q Y v O h L H I a g 0 e f w I / + 4 w n Y b H b U 1 9 d h / d r V M J a u Q 2 j w K M q y I 5 j u f p c u f P W Q Z y V p W U c G k w w y b z D x s S + K / X W O C U z 5 Y g i 4 R 5 G T 7 Y D P H x L 5 V w v r K 4 L y 3 i 1 c T 1 i N M a w o I Z K k Q c 6 y B x C d O I e 2 U y 9 j c s q F 9 z / 8 X n R 2 d O D U 6 T M o y L X N q N 8 L T Z q X D x y / 7 H b 0 P Z v X I B L y I R w K w e V y w m y x C i O P V b 7 m 5 o t Y t K h S n P f m 7 n e w e N F i F B T k o 7 K y g k g W g s f j g c V q Q 0 d H F 1 r b O 2 G 1 Z S E c D i C r + k 6 4 A n x 3 V w 6 t N k b S 0 k 8 2 X C e 6 o i t E 3 p r y I N x 0 / f Y x A 9 k 4 R L A F P r 2 O r h l J Y w O q o d X E R M f H d E g L k 4 6 3 M S o T + c N b u O b Q a j V C O 2 B N T y 2 0 d F P n E c 1 d K f Z Z 7 S s M n I D f 5 8 f 2 b Z t F J 8 U L L 7 6 K h x 5 6 L 3 a f v C j O u R z o P v Z H f / I V e X 9 B 4 J u u K s 4 m Y r h h M p t h M p k x M T 4 q S H L 4 0 B G 0 t r V j z e p V O H + h G V u 3 b E F F e Q m y s 7 P o A S M 4 f O Q 4 W l r b M T w y g n 0 H D q N h x + 9 C Q 8 Z h M H s N A m R T X Q 2 s I + l Q o B n E a 2 c C 8 J m r 4 3 p 0 d X 4 Y h f Y o a m n L + 5 w G n T q E 5 y C J g l i M b C U i V T 5 J v n U V I S w p D M N k i K H v 3 F t 4 4 e f f Q X W J C S t K d X j h m V 8 g z x L G Q E 8 L 8 o o q i b j E L B l X 5 w l v I R O Y R M O n n 0 J p U T 6 C G o e c S / n m I v i 6 9 s B R V C M 0 l W l / F N X F Z p w 9 3 4 x F 1 N A v X 1 6 P 0 0 1 N 0 J r t C I b D 8 r c W B p J Q J y 5 L Q t 2 7 v l 4 0 A Z G I 1 E U + 6 C R 7 y h b B x M Q 4 d D o 9 q X 1 B F N M D K f q r L h r D 4 P g E n n / + B Z S W l e F h a g l C o T D 2 t 8 V I q l l g N w Y x 4 j W K c 6 8 E x H P c u c Q P t 9 s j p O B 5 d 5 X I Z 7 s t E 9 5 p M x O h p H 0 D 1 f s t l W F 6 h i C p g 8 C L z z y J + l W b 0 X R s P 5 b c 8 S f I s Y 5 h Q 4 V d O l k G v 5 w 9 d A 1 j x I n 2 Y 8 + j 6 d Q x F J a U U d l E M T H l x o N / / A 3 5 z A T Y l u P v 3 c K 1 Q 0 V W A H 0 X D 0 J T f q e c I 0 m m n s N P w G F 3 I I 9 s X + 6 c Y L C E 4 s Q a l s / v x 7 t n O k T + Q q F 5 + e D C C W W 1 Z e O O x k V C 1 Q s T k 5 u H S L q E I v j B N / 4 C D z 1 4 P z o 7 u / D 5 z 3 0 G r 7 z 0 C j Z t 3 i i + M z w 8 j G X L 6 t F G K l 6 2 w 4 G 3 3 3 k X / k C U W g k / s v O L k b / s v e K 8 h c C o I / W L J A Z X T D V h p q e n 4 a f r 5 u X l 4 c y A A a v K 5 m c b x b h R C m n g 0 0 8 Q M f W k r t n F C 4 h 6 t I g i D E 1 M C 1 2 i w U s C k 3 I n q Z c t I 2 H 0 O Z M J l w k m P d l v 4 V v y 6 l p B 0 U p S w f n c 8 N I e 7 q J 6 w 8 d t p F H V 1 y + V u t H 1 e p x q 7 8 f Q + J Q 4 f y H Q v H I Z h C q v W o f l + X 5 4 P U 5 o S b q 8 v b 8 J x w + / i 2 D A j y / / 3 R f J R g q j p e U S l i x Z I q R X B F o M 9 v U Q + 0 2 k 9 m V j 0 u l E j F j Q F 6 2 B h 8 T u X B D l Q n f J N z p w 8 k l s 3 H E / n B E H j r z w K O 6 5 5 0 4 s q a u D Q Z 8 o v L 1 7 9 + P 2 2 3 e I / a M 9 R m x a N P / O g S Y i 4 O o M B I y R l N V I b y I j B j z n 6 D 6 j K L W u w t t E s r l g 0 U f g C y f U w V u 4 u p i N V C X R c f g 8 l 7 B 6 9 U p Y y G z h h j g r K 0 u Q i j W r N 0 8 s 3 J Y i G + o z C 7 K h 8 i o a M O n W o 2 2 E R K f T h L d e f B K R s A / 3 P P J p a H K W w W Y x Y u + 5 K Z R X L B K S 4 0 C H H j / 6 9 t 8 Q 6 w 1 C Q j n s N k p W R P X Z 6 J o g v W c W D J z 4 J e p r y n B q 9 0 9 R Y P J g o u c k C v N z 6 W G j 8 D v 7 S Y 3 0 o 6 y 0 B E W F e f I 3 Q C r n B K q r q 0 Q r w 1 4 Z L A E K S R U 1 6 e U T 5 k C J I z P B M 7 0 c N a z 6 X G S b y k Q j 0 D E + 9 4 + G o 1 p Y y A a b r w 1 3 C w t H u v f G e R 6 N F S F L J W L O D r z + x l t Y v 2 5 N / D M m V W F u F v p G J 0 X e f E E S 6 u S C J J S l c C 3 Z R 1 Q B S N V j 6 Z M b 7 c a k h o x u 4 W Y j X Y p V Q R 1 V a E Y W N d K b F v l x t N u I 9 Z U B W d Q C h 7 t M 8 A Q z V 6 L y r B C G v Q Y 4 P E 0 4 c G A / 1 m 7 Y C n t h H a Y i 2 e K 3 a g o i q M m b K U l e f f U N 3 H / / v W J f c X N a X h R E e c 7 c k v D 8 s A E N x b O r h 1 E 3 q Q u O m U U W j G i E C q o g S q r o 2 6 0 m k c e f 3 c K N Q 6 a G U M l / z 7 K w 0 C p + 9 o t f Y 9 O G d S g s L E Q p N d T s Q r e n q U 2 c M 1 8 s a B z K U V Q N 4 o o g E p O H 0 z i S y c R Q y M R w k W l z h M i 0 t i J A F S y h A s 1 G J s a o z 0 j X B C Y t q 7 H i 7 j 9 F O G 8 d X L F s l J t H 0 X X k V 1 i c M 1 O N G x 4 e w e b N G 8 Q + f 1 c p R z W Z W F J K D 6 T F 2 3 v 2 4 R + + 9 k 2 M j k 2 i u 6 c f D S U R s g W D + P o 3 / w k 9 v f 0 I R y I 4 e v w U F b Y W H / n d j 4 s X I M i U e F S x y 0 l N J g Z 3 n b N d d 3 t t A C u z u 6 k x u T U m d a O g r p v p 8 L 3 H n 8 S h w 8 f w 8 Y 9 + h M y U p R g f H 8 f p U 6 e p r u i w p q 4 i i Q N z J S E w 5 p v C s R w i E 4 + p S I R i p N 5 s u p t 3 B 7 R w e Q N w O 0 d x 6 V I r / I E g N N 4 + 7 P + v r + K n / / j 7 8 l n J O P r c N 1 F q H M V i 2 y g u v v 1 v 6 D 3 y U + g n T 5 F 6 l 4 9 c u w F 6 E s m p M B g N a G 3 r Q D B I 1 6 c b v m u J f 0 b v 3 s F D R / H l / / 1 V f P + f / x X d 3 V 3 Y s 2 c P v v C F / 4 4 z Z 8 / i T z 7 z e f p u G B / 7 2 E f w 0 5 / + X N h 8 X Z 0 d + O p X v 4 Y n f v K 4 / N z A x V E 9 B m V 1 l b R P U T a Z w K 1 c S X E x c i 1 R c S 8 K y W / h x k F 5 B U p d X b 7 j Y 2 S 2 h P D l v / 8 q X G 4 X F i 9 e h M Z V j S Q 8 Q n C Q r c D n z z u 9 e m h + K p 8 5 i 0 S g t p R + J B L v K u c b U p K C d I T i v G X Z I 4 g F 3 c g n G + h P v / D n + O L f / A O 6 S Q q s 3 r g D F / q T R 7 X 5 x n y d r 6 O n q w M N q 9 b D a M u H I 7 8 M I 9 M W 4 Y 3 R U J J 5 j M D J H R 6 0 z c l O 7 6 u n 0 x n Q 2 9 e H 0 Z E R F B U X o b S k R E g e t s s Y o 9 M d C E T c q H C s F s d 9 T j 2 R I Q K b M Y b z g 6 Q S l i Z U Q r Y R D 5 H q u r U q I L r B 5 4 t 3 2 k y 3 b K Y b A E X F a z / 8 a + T k 5 K F o 2 Z 2 I a l h j A e 6 o 8 Y g u 8 7 f 3 v I u 7 7 r x D 2 F D c j e 7 z + T E d j q K p v V + c N x e I U K f m R S h r 0 R q 6 e M J 2 U p N J I Z G y V c D i r + 3 I 0 + i 4 e B q r G u p h N J n x w Q 8 8 J D o M e s a j u E A 2 S y r q i 3 i 6 R 4 J g Y 1 4 t T v b y w + m E S 8 k 2 q r y z g e / t r b f e x r 3 3 3 i 3 n L B y j H q 0 g C L s t z Q W 2 0 1 g S 8 r u K k j D k l 6 Y x S e X g 8 / l g s V j E f i p m m 8 Z y C 9 c G C q E Y R b Y Q h j r P 4 O 3 X n s M 9 n / w q I q T q L 9 J e o A b Z h W 3 b t q C r q x u 1 t T W C V C x A 3 j 3 b K X 9 z d s z L h j L a s m b Y T u q U C Y G + f e h q P Y t P f O Z L u P P B j 2 D F t g 9 Q L p M y h N G u U 3 A Y k t W x O + v 8 K N U 4 c b z b g C M 9 0 i A v e 6 T 3 n / 4 N D G S j z E U m B t 8 P j y d c L s a 9 O v G b 8 y E T d z o s z o s I M j G 0 x B G F T I w j J y + i c 0 I H t z 9 Z f P U 5 d b j 9 9 O P y 0 S 1 c L 6 j r 6 o j X A G 3 R e j z 8 6 a / i w r s / x u 5 f f B l 9 o 9 P Y u n U z W l v b U F V V J c 4 / e 6 4 Z G i J V e Q F p P C m 8 S J f m p a g Y 7 D X E 0 g S h 0 i F d v q n i N u z 6 6 F c w M O 3 A h S E D B l w 6 n C W 1 i R G D D j k 2 A + o L w y i 2 R 4 R 9 Q f e N d 4 Y L o N N r R S U 8 3 S 9 1 b h Q 5 q N W n P z L f 5 g T b T 0 x Y 9 f 1 4 v N 6 M 9 6 3 A G R h E 5 2 Q b 8 m 0 J g s y F 2 2 q C W F I w s 1 e w p 6 d X b O / Y v h b V R D i H W S L n q a Z z 6 J n S k 0 2 p g / l 3 P 4 n S 8 B k U W 3 2 o y N U g 1 + A U 5 9 z C 9 c V 0 I I b l t / 8 B H v r j f y R C 6 H G i q V m M R b E J 0 E b E W t m w D G + + u Q d L y v L l b 8 w O z W u H 5 1 b 5 9 D l r S E J F 0 6 p 7 C t J V 2 E y V + A 5 S k S b H R k X 3 J I P 1 1 P 9 6 5 j n s O 3 A U w 8 M D W L G 8 A f f 9 4 d e E l 7 g / E E B n Z y e W L 1 s m z p 0 P e C y K x T T f b 2 t r O 6 q r F + P s 2 f O k N + e S O N 8 s n 5 W M P n c T x t 0 b s b p s Y b 1 x / D 2 G Z H P R 8 8 b I H q M / R b 3 o m t S j K l e y + T R a P S 6 N G q h p i M A 3 e A a N K x P P d E s F v H 5 Q q 3 4 K l D y j X o N Q 1 2 u 4 5 + 5 d I i 8 Y D M F s N s H r n c b J z m F q 1 G e n C x H q 9 K x n O E p X 0 8 V A h A q L S q o m k 0 K Y T M R J l 8 / 3 H f G N 4 8 1 f f g M j w 0 N U y b P x t 3 / 7 N / i f / / N v s X b d B i y u X 4 e y + m 2 Y 9 E Z x W 7 U P B w / s w 6 4 7 b p e / P T / w 7 7 K k 4 l m 5 6 s I b G 5 9 A j B o E 9 n r n c 7 g X x + 1 2 Y / / + g 9 h 5 5 7 3 I 5 U G z B U I h l A J H s B z Z + Q V i / + D h 4 + J l N K z e g P / 8 0 Q / R d O o E f v i D f 8 N e + r 2 e r k 5 8 7 G P S p E q 2 t Q L a S b r X G L K N 5 b g 0 3 o b q 3 A o Y S I c M P P E Y T J / 8 E 3 F e L / 3 W h Z 5 G 6 A x W c X w L l 4 d 0 h G I o + V a t F z u W S s M r X q 8 H H Z 1 d W N W 4 U v i n H m 0 b F O d k g u a 1 I 7 M T y p S 3 O m k g V 6 3 2 p W 7 V S J e n w O s a x 8 r q X L j H u l F a U Y 1 c c 0 C M 4 6 S 2 0 m 7 n O D 6 w 0 S Y f X T n 4 n k 6 e a o L X 4 8 W i R e V U 2 c 2 w 2 W x U k F q c O H U W O 2 / b I p 8 5 f 6 Q S y h i x Y 7 D H i 9 W r V p F 0 J c J 6 3 B g b H c f S p X W i q 5 9 V i W A o B r N J L + 6 H j / c 1 D W J l f Y T K o Y K u o I H T 5 U F O d h b d l z j E i L s D r h E t 8 v N y h K c J G 8 q M E 7 1 G T P r m p b X f Q g r S k U r J 4 y 2 b I H 5 / A C 2 X 2 o Q H R T Q a w V t v v w N T S b U 4 J x N m J V T h 4 g Z M k M o y W 1 e 5 s k 1 F p n w 1 7 M a Y G O B 1 m K J i r C o d K n I i W F Y 0 u / d C O m h 1 B j H v a j 7 g H p 2 q q s X y 0 c I Q i Q Y x 6 G 2 W j y T o o i Y c 3 d u K X X f f j W x H N m L h h B p 5 q o 8 H u R P H P t 8 0 n n 9 l D x 5 5 3 0 6 Y 9 O x U y y + V V U a e / R w j H T 8 E u 8 U k v O c t F j O R K b k i D J F d e o 7 s 0 1 t Y G O a S U l z O d y 8 N w E W N 2 7 P P P Y / 7 7 7 s X R U V F 6 B 4 Y R p 8 r c + f Y r A O 7 3 m k 9 E S k x k K u k u T C f c x i K t 0 Q m M j E C c 0 x L 4 e 7 0 3 e / s I w L p 8 N x v X o K H d N 2 f / u x X d A / p Z 2 y m g h u K / v 7 Z x f h s 0 G l Z r Z T u n 7 c m H U k Q 6 F C 3 J h c X B / q w p + m k + E x B R U 7 i g X 7 1 X y + K e W S / 9 8 E H Z D I B / v A k S b 0 z d P / c k R H D w W 4 7 m o c 0 O H P u / A w y M U q y p A 6 d W 1 g Y 5 q q j / D H 7 g e r 1 W v z h H 3 w C J S X F n I u y o r y 0 X F E S 1 Y R 0 2 V J K 7 S p X M F / C X A 1 M y 6 T 7 8 U 9 + I S o s D 7 h d a u s S r i K 7 9 7 y L / s F h t F x s o Z v S 4 Y M f e J 8 4 p 6 + / H 4 O D Q 3 T u 3 M 6 p P M 2 D p + J f C c r t j a J T g r f 6 A N l n 3 m x 4 g 8 V C N Q v 0 D Q p X F g U 8 u b F l V J I o Z S X 5 4 h w F v r A T Y 7 5 u 0 a m h w G a I Y m l h G N X V N e K 4 o 7 M H v 3 7 q G X z v 0 X + F Z z q A i 5 f a 6 Z k l F e U W r h 6 4 j r c M U G P v 9 q K 7 u y e e N z Y 6 R n s z u a I k 3 S f + 5 H N f S Z M v H F E D I Q O 1 4 D M J p W C + e V c C n h G b Z d H g 4 M H D d F 8 6 I t I R Y c S 3 t X d g 4 6 a N O E 8 t N / 0 q 1 q x Z T f 9 r Y D R o c d u O b b C T r a F 4 P 8 w G v h Y j 0 w D s f M D 2 J X d w m G 0 O n C G p 5 P J G o S U i M K z 5 u Q h S k e R Z E 7 a P 3 R i F T h N D Q U G e 6 D h h R G M h j E y 3 i n 1 G t q l E b C t z I y L s m p j W T X p 8 l J 6 x p L g I D o c D b 7 2 1 G 8 u X L 8 f w 8 K j w Q L H H h t H v P 0 C t J A c b u Y X 5 I J 3 q p + R 5 w 3 r 0 N e + F w W A k C V U k O r o C A T + W V J a i f 9 I d 5 4 o 6 a V 4 / 2 p S W A e b 8 V V T Z r m 5 n x O V A 8 n 9 j q d Q u p i n r S M V 7 8 e W X 8 Y H 3 P S Q + 5 4 e f D 3 E y Y X J y U k g 9 H n u Q w P f P p Z M A 2 z l t V G k v t r f j P R s 3 w D f t g 8 l s Q k 5 O D n o m J t E z M g g T E Z I L n h H 1 U t L 7 o S d 1 L k w v I E J E q M v J p 0 q f P J b x 1 u 5 3 c P d d d 4 h 9 d e c G 3 0 G l 7 P r E G H D q R A C b 1 9 7 Y j f v u v U v k s V 1 r M k k N H p c B E / r t t k O I G Q K 4 s / 5 D 2 N s s N R S 3 M D v S E Y q d C P Y 8 + Q 3 c 8 Z G / I Z U 6 j J W l M d E z u 2 P b Z u H a x h 1 Z R 9 u H 5 L O T k V H l I x 7 N q u 5 d b e L M B r a H l t R W w W T U k 0 6 r I T I 9 y L n Q D P R D Q / f I m K 2 l Y R i M 6 Q N O m k w m j I y M i n 2 u 1 B M + a V C W w Y O 9 j I h u m s q i C 3 V L 6 n B p f B S n J 3 w 4 P j C C q a k p 9 E 8 M w 0 z X Y F I q i O m p 8 O i n B 6 a i C E Z 1 q O c Z y S l k G n L r s P O 2 7 R i f c u P E y S a U O d b B N 2 z G i 7 8 8 i l z t U h w 5 d h I T k y 4 R j u w H 3 / 1 7 v L N 3 P 6 w k 5 b i b f 8 r p J s m m x / n m F h w 9 z j Z a D H 5 q d G L G a f r d C E Y 9 X d K P 3 M J l g W N F b r 7 t X u i d 5 7 D n t R e o / k W x f e s m w Q c m 0 / j 4 B J 2 V 4 I o 6 a d 4 4 e m Y G M 7 L L G 4 m J C x 9 7 S p d 3 p Z j N N m A V i m 2 m S C S M n / 3 i K X z q D z 6 O x x 7 / M V X 0 S X z x i 1 / E r l 1 3 4 Z / + 6 R t Y t 2 Y V H n 7 f I / j N 8 8 / Q P c 6 U Z q O j r D K R 7 Y M w / Q V h 0 k o d B E w w t o 0 U 6 d F 6 K Q Z H X m I O v C e k h d 4 y K T o h o u E C U u M 0 I m C L 0 n c w 6 d P A p g t h d W m x 6 H x Q w + n T I t s S h c u v w e R I N 1 x E k u o l J f S y p r C 4 v A 5 h k j x T k 1 M w W 8 y C r D p 6 1 g s X z g v V N h W e Q B g H e w + j 0 F J N z x B D g F Q / 7 / R 2 + d N b m A u Z G m O O i m U k N T z g H E C W z Y i A P 4 D i 4 k I x g d X j C 6 B 5 Y O Y U + f Q 2 l K G Y y L T w 3 r 2 r D R a 3 R W T E q 6 H X G / H h 3 / 0 Y j h 0 / g X / 8 + j / h p Z d f w e / 9 3 u 9 h d e N K v P L a 6 3 j 1 1 d f I f n K I C E t Z W Q 6 0 t L Q Q W Q r E P K c t m 9 l L Y u Z z s B 1 l 0 B m F y q b X J A L F O I x F C E f 9 8 I f Z g z 2 K + v K V G H E l X I S i p i k q L h 3 0 E T P Z b m R L R f T x m c F k E s F C Q t E 1 O Y G 6 c h 5 f S g a r F U w 8 P t + o 1 6 O i o p y 2 V u R k 5 Z E 9 F R a q r d X K I a M N M O i J U D q t U D H Z s V g N f i 8 v n X m D J L A W d k M + 3 Y + G p O w w k b x W P u M W 5 k I m Q n F N C V O Z 6 r K r M d Z 5 F L v u u E 3 E m t z 9 9 r s o J W J N + C P J v K G k e e P Y T A m l y 2 o k 4 2 t h Y 0 9 S 1 s z 8 K 0 V 5 d h j L i x N d z X / 0 6 c / h Z 0 / 8 G J u 2 b B M V j N 2 M X n n 5 J X z y k 3 + A l 1 5 8 X o h j N v R t N q s o F B 6 Q m w 0 9 P X 1 U S G Y U F E j e D a n w h Z w Y 9 0 s q F M 9 t 6 h u 2 k I o n k Y 4 7 C / h d T K E V u f q V g h x + u l V e M M B h Z N u G C O V y 4 / Z l 9 X Q 2 l 3 g C J 5 q H c O e 2 R v n o y v D k 0 a f E t t i a c A p e X L Q c J z t v T W q c F + h F J b 8 d C Q r R e M v j o X V 5 f o k H l M c 9 y x 5 T j v h c j R k 2 l M G S Q 0 R K T 5 r Z c f X J x F C T i f H Y D / 5 V d H U f 2 P c O X n r h W R z c / w 5 y s u 2 k z j 0 t V L + c n C x B E F b t 5 i I T w 2 a z o L 9 / g O 4 + / f 0 r Z G J w 4 6 J z u V B I z P E H g y I + n 1 4 T R Y G m L i 6 Z z L R 1 6 C Q y M V h K x n Q z X Z q K s 5 I l 7 + O P P 4 4 / / M M / l I 8 k P P f c c / K e h A 9 9 6 E M 4 c u Q I z p w 5 I + c k Q 9 1 L 2 D X S T B L v V l f 6 v D C P u t 4 3 x d G Q d M K v t L u n B 9 U 1 V c i z 8 3 t N 5 s + M g V 2 9 r Z I q T k I i K e l G 4 P a a m R W C V R / u f b 6 S n j 0 1 O N R Y R V k R 9 r y 5 R 8 7 J D F a / C h Y D B 1 s 6 R G D O y i J e r U M j u q 3 7 O r v R 0 d I q 0 r j T B Y / L i 9 2 v v C q + 5 / H M z 5 O 8 p K Q E / / I v / 4 L D h w + L 4 4 9 / / O N i + / W v f 1 1 s a 2 p q c P L k S W o A 0 k 9 2 U z c K b r L N H l x X g O L s Z B X x F i 4 f + z p M q K 2 r p f p S i r 1 7 D 6 H I y o 7 O y f z R / f 5 n P p 9 s Q 7 H d E E 6 e 5 s 5 Q 9 t O R 6 1 o Q j l v / 2 o L 5 e T s s F H y / n H g 5 G 2 7 x O 8 m + M p L U q 6 q e 6 a f l C g 7 L e 6 T + e Y P o n 2 L 7 j K Q O f X / c 7 S R b S I f h w S E 4 S f W s p A p v y 8 q F 3 W Y S s z / r l k k q W N / Y C A b b O 1 F R X i 6 O 2 Z d w W h i 4 0 l g T g z 3 v H 3 n k E d F B s m 7 d O u F n u H H j R t T W 1 m L H D i k k G o + D f P S j H x X h 2 d Q 4 3 8 9 j c R x x K Q 8 m n e Q 4 y x L z a O 9 u u I P N e E / j W n Q M J 0 v 6 W 5 i J T L a U s n X 2 n E J t e Q 7 6 + v q w a n U j u r q 6 E N J b E t y h l B i m l 3 F 5 6 t 7 V R a 4 t g o 2 L r 6 7 + z + N N b e 1 d i G k M 6 J 9 w E l E i O H S x G Y H 8 X D F d f l J r E K o k g 3 v 1 l K S g I m 8 1 L v V x z 2 K i 0 P V G M 7 I c u a h f 2 Y C y V X m w 2 i 3 w Y B o 6 v Q a 6 a E I y m I h c e j J i D 7 e 2 C Z t v w O v D + a F k d 6 f K S i k O / A M P P C B s Q 8 a 9 9 0 r R m x T w Z + k w 1 u 5 B v q k W W e Z i u K a c d I 9 S F z 7 3 V n 5 o / U f R N j S / 6 d u 3 M D s c u U X 4 + X + 9 I j r G 2 C 2 p l h r Q V C T Z U D n l K 0 k y J V r w G w F e 7 X B 9 e Q h W w 9 X 9 f b P V j m G S e o c 6 W 9 H j n s I F q m T 2 g j w x r s D T n z 9 0 / 3 3 w e r 2 Y 8 h N r V P B 7 I n j n 6 C j 2 n r 8 I B 9 l D D L 3 R J M g U D v p R w J P R O L g E g X v m A C e 1 Z l o x c z c m + 1 D y A K + O S G U m e + 3 c 1 B Q G v S 7 p g 6 u E V W s 2 w e v 2 Y K i / D y G y I 5 v P N G F g M o Q c Y x X 2 X z i L 0 p w i + c x b u B L E b O W o 3 f p h X C S 1 H u F p z o F m K t k V K U l C 8 a o 0 z C O F T D e C W D y o d i 3 A I n t q f E I M x q Z i w q / D i 6 f O 4 8 X W C x h 3 j S I S j u J E 8 x R i I Q s u D o S E h w a X A p O I k 1 R 4 0 j F P O G O H o G L b E n g D G p Q 6 q u l T 6 X N N y l g y e 0 0 w C d U Y G + M X s n C 8 + e a b c V u K O 2 N 4 u d X i 0 l I x n l a / c i X K c g 1 i 7 G p J + R I c v H R L 3 b s q o E r A U 2 / K G u 4 U 2 g z X i Z U r k v 1 A t a w i K m k u Z 9 h 0 5 L q a h M u z R F B f w M y / + u D o 5 M t y c 3 H 3 6 n V y T g I G n R 7 Z 5 h h y s g I 4 O T i M w 1 2 D i N l D Z I S 2 I G q d F s Q x C C J J 4 C A u C n g M S S 8 7 4 d p U 8 S Q U c P k I I l F S o C Y V 2 0 y 5 d F 8 K u C P i S 1 / 6 k t h n m 4 n H 2 L 7 5 z W / i w Q f Z O w R i n 7 F / / 3 7 s 2 7 c P x 4 4 d E 8 f p s K q 6 H j 8 7 2 I x l l R F s W X p r a d K 5 M F v 9 5 q 3 y 6 a B L J 2 x c z u D w z W o O a d 4 6 c S 5 + F Y 2 9 4 T L G n 2 b m X S 6 q 8 / w 4 f / B l b N + + F X l 5 u X S D d I d X A b w K x 0 s n T i K / s E C M J W X L q p s C b 3 Q E N m 0 R R q Z n R g n V k W 2 V b 5 4 5 V 8 r p 1 w g S r l p U N c N G 4 f W t 7 G E q F 2 o g / C T t m E C B C E / t I N W Q n o k D a E 5 P O v G x 9 z 4 s f + P K 8 M 6 5 m e v D T v p M C I T c G P H q q F z D 8 E e z o Y u V 0 / u S T 7 i F t J i t Y 4 L B v c v s p G z T h 0 k P 4 e j F A f R M u e V P U 2 w o t p 8 Y V 5 M k 8 w V H P K o t A B 5 + + A H R M r / 8 y h v y J 1 c O b h z y 2 F 6 y W m e Q i R G L K q 0 3 h w / j w I a J A u T 5 T u m g q K Z B I g e 7 a I V U H Z J Z J K m i h i A M K o 1 a k I n A Z N K Q r X W 1 S 9 i L I Q S j k n Q / 2 B n F m Q E / h k m S l m e x 6 x i p h W H 2 j r 6 A k p x e b K o 1 o y L / 1 q T E y w K V J Z e n O 6 g V j e q p f q 4 f C Q 7 F 3 7 i t c L k 4 U S 2 N r h e x 2 F 9 P n t k g w H G l e Y G 2 8 + e b M T I y g u e e e w H N z S 1 C c l 4 O 5 n o W u 1 4 K i p l r q o F R U w 2 9 p g 4 O M u g t u i X U q p f R d y E i N i k Y 9 W r E g m u M i / 2 9 w h 1 I W d X Q Y c m C k X / K b 4 C c J V o 4 X r V D Q 6 p h X d k i 6 P S 8 / q 7 0 4 U M P P S Q a E F b 9 l O A y l 4 u Q 1 o U x b 5 j K M g a b M Y o c S 0 y s 1 s g N L B 8 b q I w n P G 6 c 7 j 6 J 5 e X S 8 z R U 8 g R J s X s L 8 4 J c j 0 S d E h t M + R K L V c R t q D C 1 u M q A r h r X i 1 S p Y C f Q u i W 1 w q n 0 v v v u F f N R n n 7 6 O b z 2 2 h s L N u T t d j v q z D a 4 3 A n R n A 6 8 2 J q D p E s u V U Q L k Y T 3 O X H 5 l F F L r 6 D Q F i N V T g N v U I P F B U X i 8 5 5 J H f I d + R h 2 j l G l d m P 5 0 k o 4 v R 5 x v s 5 g I h K x R 7 o e v R N j e O / a D V T w M Z w 7 d w 4 v v v g i 7 r p L m p L x g x / 8 Q N h F C n i M b D 5 Y Q W o n I 0 Y M N u l Z I k k M 4 d i C + T Z Z 7 U j B d 9 8 4 R 9 L 3 A r W p Y z A Z W n D X K g P u a r S p Z P M t z A C T S N m N b 2 P U C E p 1 R K T d J 8 + L z 3 R Z K + D z R U U L y U l p 1 R V C p S P W 1 S L b f G a b s t r W 1 H Q W d X U 1 8 T k p a m N + L v B 8 o R d P n B D e C L M h H A y A u 8 X n A 1 b z e q Z 0 q C 3 M Q f / U N D b X 5 K B r I B F h t G P K Q o R z k y 0 T I i k W h V U n T e H g O N q l R g f W r 7 4 6 v n w v n j i C n S t W Y f f Z i + i a i q I y O w J f i N + P B r l p A n a e J D W F o / P y M j + p K H D k Y k N t r R h n e e O 0 N 1 5 x / l 9 C J j t K 4 g P b U J J b G 9 t S n N i N t j B L 6 j 2 O 2 1 C s a a g J d L 3 A Y Y z n A 5 6 q U V N T J Y h V U V G B C 6 Q O L u R e 2 X P h n s a Z U x 8 U c M e B 1 P u 2 g G u S R K v N p 4 K L j m N Z s Q G 1 x c V J L 6 P O E c W F g T x 0 j h f B 6 z f B H + F 5 N G T v R I w k 4 a R B K p Z S 8 8 H n P v c 5 e W 8 m O i f 0 + K + j 5 0 h i h l B L R j K v j M i e E h w Y V L 1 C I q t / E 9 N a V G S H 4 T B E E h G T V O U 4 5 p 5 E c 1 8 P X j t 9 C F b r q B j I f m T T T L v z / 1 l Q U b F U E r v M F 3 m r 8 C h u u S g d E t c b a R q D j O A Q Y E q F 5 U D / z z 7 7 X H w K + 7 y g S 2 + I 8 4 q L y h i T N M 6 U G b 2 k 2 s n j u F S R J Z W u 3 + V F 8 1 A n f n W I J 6 N R 4 d I 9 8 n W 0 F g 2 K 8 5 r F + r 0 9 k 7 k w 6 y R d m 7 3 U B y a l O B P l 5 e U z u s 3 V U B x m P / W p T 4 l t O n A v X q E 9 g g C p c F 1 O L 8 4 P 6 Q W Z u i f 1 I m L v m U E D m g a M I s z 0 J N l p P D w x O N g n V g Q Z 9 1 I V U J E u S p K t M E u y K T 3 T g x j x n M d v T h y G 2 b C A F / V / O y Q W y f v J Q k j z 9 q k L s a z i x Z h 0 W s k 4 T k x 3 5 8 R Q T l Z / S U G 6 v I W A w 2 m x c c + e B S x K j V Q J g 6 R y h a k 2 H D t 2 g t S 7 W h T m S 2 4 4 / F s n T 5 7 C + v W J c S S e n s 8 L r D 3 4 4 P 1 x o m U C q 7 F H 2 z o Q M 8 0 k V R e R x B f S i n B l y l X G A 5 1 U b l E U m G b O K 3 I H x + A L z x w g z j a W E s l y S G 1 q R Y F F s m s C H i K 8 N Q y 3 L 1 v E T F f Q 0 u n E n z 9 y + Q s a q M E q H 2 M k 0 A y X p x 5 1 + d o Z C 8 A x e p w 6 t J 3 c g 2 V L 6 x C j M h 8 b G 0 f R 4 g a U y g u V 8 D v g d 2 E x m T D F 0 U 1 V i F H 5 a m N X R 0 W 9 2 T G b y i e p e g m V T 8 x o o H L L o U b K Y p 6 W J F Q k Z q W T x f f E l + Y i C q / 2 f r m o I j M i 1 6 Y V a 0 P 9 5 L F H 8 f 1 H / w 0 f + b 2 P i z h 6 7 7 y 7 F z / + y c / I M N + P 7 3 3 v e 2 K h a w U c w H 3 5 8 u R w z N y 7 1 t C w H I c O S d 7 Z j E A g I M j D U P e Y c U 8 a d x a k Q 1 V u B M t F 7 L 8 o V c o L I p E V Q k c B U c n U G J 3 u T E s m v d Z I a p Y N V S Q t A i F J Q j A M V g t M W k c S m R h X W y N g C V R k W i 7 I F A h p 4 J X d n v y 0 r 2 A R 2 V a 3 7 d x J 9 n I F y s t K s H p V A y R 3 K Q l s P 3 I l Y T L F V A v i 8 a M U Z R X G G 5 s H 1 / 2 / 1 3 k h c U L h h b S N 0 4 R 2 J l 3 S C x U 2 F M e P S M e h T M Q a I 9 X h c v H G 8 z 9 G p W M a D / 3 O x z F C h P H 5 p z E 0 N E Q V P o S X X n o Z a 9 e s x m O P / Q g r G 1 a I U M 0 M j q O Q n 5 8 n Z k u m o q a m m s 4 b E a G 6 W P 0 7 e / Y s X n / 9 T d E b u H v 3 O + L a T C w m l B j d T o N x d 0 S Q a N T f A X + g B D Z N A w J B B / r G V q P P M 5 A c N 1 D D Z Z J c n Y q s d c g z L x L 7 Z r J f g D y 0 j s l l l 4 E 4 W W b p 8 2 e f f R Z b t 2 4 V + 6 + 9 9 h q + 8 Y 1 v 4 N K l S / j O d 7 4 j 8 m 6 / P T k M d a Z n q J a X R 5 3 y S 9 P w c 6 1 S l 7 l Z 9 o n k + I Y x K g f 2 4 i 8 m 2 0 5 B l p l a W 9 k 5 x W C y g H 0 + w i E / N K L v n + w 9 m Z B O X x i 6 g S f x 3 t U G f P n f H 8 W B I 4 / B G D y J r G A H D F O n x D n / t 0 B + c z P B H 1 C S u J U 4 4 D 2 9 k T m h Y Z W v O a b P X o b p 6 Z k R j h R C p R K L j V 6 / 9 P 4 W j L d + / m X 8 3 m e / g h / 8 4 5 / h W 9 / 6 B m w m v p H k 6 6 v B J N m 3 7 8 C s 6 z 2 x f x 7 7 V k 1 O T q F q 8 W L o D f L g L P 3 j H s E z Z 8 6 T J F u G i 2 5 X 3 E 1 I j Q j 9 P A 8 b 8 H O l o n + 6 H b r I k h m L W f O Z 3 u A E 7 M b E G A T b R h N k k 3 D s v W G v E z r k o l Q z i g l d A b K p 4 g b J V j H Q b 3 B x s s r 3 l x + U n m n F i h W 4 c O G C I D 9 P 4 f j J T 3 6 C n S R J B g c H 8 Z G P f A R P P v m k O O / 5 5 5 8 X c 6 W U + V E K F J W P b S R e P c R F D U C W S b r f Q b c O p Q 6 y m V y 0 z e L e P 4 1 Y J F u B y 6 + F n a S w V o 6 i 5 v V J d i F D b 5 D I y 2 N s H 9 m 6 D T 9 5 9 x C s d F 2 V w 7 2 A 3 W J F 7 5 Q b h Z Z 1 d K 5 0 b a t R C 7 + Y B j S z T H 8 b k E 7 t E 5 w Q a l 6 K y k e J e / p K 8 3 1 E q N P N M a 1 9 2 Q 3 p M t 9 R H Y i 3 o K n g 6 / O g L q t 6 2 7 d v m 9 N G y g Q m W l d n F / I K C n H J z V M b V N J G x p C v F S W W x B w j d h 1 i b w f u 3 u Z B 2 N Z R v Y g P q A b f N Y 8 9 L S Z 1 U U G Q 6 j D V I 7 S P 0 q d U S d 0 h C 5 Y V h 9 B z 7 A h s O d m Y y F k p z m N y 5 U V H 8 a G 7 3 y O O r x R M K B 6 1 5 9 n C 3 C j w v S m l x R 0 i e r q n j n E d a r h H M g 1 Y Q m l J + F t 0 W k w F Z k 6 b m S b 7 s t B h h F e e 3 p I O Z l M u x j 3 D W L t 4 E U 5 3 J y J H M Z Z m 1 1 L D N H O 6 + M 2 M 9 I S S h Y 1 C q k i Y 9 l n 4 M K G i K C s g y b 6 H C B W z L i P b I / N y N e n I k y 7 v c p B u D M r l c u H g g c P Y u m 0 z s j M s 7 T l f H D 9 + A o 2 N K + G P a X B + a E D O n R 0 D T i 3 K s q U W f j r i g V V n R 9 u 4 n u y T B K m a h w 1 Y r l o x n t U r X v m 9 f U y P w M A R 2 G 1 m T E 1 O Q G e 0 I u D z I i 8 3 B z o n B 4 O R B 4 q X 1 l 0 1 Q n 3 n t R O C 8 A q R O H a I O U U r 5 x 6 / x f K y O q m I s T c F N S B j / j 6 Y N X S f M R 2 0 1 J B E p z V E t G S C p s O y s g q c 6 O 7 A h K 8 b j R V L c a 6 v F X m W h P / j h e Z L + O O H H 8 b T P / s 1 d t y 2 C 8 e P H M C K x j V w W x f e y f H B z T d X F / 6 3 H 3 0 M x S v 4 P U Z R U R i Q b C j m x t U i y E K R G r u c V b y 2 t g 7 c d / + 9 V 0 w m v h Z H W O X O i / a U C X 1 q s M q n Y M q n i Z P J G x s m i S b d o E K m 3 i k d L p H E 4 h 7 B P i L e K K l 4 v I g c r / v E W F c R x N Z N a 9 H Y s B y 3 7 d i O b b S / a + c O L F n W i O U 7 N s Z / a + D S w p b r n w 3 V 2 Z K a p l T 6 V D L x K o q i e 1 x G 6 n g b 2 0 u b l y w j I j r h j p D d q p H O F W S i o j g 7 k N 6 f k Z F n d w g y c e v N J N q 2 q B G 5 U S K T c n n a r l i y F A c v X U T V 9 o 3 Q 5 d S g c v M n L o t M N y v 4 U S X 6 y O N Q N 4 h L A o P D 0 m C n g r 1 k L z U 2 N s h H V w b u 8 W N 1 7 / D h o + g d H Z F z Z 4 K n d i j g t X W Z S J w Y Z i S T m j 0 M O L S Z k 2 y P C i J e j s W D 4 r w m V B Y 2 x e 2 W d G D 1 M U b G / o r t m 2 C J R 6 m 9 e o i o V v h I R a k c E I a d Z R n S W F t C 5 r B 6 s 7 f 5 H A p N 9 c g z V o m F F x Q w t x q L 6 d p p H o 0 l b a 8 8 n h a O B s l + C u G l c 2 e g 4 R W I l M v z l s 1 W 2 g b c Y b Q O n R D Z V w t v v P E G X n 1 V i t 3 R 3 N x M j b H U U L 3 y y i v i s 7 1 7 9 4 q 5 Y w x u Y B k c v p r x x B N P C G 2 I 8 a 1 v f U v 4 U 3 K 4 A f 4 u g 8 2 F 1 t Z W c c z h 6 J q a E j O 4 L 1 6 8 i E c f f V Q 6 E A S S S K T Z 0 3 Q x F q G C D A a v / 7 Q N r p z + w R N Y v X q V O O Z r s i F e V l Y m j i 8 X f B 3 u q N C Q U X 2 4 t Q V 1 u f l o c 0 8 i y 5 G + I n O L r R 7 Q V c i k j 3 G X 9 8 z v R E i 1 4 6 o 5 G p R i O T i 9 p V i S l 9 4 N i o u J K x 7 / h l a n F 4 n h G Z + I S 6 l w L E i S Q C r P S E w P k 6 p C K + D r 0 C s S H h A K Q q G g G G 5 w V B S j p L K C f o e a B t L r l d 9 g R E L c 9 R / D h X G O g w G s L k v u T W I y + X x B a P Q K A z I j G q D G x 0 T P P T a B w o I 8 l F O 5 X h q R J T / f v n w J L d 1 H a v 3 g O I U x L d k a A R 3 y i 7 K o s b u 8 + O u K y r d 5 8 + Y k X 8 e f / e x n o o e U P U + 4 I 4 q 1 m / r 6 e q l R 7 e o S c T q 4 8 + f n P / + 5 I B S T j w n F M T r Y i 2 b 7 9 u 2 4 7 b b b x D w z T g z u J G J X t Z d e e k n 0 M P / 4 x z 8 W v 7 N n z x 7 s 2 r U L D 5 M a u / P u B 1 G 4 / F 5 6 u C g W l Y S g e Y c I F T L W 0 8 t J E I o T Q y m U 1 M J h p M t b K N Y X D o r f V G L i c Q v C v 8 1 + e p c D 9 t d z e j x o 6 R v E 8 L Q b h Y U F Y p y F g 1 w a 5 b j j 6 a A Q K t X O m B w b R 3 5 x E U L B I A Z 6 e 8 W 9 a e i 5 8 4 t L Y c u y 0 c u K k M p n Q J E j A t F r m g b c q 2 b S k W 3 K H R z 0 4 j h O u x q s a j 1 3 6 k W q i x r k W 2 p m 9 K D N C i I D E y Y S 5 i k h W l J t D U J S q R s H f j a d 0 S S u z 4 R U 3 + e u h l V 4 r e k k Y m H 6 V O 7 h 5 C 5 z h t L D l w 5 n z p 6 H 2 W L B x + + 8 G 9 9 5 5 i l U L a 7 C m T N n s X P n d l j p t 3 j C p s s 3 j b 7 O T l F m Y 8 P D m K b 3 Y j S b s Y m H A e i n 1 l X X o K V / / r 6 Y C m 6 k D f W J T 3 x C E E o N t q E K l 9 1 D f I i i q j T M h G o h Q i 0 l C X V 9 v S T u q P V j 2 u v C h Q v N G B 4 e w f v e 9 5 C Y 0 l 1 a W p q 2 J 2 4 u 8 C T C 0 S k 3 2 l w T s F q k I J f z R Y Q q k Y 4 q E P u 9 q b v O J 8 b G h K T T U Y s 7 1 N + D r J w 8 F F K L x V 7 j R r M J M Y N D h F s u y w r Q O S r R I Y O v x H f B R e X z B + m + Z p J 6 c W E x 2 o c H 0 T q m x 5 I C f g c k / b Q x j E 6 3 o 9 D K Q U C k 5 2 C / O 3 Y V U o O v H x H 2 k A Q 1 k d K B 7 9 W h 8 4 n z N t Q u x Y G W C / I n C m J C w v E 9 9 B I Z F t X U i D F A n l 7 P v Z 3 8 G U 9 D U a S p O e D H e J g Y y j 2 1 c n F z v W i s W I z z / a q e P m 6 j 1 M X D j 0 G v O J v e U z g s q V / z x c 3 Y K V F A h E I s Q o T i 4 Y f s Y v H C G V d D 6 s w X e n o P v O L F l i 2 b x f Q M j k r E q 7 V f D p l Y s p 3 o 6 E Z / y A e b l Z f 4 X E g z z y 5 + U k V M H Y f K I 8 l Z U 1 e H x b U 1 2 H z 7 H V i + q h E F R U X I z c / D V I T U l m i n m P o w 7 k s O z q 9 c R b k L n j K f j k z F O b m C T F z s 2 d Y W + l 4 s T i Y J i e d I H c 4 J x Q L w B E Y w 6 E 1 4 x r M 0 4 p Q J P C 2 F y a S l P 5 O e w 0 b r k W u z E y v l E + j 3 m o 6 d F J G T o u E w v N x I D f Z j l C Q M S 5 v O S 6 2 4 c C p h R / g 5 X r u K T A w u + 3 x r Y m m g a I j Y k 9 L W D H h 0 W L e 4 G m E / S V b N W W x Z G s b 9 a 6 3 Y X p / S Q / V b A X p + e o H 8 D q f c W m g O d U 7 F 2 M 9 M v T D A 9 Z B Q P F e H e 8 Q U j I 6 M U E u Y I 8 I o L x T 9 f f 1 o J R X D S C r V t Q I v K V N o J d W Q f o M D / L O n w 6 g 8 Z Z 4 9 J R h c I i z l J G 8 J t n l m + t O p c e f K N X j q y C k E Y 8 k 9 f l w / 2 Z b S a c L 0 m 5 I v 4 f g 0 q X T c q p u l d 8 O r h E T I 9 g q E L S g x J w a X G R E j S d y Y m a 7 D 1 J k 5 g Z D H T r j j Q X m H Q T / Z W d T C s b q n q H p i O V V S T 2 d r 4 L y k S s d I c m p S J K f L O U U 2 T L I 6 5 / d O w 0 R 2 y M C k D q U 5 I S o / / h 2 + s e T y Y U J G o 9 J 4 X T q w h O I 4 D q w 5 9 J I a z r Y R 2 0 C p Y P U / X f 7 V x r c f / S H y 6 y U J l U v C U y t z 5 7 r D l 9 I Y F V L L f z l k Y n R 0 d V 9 T M n H F 4 w A s / I K 4 C n A s C V 5 E g J F j S n S g 8 G c K m R i z k c l M N t 0 b Z 0 4 K M t k N O U T K 2 i T J a j d a 6 f s J V y u e c q + + d p 6 l k o 4 d K H U U C q n D k x g Z v K 8 P 0 / e I D z p N + t m 4 b G 9 l W a U V R h i 1 x d I z K N d g c G c H n x c J E 9 l S K r 0 a G u P M C r Q o p 0 B a C k j V / z H G g / T n z 6 M k J 4 I a R x Z J v V G 0 n D s D j 9 u D 7 v Y O B P w h I Q G 5 E y F 6 8 R m E L 7 2 A E t M E C j x H 5 S s k w B 0 E T z / 9 t O j d 6 + j o k H M T 4 K k u l 6 P p X D a o f n A d 4 f Z J c 7 B j K u b x X 3 8 J x Z j P x M K 5 w I P R e y 9 d g j m N n 9 + 1 R D g a o E o z h H z L Y r F W M H e 3 W 1 J U x t m w q a 4 B u 8 8 c R 8 z o g l V b K P J G Z F W P y c V T R P i a D O H e w t I i D T k Y / S Q 9 y 7 P j e p s A q 3 5 s 7 / B M 4 X R Y X 7 0 E J z q l W O h 1 R a U 4 P 5 D s 3 T A f W M i u G v N J X u n K 4 D C j n G z N S 8 M d s J t m d j q s q V i E t p E h U n F t R C I / / F T n R E u k Q r 5 9 F c b c 0 g C 4 3 R C B O 5 j o S b n 5 b K g f I m / p X f y S J A k l 5 1 9 3 l G a F 0 T 4 + 0 5 B f K L h V H 6 H W 7 k q g 2 B 6 c u D F R 2 y F K w 8 G e E G r o t S Z B J g a v Z r 8 Q M q 1 e V I 2 9 5 4 5 J i w 2 Q a i a B r q H L E m R i K G T i e 4 m Q + h I l d Y x 7 8 L j X M B V M p j D V y 2 B U 5 Y f H U k u X X u L f 3 b g 2 T q Y Y a Q q T C 2 j X 1 L a c X p t 4 f w q Z G P 2 T E 4 j C D 0 8 o M V t A g B q J v K x s 1 J e W o 2 t 8 D P k c I Z c f h + 5 B 2 H I y S r I l b 3 4 u e j W Z F G z Y s E H e S 2 D V K m n o R Q G f 8 3 d / 9 3 f y 0 b W D q B 6 U W I r z 7 g 2 z o R h W q o j s J a 0 M P C 4 U Y k q G 0 4 M L o 0 N p P d H n i x j V K o 1 G T 3 Y D + 2 a F 4 5 0 U V w K W W k y 0 V I y J D g w t V p Y 0 o o s 7 J D R R h P Q e e H y J q S U K q b j y c i + e W m 3 T E V F S K X V x 1 E s V t Q d 5 m k R s d g 7 H z O 5 D a n D g y 4 h K x 4 9 5 S K r Y Y w j Q M 6 c b u E 2 F T m f B h N c l 7 k d P j c F c N c B F E t x m y C X V 0 y Q a v p i P u G O k O s Z T S 0 i F / e Q 9 t + N w W w v K 8 / K x p 1 k a 0 2 N w F 3 + 2 e a N 8 l I w P b J T W K u b E 8 T d 4 7 I j r K 3 v D s L b C M e J 5 g J a d i H m s S q 1 G X w t 8 6 / s s o e 6 k 8 i M b K p t t 1 h s I X u H 9 / N D l 2 U 0 M 9 i 5 v n R q / I j I x m E w s C X h A V E 0 m R W p 1 T c x s J R W o p V k S 0 t Q 2 t r t 4 M b V o L I j i b G n s T R N j O y V Z X V M w 4 t H R / R i E F 7 s C H u 8 Y d v H g u y R J O d V l 6 5 L I x O A I S 6 n g E G Z x 0 P 0 x m W y W Y m j o + m O + D k R Y X G V A e W 4 x X H 4 n 9 G Q X 6 p h M G d g U m 6 Y q R e S 8 v X 6 Z U I u 9 4 a l 4 p d b L A 9 Y c U V d j j e G J v X v x 6 p 6 3 8 Z 3 H / h 1 n j x + j 8 7 S 4 c P o U A j 5 5 M l c a K L Y R k 4 g H Y 5 X G n 8 n E Y D I x t m z Z c s 3 J F A c V h m h e a L u g c c R r h b c u X Z 5 E 4 A H X s u x c M d h 6 J R J T + S 5 X z o D s b c 3 S Y T J o p V b e i E V Z V H G j Q R E I M 8 J D / v O A I Y 0 2 O y H H T c 8 1 l a F l u B N L y q S V D X X U u q Y D R y x i S a P j t y R X D h 4 g z j c H x Z b v e t i b q e x m l k e x u u e N J A T D 6 x v G f W v W o c B S k 3 Y s j V c X C Z D k v j S S b G O x N s P g S j v t V s 3 u J b J x M 9 0 2 O k Z l Z k H 3 h A s b a 7 g X N I Y I S S c 1 c r P s q G t o w L r b d 2 L Z 6 j X 0 P g M o K i 2 D K 0 2 4 7 J s Z o v r I x Z 0 k o a 4 b o 6 8 S d G T Y T v m 9 M B u N Z O R a U V d c K g L + j 4 4 M w + m c A q / e n t Q q Z w A / t y t E N g e P 0 Z A K 5 m O P 3 W h I z G v i O G v c K T D h 7 x H n j v u 6 x Z Y x T f Y M 2 y o M t a Q a n e 5 A I D w k / P 0 U M G l 5 W j x 3 s R t 0 V r z T f g I j 8 q I B x p A D D n P C Z 5 D H o a b D k 8 L G Y v z s F 7 / C 8 y + 8 g q 9 + / V v 4 / B f + Q v S + 9 Q x O 4 t v f / R c 8 9 8 t / F + e k g l v 7 V I y 4 V B V V Z f O 9 f a 4 J V Y V F c Q m i Y H l Z J Z W v j 4 g x U x 8 M U c N z / s Q J d F y 8 h F G V 4 7 H y s w f b W k m N 1 c O q z 8 G T x 4 4 Q W Y F F B U W o y S + E n s q 0 l 0 h z f q B P l A s n 7 k H l I Q m f y Q S 3 S i K n w z / / 8 z / j w x / + M P 7 q r / 4 K A w M D o s e P 9 3 l y K U N x H W I o w W 1 4 n t m 1 g c Q m p V H W B r 2 j S u N 3 Q 9 E 9 m V m t y g S b Q S f W W m K E S O T 3 T 4 y h g A z d R e U V K C 8 q x u Z l D T D x C D 9 V C K d q b d x 0 y D K Q 0 U + k Y H J Z T O x z J 9 k f U V K t F O h 1 Z k G I Q V + z i B h r 0 C W r S K 7 g k C A D W a H w R 9 z x M S M G X 1 e r k g D c 8 p / u 7 R W T 8 x h m 5 N K + g 6 5 f g z z L I q q I C W n C 6 x E V F R W i q L A A 3 / / O t 3 D 8 Z B O e + v X P x Q L K 7 e 3 t f H F x H h O N u 7 4 V k q d i M Z E m H f i 5 B y f H q d J r s K Q k M Q x w v L s d 4 4 H E q o g K Y j 4 N z F Y L G t a v R 3 X 9 E i x e k g i Y r x R X T + s l D P f 3 o a e 9 E + M j o z j T 1 Y f X T 5 / G r 9 7 e j T P d 3 X C 7 X L h 3 C S + V y h 7 + P k E w T g y j I 3 3 P J I P f 5 R e + 8 A W x / + 1 v f x t 3 3 H G H c H 7 l / c 9 + 9 r O C Y E 8 9 J S 2 R y u D Z z 9 c a E p m o w c z T Q b P 3 X G s s o K u D 2 p d P a T U U 1 i l b N d L l X S l m m 3 C Y C d E Y V c z + b l F h Z 0 O O 3 Y H + 8 b G 4 D p 4 K l j B s x C t r K 6 k R j U X I x u i E k Q h l M 5 S S b R N D k T 3 x e w b 6 D n 9 / I t y H L F 0 x g h q O Z 0 e G t b F Y P i M Z H l 8 M 5 8 Z P w 6 Q 1 4 4 E V 2 9 A z I X l s z w a 1 B F S D S 0 u 9 k M H s Y E I n G g F + h d E I e 5 J H h X T m s T E n S X U G S 2 Y 3 q W A z 4 N c g Z u J g L o n n D 4 S 9 1 H D J / p d E K F 7 f + B w 1 A l G q T x x 2 m i E c Z u l D 5 8 Q k H w j 3 J U d W F n I d N r h 8 f l L 3 w g h 5 w 7 D m m n H 3 0 k Y c e 3 s f F m 3 4 s P i u G q n d 5 u w t z h 4 3 N w r f + v 4 P k F O z k 8 o y g m W 1 r O F w n 8 p N I K E Y B z o z t 0 y Z M O 1 1 w u 1 M X m + p u 6 M D B 9 9 + m + y h M N 5 5 5 W V c P H c O U x 4 3 7 G a z 6 A C g p k I + U w L b Y t y q p 5 J p 3 N 8 t 7 C Y m E + O O + t u F 1 3 Q h u y y o E K K K Y 7 M 5 c M + K X a g t q 8 b K 8 j V Y W 7 E W S 0 v L U V N c h s V F J a g m d b S u p B S 1 J U W o L Z c C X l L T h T F / O C N Z 1 G B f u n T g V z e f 7 9 e V c B d / s k T l 9 6 4 j G 5 H J x F D I x P C k I V O M u D e F P k y S + s u T C R m 8 9 Y Y S D c I K e m Y m E 4 O 9 M T i + + 6 o y 9 n + U y i w 7 L 1 d 4 x O T Q N q o N C j I x D E Z S D 4 l M I 2 P j p C 3 Y U V 1 Z J n w s e 4 4 / F U / p c C P J p E C q T 9 y E 0 t + + c 2 2 x o K F W e E 7 f a A n F u B w p N U I q x U V S W R w k h R j H D x x A O B T E l l 1 3 4 9 C e t 7 C o u g 7 l i 6 U V A h m L C o t x u r 0 V F k v C 5 4 y f R 2 p Y E q 2 L N z Q p K s u m q u 1 o H R 6 E y 6 t B l h y J l f N D U S 9 y T F J w F o b F a M K F w c w T G R V M B g a g 1 7 L X h Q Z 2 g 9 T b V 5 M v k W w u M H m 4 w y S 1 N 2 l 4 2 o z y D L P M 6 8 t r 0 d K v + A d K 4 N e X 1 J B G o g i o 1 F t 2 K 0 p F J B q U P C A I u e Z F 9 P 3 E B d g v 0 E g E 4 h g S z Q N D i D B / y B Z q L E 9 I 6 d u X N e L X x 0 9 h 0 j O O 0 p x c M V 6 l o I x I t r K k H G P U Q I Z C K + R c C W o y / c W f / p G 8 d 3 P g W 9 / 7 A b J r b q M C j W J 5 n R W 6 T / 3 p n 3 0 l o s 0 j M i W T 6 E Z B T 8 Y y O 3 E u B N w Q D J D o 5 3 E W H b 3 U s k W L U F H F 3 c g x 5 J M t x a 2 h W t V z T n t F 7 L l s I l S E K l J E k I k r h 1 R B u B O C j X q H y Y r G y i V 4 9 9 J Z 2 P V W M q b 9 c J J a Z 9 F n w 6 i 1 w h 0 e h E 0 v E Y J h I g k w 4 p 1 d W r A r z 3 Q o n y p k s m v R J N k R v 3 / b L m H D V J L h 7 i D b i t 8 F r z a v 4 r i 4 L / Y b S 4 X D Q n a f m i A q j L t J z V K D e B O O 0 H 1 G V H O n 6 M t b y a b p I b W Y Y a f y 8 Y d V P Z r 0 H b Y R e T W S C k c V E S A v L t F W l F b A L X t M t I 4 Z s K T I h m g w S l J R 1 U j Q K + 0 e H 8 G K 4 k o i Z k B 0 T N y z o h F h q o i r i E j T A T 8 m p z 1 Y n L e G p J b 8 H R n Z Z Q 2 Y n u x F l M p u 6 6 a Z 6 3 v d S B w 4 f A y m H G p U 6 V 0 V F h h J Q p 1 v i 4 W E h L o x c c 3 T Y a E u S T x 1 g y e V c c d E q 3 M K B f l S J e d 8 w 6 Q b B m o l M 9 l O D C b T U q o U p 7 s 7 k E U k G 3 G R G j k 8 D Z N F B y N V b B 1 p o l Q a 4 r x R / 0 U U m p P j A y q Y C L T B 6 U l 2 V E 0 F j x 8 x Q 7 w h b d q B X w U 8 V Z 5 7 x t Q Q K z s Q C h 0 O q v B G 5 J G a W V V U h g K 7 D U P 0 3 H p 6 x i m q l H 1 E C u 7 d 5 E H c B p 5 K 0 Z f o m R Q g O 4 j N q Z i W p 2 M k 1 F w r k W j S 6 x X S N 6 o h s s V y E a N z x f K m 8 p 9 B o y N J L H f Y k D T i U M 0 X R w w s 4 A g a k r Q h E V U p 6 t V C m 2 G h g s q C W r x z 9 C 2 0 n T + H x k 1 b Y D I a 0 X r h P P 7 s 9 z + N o 2 2 z d 0 4 Z x u e 3 g M K V Q 3 4 3 6 o 3 C B y W T 0 N r W g e z q H Z Q Z x Y q l d i Z U e y x i q o H f P / 8 w Y o x r S a j G 0 m B S 7 L i F w E c t 4 5 H 2 F u E n t m F R N Y y k m z P J 1 O p J O r C 7 X O / k K W w q X I / 8 v B w Y T W Z 4 S Z I d 7 O 6 G i W w v V r V S e 8 9 4 H F T p u I u S c e W J 9 G H c m R I H g 8 o p Q o Y / 2 y p c 4 R R w Q B d e g e N y w W 5 I r o A B u b b Z n y v L S g 2 M p U 5 U 2 G A g A L s j S 4 x 7 l V V U 4 f j B d 1 H b 0 A D n + D h q 6 + v F O x 1 w t h H R o v C F I q J T R a e b 2 e F h l 5 2 Y P U E d 7 U c w 4 t Y R q S M Z J W Q q S h z Z C J D 0 W 1 R Y g k N t L S K o p s X G 1 t a N j z M h 1 W u q + 3 E e y F u q I B I 3 Z L O I t y T h + Z j 3 N U y o + i y p D F K G H 2 4 4 z g 4 m e 0 8 8 / e w L m H K 6 s f v t v f j q P 3 4 T e l 4 e h p I S Y 1 y N a M i H j a T y 3 U Y V J D 8 / R 4 x L c Q H M B j 4 n F P T h / v q 7 U F Z W S g S y C A L y 3 C r x 3 Q z 1 n s n E h j p D q z H A F p O 6 n L m A W b U T k C t Z a g N 0 J W S S Q F J g j k a N P b c l x L C 0 Y a W Y y + W b n k Z J e T m p T 1 E s q q m F h h 7 P K v z o p B v N t u R g 7 a I G / M 7 a + z D m m W k P O l Q r k z C Z z t C 7 4 h n L 8 y U T Q 7 H P e k a H Y N F R W Z O k v h n I p I C L V S l a a Z + F i 7 Q V d U E c S 3 n y B 7 w j S l D L / 7 M 2 l K 4 F V / J m + + x a g d 2 S F P A c f i 7 y 1 k u X R H R Z s U D Z y B g G B 6 X I s m r w 9 H l O i j u S w a D P S C g m E o / j e L t 7 s a W u T h B J D Y 8 / D D O p Q e p p 5 T x o y + A W j K E h 7 r O n N U M h T Z R 9 4 + J I X 0 7 S t I g r Q 6 4 l 8 6 A 1 v W 4 s J j t H A b e 0 x U S k + t p G a p D 0 0 J s 1 K K k o R 1 5 h P h G M F 5 W T n s d m L K D r F u N o R z t W l C U c T u 8 i e + c j m 7 e L 6 y r g v V W k T c w H a q + m h v J E B 1 G e 3 Y h 8 6 0 x n 1 x s H e i o m C / 8 p Z O F j 8 W 6 l b T w p x / S n Y / 2 c / g n D Q q c J E E G u P U k W g k N d i Z Z w 0 8 Y N p I Z l 4 8 T J k / j 9 T 3 w C z z z z r F i c r K K i V D 4 j M / i Z J i Y n x T T 7 w L R P B I H p 6 + s X i 6 + Z y M C / b 9 0 6 7 L x t u 3 y 2 B E 9 A K + Y f O S w G 9 P Q P k j R k 1 p B K L H d P M 6 m c I Z V 3 A H t a 0 z 8 m X Z T I x 7 / J f 8 Q 6 + Q x W K W e 6 L I W j 7 I W R 3 p W J 1 5 7 i 3 r x 0 4 B f o 8 h v 4 J z O C f 1 8 d 0 E V B j L Q R e h Q g A w 8 q c / N w t l e a g R w I B d B Q V i 4 m A x 4 h 1 e z l U 4 k F s r k 9 W V B t k b 0 f c s k m b R n o E 6 5 c H F p g c r q O 1 M v Z n u R 6 g g k i l S / v x E n D x / y / f M z 7 0 o n y M W 3 N I g I y l c n + C x 1 8 B n y a 6 u s e V 2 I u b K g M I i d l N u h C w f f I q g 9 X c u 5 w O X b 0 O L Z u 2 4 K h o W H k 5 u a I u H 0 K O I w y T 0 E f c u l F x F f G U w c P o i A / H 1 q 9 T l y D 9 e b J Q B + o h M T n N n 0 O r K p w z A o i P J t V J l Q X E Z q h 0 R l J N Z I q F h O M v T F 4 J q 6 y v G g q O O Z f Y R r D n q W b K 2 h A t o l U L d m j I x 0 W O 6 T B V m W c S Y C X r s k w 1 U Q M m 8 h V R o E S 7 P J K w d 4 V G g v P Z I g h n z S I G F 3 X q a m l M p J P u A k g C E P 1 P m 4 3 y V v J T k r e 8 q A 1 a y K s 3 n O q r b K T i U B 2 I L 9 e k e g / t Y R S 7 9 8 o H O 9 N t q U u B / w c H G D f R K o b q 4 E N K 1 e I K d S L F l U m k c l J L z i P K i / P x l X I x F h f W U M F y 9 M 7 N E I y M R G y 9 S X I 1 Z e J 5 I s 4 h T T o b u 0 Q W 8 j z l Y R U I 1 h V l V k h E 0 M h A p N J 7 U 2 u R i Y y + c N a Z B k l Q m a C K 5 D B M C Y y + U N y j 6 d c m c V 0 C g I P O V T l J V b Z Y K Q j U z r b N S 1 U X 2 U y M b h X U E e k 3 r a 2 8 a Y i k 7 h Z J h T / i R u T t 3 J S 9 g X p O M m f i 3 z a t x O Z u N y E D c U p k x 1 1 o 3 F x Z G Y v 0 5 W A Q 5 a 9 + + 4 + 0 R q r k U 0 V J 8 S 9 d i l F U J L n Q J D 0 r w l / L / L M F a T W W U R F n h i d w s U z 5 9 F x r E 8 Y + l V L 6 9 B 0 9 C j 6 e j u x 9 / X X x X d 5 K s h U f F 1 f D a b D y U E 9 F e g W 2 E E R j D B Z Z n 9 X Y Q 5 q L k O x 9 + i 9 C 0 w q D h H y J X g 6 h Q C d d u p c i 3 y Q G a y q z g t 8 W p p H G w l 5 8 c q p h F f G z Q D m B Z O E d + K k U S X 6 T 9 5 n y S U d J / J o n 5 + V k u Z A c y c d U c N q q I p 3 n d 8 M Y 1 E K t v t P w b G 6 Q Q w A X i 1 w Z w S v P V V T w 2 G 6 5 s a 0 z 4 c u l 5 d U s G Q H W / Z N i w S 5 S 5 z j L y R L B B 5 7 5 R B 8 b H f 1 e / 1 w h 4 a J C F 5 k a S W 7 L 3 V q O p f k f K q p 0 n v o C u i R R S q f 1 B 0 / E 1 r 6 8 U o 7 N U b U Q s R j R Y T p V / Q c g 5 1 U f J K k t j T j Y N V F x W g Z 7 B c r G S K Y k G R a u 1 z + 9 F w R v x Y 6 W X o e 3 3 9 A 6 o 7 P z k L d s h W w 2 l n N n H l d R t R L 6 q M t h s 1 1 6 3 G k N b 3 t e K M g V D k m C 2 3 j K p + c x + p d X N V L U v s k l Y 8 L Z c 1 K K Y y B X G I s 7 r n s p V e q l l T p 8 h R c S 4 n G 9 8 P 6 6 A H z W r z V m l m 1 u R x w L 6 D b 7 Z n R I K g a 9 S R Y L R Y s K 8 z D j q U r 4 J r y w g g b R q Y v Y M z f g s l o J 8 a C k k e z 2 q c u E v G L L n V W A + 1 6 P c y x r D i Z 0 m F s O p m Q c y H L x I s D 0 J 9 4 o T P B D r 2 M J R W J o P 1 M J g a X a 9 d E m h 4 L w r T s W 6 e l I u e B W Z E U M j H 4 N l V 2 7 b r 1 O 7 D 1 9 j u x c s V G W E w 2 s r m o m S H 1 m T k V D W q o j I E L w w Y E e K S a V 9 c 3 m m 4 + M t F N 8 h / f r N j n m 1 b l 8 c O I P y V f S C l J U n F S s y B O K J N J 8 m W b j U D X E 9 k W 9 k 4 G q n J 8 s E x f F G p W T + / 8 V s + Y D 9 r b E 6 u 1 K 0 h V Z R T b h k O I s a e F j q T D Q + t W Y W t N C R 6 o u Q t 3 V 9 9 H Z E m Q R C 0 t W C p E N S G Y t F Z S s Z J X T l S k k 3 h B M g q t 6 Y k x G 3 w h / Q z J y O D 7 d g V H M E 4 t R I e 8 a B 1 j 9 e I a k j x S Z U 4 N m q m g P D d P e E f M h l H V g n t a I o m G y D e B d k y Q b U a P K + w u v o d p D b t w g R q j E H Y s 2 Y Q A q b a + g D R l 4 6 a B T A o l C f K k 5 E m J y i t d H m k p V o u q P C Q S U W V y 8 R Q I i U g 3 A 6 k m P V E U 2 E l d C U 3 i 4 r k m / P J X T + L 1 1 9 + Q P 7 1 y W K 3 S 4 G 0 S V H W M 4 + s p E / w c q n l N C r i D I 8 e i x 5 b i W j T m b 4 b b 4 x H z k R T w t X n 6 + i X n C D R R K Z + J p J C J V T f 1 7 z c d O 4 b 2 i x d x 6 c I F M v p j c E 4 5 c f j d P Z i a n M T Z 4 8 c x M j B I t p o P / T 3 9 0 B s s 4 j o O 1 Y t k s J r C Y 2 b c 5 c 4 x + 5 q H B r G 3 o x 1 m e c 7 V 9 1 9 / E 0 c H B 4 V b 0 q d u X y v y p n 1 B U Q m m g i G 8 S + f + 0 5 u v E U E S R E + H E k d 6 8 u u 0 P W K 4 g c H L 9 t g N 0 n N z s X j I n L A g 8 y r 8 N w p E C 0 E U T u J P R R i R p 0 6 q z + m / + O d 1 N b n 0 L i U e a Q 5 e 7 K J P J P g 0 i x E M 3 p h 1 o t K B V R P 1 1 e u L Q q h I C Z d 1 O e B 7 P n 7 s J D Z u W i / n s I o k / d 7 l w u V y Y 2 9 n h x h I 5 i k i N r I l u G i 6 J i b I 5 q B 7 1 o f j Z G I P h 5 h w R 0 q 2 o 6 4 U o g c w o h e r Q u r 1 H n S O J 0 / X U I f 6 G v X o x M r x D L 8 q O G d V X g F K 5 e 7 2 h Y D j U a S b Q v / u v k P 4 2 u c + j 1 f f e J f s T Q 8 C 0 3 7 U r N y E k U h i I u O N g l K 3 h f o m 6 n u y 7 S T Z S p K 9 x K q 1 Z D c p x 8 Q R 7 t g i 1 X r 9 m h L 5 i l S H 5 K 2 A Y k f d S M m k B l d y r p R K m s c C E f M C d 5 u b z M n G f F N / e u O e f 3 c + y M p y 4 M H V q 3 H 3 s m V Y V R 1 D k W E M 5 3 p 7 x E v S p S z Y p O 4 + X y j U M 4 j V i J C B z A S V l l j l d a x m 3 r h C J i 5 X h U w M J h P n M X L m 6 B o 5 l + I W p i C V T D 6 q i I y d t 2 0 V K 8 5 r S 3 f A s J h U 5 O X v v y n I J L 1 Y S n L l S p B L S k o e M S f l c z 6 W h A 2 V p H Q N F Z I I x b F C F D K p S Z U u T 8 H 1 J N + I v L 7 R l Y I 7 J T h 8 s x r s 3 J k O / H i D Z E P N F 8 q q 6 o 4 c M 7 a U 8 M x W L b V o C e n E j r K i p + 4 y y 0 0 J 1 J 8 K X s B g W u X 9 k C 6 W R o z s G n Z k 7 X f q 5 Q X Y Y g h G p O 5 r t x z / g h R R s c 2 E l f N 0 N b L I 6 i / X P / f C J g 9 c F x A 1 J I L I W 5 H D W 1 V e I k k E i n + u S q l a T d y G 4 q Q L D c T H o 9 T p Z g G H 1 Z r y X T m p e K p H d X W V f C Q h N f K q G i V Z m T 9 L h 0 K L F G P B k S 3 Z L l q t n j Q D q c X m F 5 K 0 n Q V D 7 s S z c h c t g w d f G U x K p Q u d w f u K C V e R m 3 6 y o p d U P n Z k r c w J 0 8 / T e 6 U U i E j B M b P l T o q j Q + e S W 1 l C n 9 O D H x 4 + j L q y x G T K 2 e A L S e q T Q F C D p q 6 F l d + 1 h k Q G Z T t b S h B J 7 L M 6 G M + X 9 u t q 8 w R 3 l M T 0 o Z + Q E 7 W k C q F u V r D 3 B D 3 H F e H g w U N Y s j R 5 w S 9 + 4 t R V N B Q s t D i U + A o 2 u 1 W s K s K I y U t c c F g y l l b p 7 C d e e J r B 0 Z T 4 G d U r z 8 c n A s p Q r s F F M T G t R U x r I t V N + m x R g T Q m k g r 2 L F f A E t k d G k k K B s P z q e z G Q u K Z d B + N l Y s F k V 5 u P i e O v c G A a B h O D w 5 n r C O h S A w W g 5 Y + l 2 i p M c d I c q p + + I a D S 0 x O X M i C I F J S 9 q U t 3 b N 8 n P y 5 R C T e 5 5 T l Y M c D L g s p p T Z G S X a U u t C U / X Q F m S 7 v W m J 3 q 3 n + 7 i 9 p 0 L i y M b 4 8 p A J + B F 9 4 9 s h I C 0 G F Y z X M w V I M D U v h i I W b E N 0 z l a o 4 T g W / H 3 Z 7 4 l 4 y q y G G l r H 5 j b 2 x s c w r m S h h L u 5 t W I 0 n j x + W D l T g O U e 2 F F c m h 7 G I V F T p d + o K S 9 B E a n D P p B O j 3 g 6 8 d P E i / t t / P U n V L g Z / 2 C V U w 6 + 8 9 B s 8 d u w o j n R 3 4 g e H D m F R f n I U J S a T I X V W 5 E 2 G B B d S i Z I p J a R R a r 5 k Q y V D c 6 i l m 6 6 Y Q N S 8 C B 7 S A n g 5 E K W n j 7 c M 3 l d v 1 U i X d 6 2 x v T o g Z o c u B B x U s 9 w 8 g n x z Q I T m U m P K 3 4 8 c c 7 l 8 l A y 2 O T j w 5 E L A p H 3 i x A k x B Y Q R 9 V E L l m Z 6 f y A Q g s m U I B B 3 P H B A T Q O v v 0 n g o m X C 8 z I 6 7 M L A 0 9 0 D 3 D 1 N H x g 0 g b i 0 K y V V 7 2 h X c u y I V L B z 6 p T T h c m J C V R V V Q n P e 6 o e m D Y a I A 0 V R 0 U U I 1 7 Z Q 4 1 0 M 4 j V + M y W L f K e C v y o / J 1 Y c t z x G w l B D i o D 3 k r 1 W y Y L 7 U v H 3 J s n 7 4 u t 0 r u n 6 u m j x P s c w 3 H j u s R U F E b c l 0 9 J + i i H 2 u I X m J B Q 1 1 s C z R c c J W m 2 F c r T g Q l 4 p s 2 J C c z 0 W s h E J p Z c C y U T g 4 P A / P G O n f I R F T a R K V 3 D E 0 0 J 6 j 8 d 1 C X I F O b 3 Q N u o B n b 6 r o 1 r N Z l T J q r h R v p M r T r O R i Z l s J a d U / N y s / E / H 3 k Y H 1 u + A X / 9 n v e h i g P Y y F G J W G l J J R N L z b k E z 4 5 l K 7 G i s h o O 1 Z w y d j W 6 m S C I o 0 q U M y N P S f Q f / Z P J F j 9 O 7 H N a U U 8 S m h 9 R l T S H L / X w l Z M w j U o R Y 2 I h 4 1 G M T P n X A 2 v L g / O u 9 I f b A u j q H c W 2 V W W k t s z Q e j H o u U C t j x 4 h s Q a U 9 E y s w j E 8 V D H t p J q l A 7 v c 8 O x T X h d J I 9 c r j 3 c a T 1 9 I B M J P B U + k 1 O l c M I E q s d y Z y D Y R q 3 E M a g s p e / a K u a 6 y F s + f P S G I N x / w 3 X + w c T V M R C K 7 y Y z / / f q r G E 1 R g R l B I q w x w 1 S P O N i 7 P o 2 W 8 P G 1 O 2 A y h C V V 9 C a Q U I k 6 n J B I k r Q i K S S 2 0 m e S B J L z 5 X 3 J Z 4 + P 5 S n v L K 1 I k m 3 d p H L r k j G z N h E M p H 0 o E i q d p F K 2 N x N O 9 R v x N t l W 6 Z Z 7 S c W W O h P u W J W D N 1 5 5 k R p m L X Q p a 8 2 W 2 p U w V l J F 0 b F v D Y F d k x Q y O V N 6 G 3 k K B L v c 8 H C M I F O E 8 t w a h F 1 h b K y u Q W N 5 B T a U V W A N G f r O q S l U 2 i Q p w E V p 1 C T I x F D I x G A y q c N 7 p W J T z V L 8 5 t w J Y v M c z y 3 X + Q A Z n w N O P Z 5 q O o N f n T 6 F x w 7 s T 0 s m R k Y q q W 9 H R S a / X P Z m A w 8 u S 2 Q q y Z l Z 6 W 4 I u L G X k 1 r y J B F N E E n 5 X D k n Z c v n 0 L 4 m Q + m k l V A w 5 M D l c 4 g l b u L 6 Z P y H p d O V r R r p 8 m 4 E W G X d V e e f t V 0 / c e I k l t Y v h 8 N u g S l M d k N K 8 E r G + H Q X / F E 3 j P 5 y F B X m Y 2 R k A j k 5 W d D r d V S c R J Y Y q 0 d 0 o l Y n Z u o u B H v b O t A x K Q W I 5 G k d V r 0 0 S X H Y o 0 O O J U L S Q x y i Y 0 K H m j x u F e l l q U i n g P s O B 5 x p g u v T q 2 B 1 U a n 8 Q n K q C m S S p G C W J Y r q / H y 8 d F 7 q x U u F s o B 2 H P x j 8 j 1 w t 7 v i T C x c t F T X T r K n b h r p R H V Y R R a 2 J a U 8 2 p e 3 k h S S J Z Q 4 h / a F Z 4 T k V S 5 N K p T s p 9 I i G 6 q r E y H k F M y w o U Q K T 4 l B 3 r l C b 6 X i Z p F c V B 7 Y f c m M k 3 3 p 7 a s j R 0 9 g 8 e J F C O u k 7 u 0 n n n 2 O n j e 5 V 2 3 S 3 4 d 8 a x X K b Y 3 4 1 S 9 / j a e e f g 5 F x Q X C O B e P S T X 8 / / / K V / C V v / 8 H f P F L f y 1 9 a Q E 4 p 1 o x M B p N j B s V 2 z m C T q I c m U w M h U z c s a G g z + V M T y Y C + x W G o g G 4 p y c R J N W 1 s z U 5 R n k u S U G O R 9 g i L / + S D n E y K Z y S 7 y F A k k i j 4 R 4 9 K a m h J t P Y 9 E w H 5 O s N R Q j E S S X v 0 3 9 p 9 + N J E I z 3 5 e + o y M i t V H U N k Y l f R U r S H G n t T S 4 R G Q F d B a a n E 6 H F + K K 8 Z f C + e q t G u r w b j d Q 4 f 8 e O n 8 K y + j q 0 t X d j 7 d p G f O 0 f v 4 m G h g Z s W L 8 e 5 W X F 1 P I G M O S 9 C G 2 M W x V 2 y 5 E q N c M a L E Z e X o l U g F Q c U R e 1 S T m s A i w M A y 4 P 3 m h p F v s u s q O y S I L Q O 6 M K q s X 9 q 9 b g 5 d M n 4 / U 4 T B / o U 4 b k O f L q 0 e 7 Z K y x X A v o f / o g O V m o v q E p I H x A i J H 1 4 n S c / t c C X R l J W G p T B Q x P K S o o K + P X O a D f 5 s n K e Q i i O y 2 f N 0 c M f T B / D 8 L q A b l a Q g Z K Q Q p w U Y l B d j k s m / l x I H p Z G n C f b T s p W n v e k S C d u T L d v l R b F S 0 V G E W T U + U W P E E u d h d h O N 4 u U U u N g S s x 0 P d W S J 3 7 2 K 1 L 7 2 J A n u 8 h m x / s e e i / O t X Q h 5 q W K F j S h X L s a Z V k N K L O v F B 0 S B q 3 U y 5 C X L 5 O J Q a W n J T K x r R Q j z v K K g G L 5 q H l o f 2 V Z d n x w e Q N J w B x 6 U d I U i 9 I s B w p s N h x r b 0 W R w y H s r n y 7 H Z U 5 O U S y t c K t p V i e t l + e J 6 m I S s S l V L B N x 2 v s h k g t 5 T P U D R 3 b O k w m d k P 6 8 L q Z K w V y m U y 7 3 f C 4 3 L S v R c A v e W T w w t L O y Q l M j Y + L 4 P 5 x q G 5 h W F 4 s j e d R V R U m d y l f b 3 A D I v 7 4 2 e W k E E z J k / Y l U i X v q 7 f J q b g w s X x p K j J K K I Y 3 V h G P K C s x V v m R x F f U + w r S 5 d 0 M u G u J n 6 S u F 2 + + s R v 3 3 X 8 v B g Y G U V O T v P K f 2 k 6 Y L / h x 0 7 U j T C 7 u r t Y 6 M p d H V K P H o e 4 + U s 2 m R E M / F 3 x k 1 7 r 8 P v E u e l 2 T R D K y 5 / i L R B K v x w O j x S A I Y T A Y 4 S U b y m a S t A q e E s I L t 3 G n j Y n U N N b m h 4 l Q W Z Y g W k d H x D k M 9 o T X k s p J b 1 t c R y T 6 4 7 E p a O z U 0 E r X S w W f 9 w d r 1 g p v + 1 h Q h 5 2 0 v 6 8 5 2 d v 9 e k K q / F R X F Y n E + 7 S N 1 2 G x l Y 8 p S d I q I Z k k a U X H s t 0 U n 5 1 L 0 m n H t s T y P a l I b 0 P J i W x v Y U d x Y T F S t 7 9 t e L 1 Z h 6 6 + E U E m D t z S 0 T 5 z S f 6 5 y M Q d N b v 3 7 M N r R M q O z l 4 q H 7 0 o j 8 k p D 5 5 5 9 j f y W R K 4 c 5 D J F J s l f I I 2 F k Z H / 9 A M M n G n A f s t 8 j Q L h u K O Z K E K y 1 J q U 0 2 d C J n M 4 N f B n Q 7 2 P B s R y g i D m X 6 Y S C P I x A 0 E f S 9 I + t u k T y d 6 3 p h M I b r Y + o q 8 J D I x t N x b S J + 7 A 1 K U J w Y 9 A Y w i t n s a y s t Z n 9 + 2 D X q j Q b g t R Y 3 R G 0 w m J o + c + E / s S 0 S i / + L 7 0 l a d 5 D w m o U w 0 6 T j x m e j d 4 2 L J k D R H 2 / r S l F I C r n A 5 g s G F r c z B y J R / o 8 G 9 f 4 p d M D Y 2 J o h l J 7 V K D W 6 I 0 k y E T Y s p q v g 5 q m 7 u W U F F w i 9 L o x o l 5 a n 4 r 3 b 0 w 2 G K C R J x Z 0 E q R j 1 a s Z p i K n R E 5 i M 9 k h 3 F N p G X b T H V Z E j x C u h B P n 3 b T v z y 2 H E c a m 8 R 3 f 1 8 v y G S X o b U M S Z Z O v P 4 E 7 1 y 2 O X p H h n B 3 h p y p 8 T 3 P v g h n O + T V n m s K i p B z 0 j 6 t b G u N R L 1 M 0 G C J C k l k y R Z M s n H n K / q y V O k l S K d O L H t p C z N k w 6 Z P 5 H B 3 1 W k l F o y K f v q v N 8 G H F O F J s s h 2 + T c W W n Q t X 8 q w a C 3 2 8 2 i m 1 o N 7 / e / I e 9 x 5 Z W M J I 6 S N G 8 y M a i o F D J F y d 5 i a E x W Q S Z G O j I x H N b 0 r X 0 k G s a G i k p 8 c s s O Y R M x m T h I J 1 + N B 4 y b B o Z w d q A P f / b k L 3 C 4 o 4 X e l X S / 0 y F 2 W e I L 0 H / 8 k y y V G P E i I M L x Z 3 O B v q u c p 5 A p E P G R W i h 7 6 V 5 n i E Y 8 Q 0 o m W b o k E S v 5 H H W e K K h Z y c S Y k 1 B S 9 3 l y x 8 R 8 S H S z E o 0 r n A J e i n / 9 h n X 4 y S 9 + g + Y R g + Q r R + B e w f i Y D 9 V l r 3 c a t v / + / 8 k Z 3 J B H 0 O d u g i 4 x e 2 J W u M n A n 5 r i N X 9 9 Y i I g Q 2 u n F 0 3 Y f y l 5 U D k d e O m X 2 c C r a z C x d i y q Q j a p W / y E P V P D 9 N 6 k 3 1 B A D b W A h d l E k o V n 5 g e J T N T 2 S h / I M O o 1 c X K H q E I p 4 F X s 4 + C v G K R u c y 5 T 5 X 0 H I m a 6 / o 2 Q T n x D K i L E S Z G a U g g T T + r P E h J M 5 M l b I 9 t A c 2 B W G 4 q T K d b / f 5 2 U S s W 6 x l r s r P V T R U i z I j 0 1 K F 3 d P W i 5 1 I 7 x C X k N W K 2 F i k Y u o B T w E p U H j + 3 H m T N n h U r J U W s 5 o C Z L Q 6 O J 7 S 0 t T p 0 6 L W Y N M 8 l i 9 J I 8 A Q 3 O n T y B U 4 c P Y 3 x s X I T l 4 n E k X j h u d H g E v a 2 t c H m 8 O H n w g P h F X n G R V x d h t F 2 8 i D C L S o K f V J L V R C w 3 6 W u 8 B n A q l F B s y l 1 z 1 4 N O y 5 0 P U p c 9 V 6 Z U G N j g k q H X U t k o l 6 W L + K i h m R q f w P c / 9 H 6 M D A 7 h I j 3 z P S t W Y m p 0 D N q O F 5 D v P Q m b L r 0 X x t V E g i B q U q j 3 F W L I + X G p w / v y s c h T 7 y f U Q d 6 n H W z Z W i c V 3 i x J c 7 S 9 f 2 Y p p s A b K R P q D R v k q T H 7 O D G U b S o y 5 d 9 I b F 4 c J D V L q l x c s Q 8 f P o o N 2 3 b h a I / U v d 5 Y G i L D P 7 l C c o + d 7 I E U B 3 c 2 a B J r p g k c O 3 Y M V Q 1 5 Y u H p q c A A 8 s 2 Z X W / a 2 j t w a N y D g i x Z D e W f n L s R n B O P H z 2 G 6 o J 8 / K / 7 H 8 I T B / f B G 4 r g Z G / y m B W b 1 2 v K K 9 E k 1 o 7 i i F c J 4 q g R o A r F r a 5 B G Q f j 1 8 m 7 y p b w 6 c 2 b x d Y d j i B b f 7 0 X R E u u i 3 F i K I Q R p J D H o W R y J I 7 l f g F K w l a S t y I / y Z Y K U x l E c f v t y S s r p o P m 2 D w I x S U 3 F S w l Q m X u n G C o 9 x W k y 7 v R W J Q T x t I i q V X n 5 z l 4 4 B D W b t q O 0 4 O m e J j i h S 7 6 x p i e 9 m H A e 0 Z 0 d D C M O h t J C m l l P 0 a F g 9 1 w 5 F p I 6 B 4 c x Q V n 8 o L V S g z w V H i p M b M Z 5 r Z N 3 E E b f n L 0 D d G T p 8 Y n t 9 w G j 9 + H Z 0 + f J r u H K o o m I q R P D B x v 3 Q U d 6 b g G Z U V F / v n E b Q q P C l 4 h n s v G b J B V w L A G X 3 v k H n Q O O y W 3 K M p a U b k B F w e k M G X X B V z / 5 i K U f J x M q I R K p y a W 1 A G h J p K 0 5 Y A s t 2 2 v F y 5 n c 2 G e h C J V J s R S i h c P k 0 g V f w A 5 M Z R t K j L l 3 y h w d K u d d Q n C c C R Z P 6 l Q + f N c 5 1 a N K D v F y u P G b + 3 e g 7 v v 2 k U V 1 k + V M 6 E 6 8 u N 7 A s N w m J N t C 5 a O b 7 a 1 w S g v Y M Y e z J q 4 8 U b l O k 2 y Y a 5 A / d w / Q l 9 n v z q D y Y R v v L l H j D P N 4 9 0 L r C g u R e f E G H 0 / h E D Y S J V I k z Z s W j p 8 Z u t W U R H 5 D h 9 e u x U v X + f w y l L d Y 5 I o 9 Z D J o c 5 T H c f J I x 1 L h F K I x O c n y C S I p C I W W 5 l 3 7 G y Q f 3 V 2 a I 5 1 z I 9 Q U V g w 5 c s h M i U G e h M P k r i E e l 9 B u r w b j V Q J N D A w g L y 8 v L h 0 m S / o 3 Z C 9 I + 2 f P H k K 6 9 a t n U G o 2 f D m m f M I G 6 X a T y V J L 0 8 S D Q c P H R G T P H m F k E A g K J b f q a y o w M j I i O h M Y R t r 9 a q V 8 c m L j E c P 7 B e S x O n X I l t F i n S u S w L 0 W k w G e c U I A n e p c y c D n Q 6 T M Q p D J t u Y L v 3 R d e t Q l Z e P P t c U a g q L M D i R f i 7 Z t Y J U 7 x J 1 k P 4 T x 3 G n V + V z N Y H E s b S N E 0 k m V Z x c E W m K R k I 6 R b C q s Q I F B f N b b Z 4 I N T D v 2 j 7 l K x E j 7 h x R R 7 p B K n z a M s R D q b a p y J R / o 7 C z N i A q j x o t L S 2 o r 8 8 c 2 Z S n k d P / Y p E 1 B S 6 n B l n Z 0 n W O H T + J j R s W Z k O 4 S e r v b 8 s c o J + J w 5 W A f e 7 M s 3 T Z 7 m 7 v x M V h K b I u E 4 j e D o I h P Z E v A j 1 Z A H o m C n 2 m X C F E 5 7 B d 9 D / u u l c M 7 r 7 R f B 4 u I p T N x B 4 V s 7 + r t Z W L s Y S I r i D X I t l Q 1 w V M F L F J E E f k y f t K v Z T I o + Q r h K J j 2 k r 7 C p H 4 W C G Q i l C s h d G W D d s 7 d 8 1 / d U V N U / d Q r L Z 4 9 o W W E 2 C X f W p N + R n o S D x M W q T P z 3 j 6 d c b U d B R 5 h i l Z F i T Q 3 N y C Z c u W k t q V + I R D N l d X L x a 9 n E w o M Q 0 i D b j T w j n m R n a + Q y I c n 5 a h g V f j c F c X J u U e u 9 k g L k d m n 5 j B m z L B s a 5 0 K f 7 i m R / L R x I i 4 T B C w R D 8 g Q A s j l y E p p 2 w Z 2 W J v G m P G 1 k k j f n 2 2 N X o k 1 u 2 4 e m T x 8 X 3 + B 2 l E 0 x B q m x G K g N 2 S / r M t u 0 Y 9 7 o p j y w w I u V 1 I R S T Q d o R 9 U 6 d q O Z L + 0 w I k c d E k b f y f t y G E u f I W z W R 5 H 2 F S F J + B O v X V p G W k N l 3 L x W a M z 3 D s W V l M + d 1 Z E I 0 J r d x / B z y I / 6 2 Y d w d g V 0 j R S N S g 7 u 4 O z o 6 s X y 5 5 C H N 3 d 6 8 / C i T q e n 0 W W G U s l K 2 Y 8 c 2 y g / g 4 M E j Q v 2 1 W S 3 I z s l C T U 0 t s r P n p x o w + L t P H j q M L G r t l f B g 7 G v I f n g G n u W p A v e 2 m e g + k k D F v 5 K k x W e f / K U g L 6 u L f F 8 h U h E t N p v w q 2 M V y O 1 y w k j X 5 O f T 0 T O I 2 I F 0 v o 9 s R 4 v N j s / d c S d + d e K o f N F k 2 I 0 m 3 F N T j X A g h N 6 e b h S V l S N M Z T L U 3 4 s / f O B 9 G G x p h b f 4 D v n s a w Q m i b Q j E U e Q i E n C W y Y N 5 c k E E m Q R x / I 2 T h 4 + T t 6 X S E R b F Y n U p G L b 6 a 4 7 F z a f S 3 O m l w h V W i B e 7 s T E B A o L 0 4 e g 4 s + V s S g m F V c 0 I 7 3 0 3 0 Z K M a H C f m f a 1 R G f e e Y 5 f P C D H y B b Z V Q U b E l p I s y u g t d f e 0 P Y N e 9 9 4 D 5 h z z C m p p z Y v / 8 A 7 r n n L r G 4 2 3 z A 9 W F 8 f B x + v w 8 j o x O o a W j A a H c X K u u W Y t Q 5 i X N D s y + O 8 M C a 9 X j g 3 x 6 9 4 n e w t K A Q v a p 5 V U u L i v G V B 9 + P 5 1 X R k 5 i Y 3 e 2 t V A d 0 q F q y B F v L V m I 8 Z B c D w J e G q O L K 5 1 0 L C A K l k C l O F t 7 G p Z E i i Z T j x H 5 c v R N 5 E p G U r U I k c U z v n P d p B 9 u 2 L Y X V O r 9 3 q U D 3 u b / 8 0 l c K H F b 8 x + O P o 3 7 Z M u x 5 e z c Z 1 y e o 9 T 2 I 8 Y l x N F + 4 A I / H g + e f e w 6 j p G v z D R q o 1 f r x f z y O T Z v S R L r 5 L Y A v S I U c D s C c J h Y C r w J / 4 U I z B g e G q D z q R S O S i t L S U r i d T i y u S o w x c W d G R U W 5 + C 5 f Y z 5 g 1 Y o X H c g i V a y 0 t F j Y S P n 5 e c I J N U z S o 2 V k C E b V q u t q 3 N u 4 B i + d O 4 N P b d u B 5 o F + f P a 2 n d h S V Y N D n b N H P U q H M f o t M z W O 3 3 j / 7 + C F s 0 0 Y d r v w F E k s P x X P o p x s D P b 1 Y S t d e 9 + h g 6 i t q E R Z S T n s I T 9 a 9 j 6 P 4 t p G G A L D 8 M T m r x Y t B I J A K j K J Y 9 W + l J g 8 q d v U f T k x k e R 8 h W R K S h y z d I q S P V 1 B v 8 3 6 7 / w T S a g R k l D 5 + P F / / i f u v f d e / N u / / i s m p y b R 2 L g K N b U 1 2 P v O u w i F Q 9 i y Z Q u 6 u r q F a v K Z z 3 4 W 3 / n O d / H X f / 2 3 d B G 6 O f r / t w k s o X T h K R E B K R O c T p f w 2 0 p 1 n J 0 L o 6 O j c D n d V H b V Q p o r 9 h i / R N 7 n r V T 4 s 5 d a O B z B T / f t I 6 L N l J B P N z X F V c R 0 M N B n E a o Y H L i y a z L 9 q o l z 4 d k / + W + w m 2 x 4 9 2 g b L F E X T P Z s s p m 0 c N h M m P Z H Y L D l I B i K g l d f H H B f b d 8 9 r v D y b l o y U a V X 8 p g A y r 5 C E u U c s c 9 5 f B 5 J H j k v I Z 0 4 y f u y Z O J B X J Z O r O p p 5 / D b S w f N W S J U P R F q o R C 2 F N 2 4 g t m r x 8 0 F J l Q s O B V 3 S k 0 H V s W Y T P N V 3 9 R g d f j I k W N Y u X I F u n s H s P f d v f j i / / h L 3 H 3 v f U K y / + g / / h N f / l 9 / i 9 t 2 7 q I G a z f + 4 F O f x u c + + x n 8 8 L H H 6 N s a / O i H / 4 5 7 3 n M / v k u N 3 I D P L T o Y F G y o X Y K / / c 1 z 8 t H c 2 L W 0 H r 8 4 n t 4 + S g d e m f 1 r D 3 4 B g 5 O J 3 7 z e Y E L I O 0 w n c a y Q R O Q p S U 0 e + T j R K c F 5 M p n E l l U 6 K Z 9 J J J E n 2 X Y S 0 Y x o y / H 2 7 r 5 b W u 5 n o d B 9 / q + + + J U C e 4 r / z D z A / l 8 i P v Z v I V j l 6 x s P p 5 0 S w e D Y 5 0 y I p U u X x C X M Q s D S g 2 N W 8 I C x z x c g y X 8 3 X n n 1 N a x f t 4 7 y q 8 h O L R C D u f T u k Z u f j 7 d 3 7 8 Z z z / 9 G k J g H e 1 s u X R J j T r / 7 / v f j 0 v C Q y O N K Y N X r 8 O i + v f K v z A / 8 G 3 2 k c c y F b 7 / v z 7 C 6 d C O + 9 s g u H G t f u J f I V Q P f s L w V J F E I x W S g P 2 K M d K y Q K N 2 W z x X f U R 2 L P C a c t F X y J Q k l J z n / 3 n u J T J I G t + C k O d s 3 G q s v m W + 3 e T J + W 6 U U S 6 h j b T 7 s W p J c c d i x d f + + / d i + Y z u y s 7 P l 3 C s H x z f n 2 B z c K / j e 9 7 5 n R g 9 e J v h 8 f k r T s F i s g u T / 6 9 1 3 o J l F 1 c u E A V f m E N N f f + D P M O R M 9 l u 8 E W A C K B D 7 g h w y I f h P J p K U z x U / Z U u f K y q d k h c n i 7 y v S C k p X 5 Z M s q r H x 5 w s Z h 1 u 3 3 n 5 k Z o W r i S q w K K R w U X x 2 0 I m B R y 9 K P W e 2 R d v 1 5 2 7 r i q Z G L m 5 u a L 3 9 H 3 v e x A X L l w U C 2 a L y j E H L B a z 8 N 7 g L Z M q 3 R I 1 m c B d 4 g p s s m u T G g 6 z G X + x 4 0 9 v C j J R Y S g 7 U r k I o i i J 8 u J k U u X F E x 0 r Z F L l C d L I 5 8 + U Q k w i 9 T l E J k o k I q 6 I T I x 0 D i l x j M z j x S t z b s b I G O c b / G 3 C u G q t W A b H O j 9 9 u k k + u j Z Y v b p R E O z 8 + Q t i i g d L n k x g / Z / B y 5 M O T F F 9 U k 0 j 7 u / u Q o B U w Z 6 O d v S 0 t 5 G 2 o c F g b 4 / I H + 7 v F 7 2 Q C r L N F p R l Z S N b 7 j F 8 9 J E / x x 9 t + K O b p h G U 7 k N F k D g x 1 E m d L x N B k E R F J o U g 8 W 0 i T 1 H 1 k o g k S y n p O l H c u W u 1 W n u 7 v H S u b y y 2 t C Q X z z z 9 N J q a T q O + f p m w G y 5 d a s H 6 9 R t Q V l 6 G 0 6 d O i y 7 h c + f O k 1 2 x F L 2 9 v W J 9 p d b W N j z 8 8 M N 4 d + 8 + e N x u L F u + A q d O n h R d y O V 0 P q s 5 P E 5 z 9 z 3 v E d 3 D N w t Y 5 T v c 6 h N B W 1 J N p E M H D 2 P r t u s 3 H M C E C n z i Y R T + h t S 5 l J u 5 N K K H S R + D W R 9 B 3 + Q I v n t w n 1 i Z Q 4 A q E L s l 8 T c S x O A 9 6 R p c w d T g w 6 8 / 8 m E i V h 5 e P i W t C X V D w Q S Q d 8 W + O J a 2 8 W N B A m U / 5 V i Q Q s 4 T E o y P 1 W R J 3 V e k k q L 2 s b q X m N q u 1 c T w n v t m R o B a G I D / A 1 p 1 V 5 i L N 1 E 9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 G u i d = " 9 8 1 6 3 1 d d - d e 8 1 - 4 8 0 c - 8 e 3 c - e f 0 9 4 5 4 3 4 4 f 1 "   R e v = " 3 1 "   R e v G u i d = " d 0 6 f 8 1 f a - 2 9 a e - 4 d b 6 - b b a e - 8 e d e 1 c 8 b 6 c 4 7 " 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 / & g t ; & l t ; / G e o C o l u m n & g t ; & l t ; / G e o C o l u m n s & g t ; & l t ; A d m i n D i s t r i c t 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 / & g t ; & l t ; / A d m i n D i s t r i c t & g t ; & l t ; / G e o E n t i t y & g t ; & l t ; M e a s u r e s & g t ; & l t ; M e a s u r e   N a m e = " R P P S   p o r   U F "   V i s i b l e = " t r u e "   D a t a T y p e = " L o n g "   M o d e l Q u e r y N a m e = " ' T a b e l a 1 3 ' [ R P P S   p o r   U F ] " & g t ; & l t ; T a b l e   M o d e l N a m e = " T a b e l a 1 3 "   N a m e I n S o u r c e = " T a b e l a 1 3 " 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& g t ; & l t ; C F C S t r   A F = " N o n e "   A l l S p e c i f i e d = " f a l s e "   B l a n k S p e c i f i e d = " f a l s e " & g t ; & l t ; M e a s u r e 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 / & g t ; & l t ; / M e a s u r e & g t ; & l t ; I s   / & g t ; & l t ; / C F C S t r & g t ; & l t ; / F C s & g t ; & l t ; / F i l t e r & g t ; & l t ; / G e o F i e l d W e l l D e f i n i t i o n & g t ; & l t ; P r o p e r t i e s & g t ; & l t ; I n s t a n c e P r o p e r t y   I n s t a n c e I d = " L a t L a t V a l L o n L o n V a l A d d r A d d r V a l A d ' T a b e l a 1 3 ' [ U F ] A d V a l P E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A n n o t a t i o n & g t ; & l t ; S t a c k e d O f f s e t & g t ; 0 . 5 & l t ; / S t a c k e d O f f s e t & g t ; & l t ; C o l u m n O f f s e t & g t ; 1 & l t ; / C o l u m n O f f s e t & g t ; & l t ; B a c k g r o u n d C o l o r 4 F & g t ; & l t ; R & g t ; 1 & l t ; / R & g t ; & l t ; G & g t ; 1 & l t ; / G & g t ; & l t ; B & g t ; 1 & l t ; / B & g t ; & l t ; A & g t ; 1 & l t ; / A & g t ; & l t ; / B a c k g r o u n d C o l o r 4 F & g t ; & l t ; I s A u t o m a t i c B a c k g r o u n d C o l o r & g t ; f a l s e & l t ; / I s A u t o m a t i c B a c k g r o u n d C o l o r & g t ; & l t ; T i t l e & g t ; & l t ; F o r m a t T y p e & g t ; S t a t i c & l t ; / F o r m a t T y p e & g t ; & l t ; T e x t & g t ; P e r n a n b u c o   1 4 6   ( d e s t a q u e ) & l t ; / T e x t & g t ; & l t ; T e x t T e m p l a t e & g t ; { 0 } :   { 1 } & l t ; / T e x t T e m p l a t e & g t ; & l t ; F o n t S i z e & g t ; 1 8 & l t ; / F o n t S i z e & g t ; & l t ; F o n t F a m i l y & g t ; S e g o e 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T i t l e F i e l d & g t ; U F & l t ; / T i t l e F i e l d & g t ; & l t ; T i t l e A F   x s i : n i l = " t r u e "   / & g t ; & l t ; D e s c r i p t i o n & g t ; & l t ; F o r m a t T y p e & g t ; S t a t i c & l t ; / F o r m a t T y p e & g t ; & l t ; T e x t & g t ; P i a u �   -   6 8  
 C e a r �   -   6 6  
 A l a g o a s   -   6 4  
 & l t ; / T e x t & g t ; & l t ; F o n t S i z e & g t ; 1 6 & l t ; / F o n t S i z e & g t ; & l t ; F o n t F a m i l y & g t ; S e g o e 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F i e l d F o r m a t & g t ; & l t ; F o r m a t T y p e & g t ; T e m p l a t e & l t ; / F o r m a t T y p e & g t ; & l t ; T e x t & g t ; { 0 } :   { 1 } & l t ; / T e x t & g t ; & l t ; T e x t T e m p l a t e & g t ; { 0 } :   { 1 } & l t ; / T e x t T e m p l a t e & g t ; & l t ; F o n t S i z e & g t ; 1 6 & l t ; / F o n t S i z e & g t ; & l t ; F o n t F a m i l y & g t ; S e g o e 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F i e l d F o r m a t & g t ; & l t ; D e s c r i p t i o n T y p e & g t ; C u s t o m & l t ; / D e s c r i p t i o n T y p e & g t ; & l t ; I m a g e S i z e & g t ; M e d i u m & l t ; / I m a g e S i z e & g t ; & l t ; A n n o t a t i o n D i r e c t i o n & g t ; R i g h t & l t ; / A n n o t a t i o n D i r e c t i o n & g t ; & l t ; N a m e s O f C o l u m n s T o D i s p l a y   / & g t ; & l t ; C o l u m n A g g r e g a t i o n F u n c t i o n s   / & g t ; & l t ; / A n n o t a t i o n & g t ; & l t ; C o l o r S e t & g t ; f a l s e & l t ; / C o l o r S e t & g t ; & l t ; C o l o r & g t ; & l t ; R & g t ; 0 & l t ; / R & g t ; & l t ; G & g t ; 0 & l t ; / G & g t ; & l t ; B & g t ; 0 & l t ; / B & g t ; & l t ; A & g t ; 0 & l t ; / A & g t ; & l t ; / C o l o r & g t ; & l t ; / I n s t a n c e P r o p e r t y & g t ; & l t ; I n s t a n c e P r o p e r t y   I n s t a n c e I d = " L a t L a t V a l L o n L o n V a l A d d r A d d r V a l A d ' T a b e l a 1 3 ' [ U F ] A d V a l A M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A n n o t a t i o n & g t ; & l t ; S t a c k e d O f f s e t & g t ; 0 . 5 & l t ; / S t a c k e d O f f s e t & g t ; & l t ; C o l u m n O f f s e t & g t ; 1 & l t ; / C o l u m n O f f s e t & g t ; & l t ; B a c k g r o u n d C o l o r 4 F & g t ; & l t ; R & g t ; 1 & l t ; / R & g t ; & l t ; G & g t ; 1 & l t ; / G & g t ; & l t ; B & g t ; 1 & l t ; / B & g t ; & l t ; A & g t ; 1 & l t ; / A & g t ; & l t ; / B a c k g r o u n d C o l o r 4 F & g t ; & l t ; I s A u t o m a t i c B a c k g r o u n d C o l o r & g t ; f a l s e & l t ; / I s A u t o m a t i c B a c k g r o u n d C o l o r & g t ; & l t ; T i t l e & g t ; & l t ; F o r m a t T y p e & g t ; S t a t i c & l t ; / F o r m a t T y p e & g t ; & l t ; T e x t & g t ; P a r �   -   2 8 & l t ; / T e x t & g t ; & l t ; T e x t T e m p l a t e & g t ; { 0 } :   { 1 } & l t ; / T e x t T e m p l a t e & g t ; & l t ; F o n t S i z e & g t ; 1 8 & l t ; / F o n t S i z e & g t ; & l t ; F o n t F a m i l y & g t ; S e g o e 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T i t l e F i e l d & g t ; U F & l t ; / T i t l e F i e l d & g t ; & l t ; T i t l e A F   x s i : n i l = " t r u e "   / & g t ; & l t ; D e s c r i p t i o n & g t ; & l t ; F o r m a t T y p e & g t ; S t a t i c & l t ; / F o r m a t T y p e & g t ; & l t ; T e x t & g t ; A m a z o n a s   -   2 0  
 A c r e   -   3  
 A m a p �   -   3  
 R o r a i m a   -   2  
 & l t ; / T e x t & g t ; & l t ; F o n t S i z e & g t ; 1 6 & l t ; / F o n t S i z e & g t ; & l t ; F o n t F a m i l y & g t ; S e g o e 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F i e l d F o r m a t & g t ; & l t ; F o r m a t T y p e & g t ; T e m p l a t e & l t ; / F o r m a t T y p e & g t ; & l t ; T e x t & g t ; { 0 } :   { 1 } & l t ; / T e x t & g t ; & l t ; T e x t T e m p l a t e & g t ; { 0 } :   { 1 } & l t ; / T e x t T e m p l a t e & g t ; & l t ; F o n t S i z e & g t ; 1 6 & l t ; / F o n t S i z e & g t ; & l t ; F o n t F a m i l y & g t ; S e g o e 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F i e l d F o r m a t & g t ; & l t ; D e s c r i p t i o n T y p e & g t ; C u s t o m & l t ; / D e s c r i p t i o n T y p e & g t ; & l t ; I m a g e S i z e & g t ; M e d i u m & l t ; / I m a g e S i z e & g t ; & l t ; A n n o t a t i o n D i r e c t i o n & g t ; R i g h t & l t ; / A n n o t a t i o n D i r e c t i o n & g t ; & l t ; N a m e s O f C o l u m n s T o D i s p l a y   / & g t ; & l t ; C o l u m n A g g r e g a t i o n F u n c t i o n s   / & g t ; & l t ; / A n n o t a t i o n & g t ; & l t ; C o l o r S e t & g t ; f a l s e & l t ; / C o l o r S e t & g t ; & l t ; C o l o r & g t ; & l t ; R & g t ; 0 & l t ; / R & g t ; & l t ; G & g t ; 0 & l t ; / G & g t ; & l t ; B & g t ; 0 & l t ; / B & g t ; & l t ; A & g t ; 0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4 1 9 6 0 7 8 4 8 & l t ; / G & g t ; & l t ; B & g t ; 0 . 4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- 5 & l t ; / X & g t ; & l t ; Y & g t ; 7 2 3 & l t ; / Y & g t ; & l t ; D i s t a n c e T o N e a r e s t C o r n e r X & g t ; - 5 & l t ; / D i s t a n c e T o N e a r e s t C o r n e r X & g t ; & l t ; D i s t a n c e T o N e a r e s t C o r n e r Y & g t ; 0 & l t ; / D i s t a n c e T o N e a r e s t C o r n e r Y & g t ; & l t ; Z O r d e r & g t ; 0 & l t ; / Z O r d e r & g t ; & l t ; W i d t h & g t ; 3 9 7 & l t ; / W i d t h & g t ; & l t ; H e i g h t & g t ; 1 4 8 & l t ; / H e i g h t & g t ; & l t ; A c t u a l W i d t h & g t ; 3 9 7 & l t ; / A c t u a l W i d t h & g t ; & l t ; A c t u a l H e i g h t & g t ; 1 4 8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9 8 1 6 3 1 d d - d e 8 1 - 4 8 0 c - 8 e 3 c - e f 0 9 4 5 4 3 4 4 f 1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3 6 0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4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2 1 . 6 0 2 1 5 9 5 0 0 1 2 2 0 7 & l t ; / l a t & g t ; & l t ; l o n & g t ; - 4 6 . 8 9 6 6 7 1 2 9 5 1 6 6 0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0 5 0 3 6 1 9 9 7 5 5 7 8 8 & l t ; / i d & g t ; & l t ; r i n g & g t ; 4 _ o - 7 g 3 x 1 C x r D u o n j L m g 2 7 B n v _ 0 B i q 8 J 1 y o _ K z w 3 2 M w 5 h 3 D m 5 2 0 D 1 i 5 1 C i 9 l 5 C h _ i m Q 2 z 0 k E 4 p 6 r C o 3 m q T i k 8 p G p 3 9 F 7 j 9 F 5 p s 4 B g m 6 h K i 1 v G y 9 2 I w z r D _ 5 0 E t u z I g 7 g K 6 2 g j B 0 2 q N i z x G q g g D p 8 p B 5 h 5 B v q p k B - 3 7 L y h n q C y 0 i D y y 9 h H k h x P 8 2 3 1 G g 5 8 a w j g s D o x o 5 C v w l 7 G m 7 s k C 3 r - C j x r w H h n 8 N v h 2 Q s p 1 4 D 6 l x s C 3 q 4 z B y 3 i i B 5 i t P v x z E o 2 u K 4 g k F t 7 1 P 0 5 j B _ 9 x D t v 6 I 6 p 6 V g h 7 B k 4 v F q o 6 T g j o F t 0 y 9 B l o 3 l B y y r 7 C n x 6 g C 7 h x i H s s I 2 p E 8 y m R 2 - 4 l C k - 4 3 C i 6 g j E l _ i 9 B w _ v 0 H p 5 0 v C r 9 g s C h h 9 o B 5 p 9 2 B h 5 x o C t o y l B 2 w - u C m 7 r H j 2 5 C m l r P s 5 i G g n r d 5 l 8 o B i 1 9 J z j 1 B q 8 1 B 6 8 o M u x r C z p i J 7 7 1 G h h q D 6 8 k D i s p p D w 2 o D l 3 o P - u i D g k o F l 1 t G w n m C 0 n j H x v x T u t m N l o i C 1 j v I 4 - l C x j q B q z 5 M v x i M 6 x 4 J - j 7 G l r l N 5 r h P i h p 9 B 6 _ f z q i F x 5 1 X x 3 o E 4 1 t J 8 l a m v K 4 7 n B t y 5 C p 8 2 B 7 0 F w _ i D s v v D 5 4 s L q 3 j E 2 7 t H x 2 s E v i M p o g D q 0 G k 3 p D g m G t p 3 G p 6 v B 5 7 4 B w m 3 O y r 2 C 2 y i M k 0 w H w 3 H q h _ E k i T z v w I h t q F 2 8 Q g v m B 2 u l F 3 h v J q l 7 D p 7 x E q 5 I v h 4 B 2 x z g C m o q H x 6 - C u q 2 B g p q C w 3 p C k 9 6 H k _ m C h u 1 B w v n H 6 5 i D o n v E g 6 - O u 6 m V 2 x w C 9 8 v B i p j D - k r C 0 2 7 G 8 l a j k V m i l B z q n D 3 q y B 3 k r E 1 s l B 3 g W v 6 m I 4 4 w C 5 - y C n - R o p v B _ n 1 B l 4 Y 7 0 y T k i _ G z 0 p D i - 1 h B 2 x 1 0 B s r n j B p x 8 3 C i y g o G 8 p k k D 7 0 4 k C g k z i E t k z k U u 2 i _ H 4 n g 7 M 9 j D & l t ; / r i n g & g t ; & l t ; / r p o l y g o n s & g t ; & l t ; / r l i s t & g t ; & l t ; b b o x & g t ; M U L T I P O I N T   ( ( - 4 7 . 0 3 7 8 3   - 2 1 . 7 0 9 1 8 ) ,   ( - 4 6 . 7 5 7 3 2 9 9 9 9 9 9 9 9   - 2 1 . 4 8 4 0 0 9 9 9 9 9 9 9 9 ) ) & l t ; / b b o x & g t ; & l t ; / r e n t r y v a l u e & g t ; & l t ; / r e n t r y & g t ; & l t ; r e n t r y & g t ; & l t ; r e n t r y k e y & g t ; & l t ; l a t & g t ; - 2 2 . 5 0 6 7 4 0 5 7 0 0 6 8 3 5 9 & l t ; / l a t & g t ; & l t ; l o n & g t ; - 4 8 . 7 1 8 6 0 1 2 2 6 8 0 6 6 4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5 6 4 0 4 9 3 9 7 5 4 7 0 2 0 & l t ; / i d & g t ; & l t ; r i n g & g t ; 4 l k o y 5 9 w 8 C x g m o B 8 g o c 6 l t D k - o F y z h P p - 3 D q h v D 8 3 - X j k j B l y s D m y q u C _ p 0 X q g 8 o B z z t _ C r g - n C h o 8 G z h 0 R y w m J 7 v r N o 6 z S _ 8 s Q _ 9 l K g u h R q _ 1 H _ 7 s C 9 3 n C 3 q 1 C j x 7 H 8 8 q B z 0 5 B 5 _ _ B 6 g r E g t 1 G t r 6 T y 2 - B j r n I 1 r g C 3 m 8 G n u g C y 0 _ C s y y H v l w E g p m I l 5 a o 7 9 D o m 4 D o 0 u C w 9 g T w 6 z B h k 6 D z w S m i j I 4 w r C r j j E - z 3 D 9 i q D h 0 x J v k 1 K r p y H t 5 i G k i 2 B 6 6 v G 7 l 6 E x 6 n B n j - D p t m D h t Q _ _ s P z t 0 H 1 y 3 D 2 y 5 B - q i G 8 r l F q x t D q w 7 B o s 7 B j 1 0 M n t l F 4 _ m S m w p a 2 _ 7 K i 6 7 p C 6 w v G 1 5 t p C p k m M l o 2 x E w 5 s L 7 z k c l p 9 Y n g g 6 B 4 m _ N q s 1 q B - j n T 1 g 1 b - 7 u N j 7 m v B w w 5 Q x v z O n 9 6 v J h l x X 7 j y 2 C 7 8 2 p C 1 q 6 d 0 o 6 j B 7 l 4 V 3 q h 4 C w p l 0 E - n w 1 G t t p e 5 - q 6 C y o l J 3 n i H 8 r T 6 1 w H s 6 p G k h 7 J 9 n 9 I s m k O j o h G _ 0 s B n s o C x j 7 C 6 0 s B u v 2 C o z j B 1 k h C i i h L 2 r g C y 6 q C 7 n q E 3 1 8 D v 9 h 7 K k l 3 t B p j 7 7 C 5 i t v H g k 5 5 E o j 8 g F 5 q x s B y p x F g 8 y 5 D 0 l 8 M _ j 7 7 G 4 w - 6 D 1 r p 0 D k v x D 7 7 s y C 0 2 t D h p - K i 6 2 G l u z y B t q q a v g t B y k k Z v s s J 0 t n Q j x 1 D m x _ O 9 k i F m 9 z T 0 3 t C 9 j v c s j k E 2 t k N x h n C n p y o I _ x x G n x Y s 6 r E 5 7 x G z 4 r a k 6 r i B 3 o 7 b u t i C g q i F p q w D o i z R 2 1 y w C _ 4 0 i C 5 1 h C _ y 9 B 9 j 0 q F - 8 r Q & l t ; / r i n g & g t ; & l t ; / r p o l y g o n s & g t ; & l t ; / r l i s t & g t ; & l t ; b b o x & g t ; M U L T I P O I N T   ( ( - 4 8 . 8 2 6 5 7   - 2 2 . 5 6 0 9 9 9 9 9 9 9 9 9 9 ) ,   ( - 4 8 . 6 2 0 9 7   - 2 2 . 3 7 1 4 9 ) ) & l t ; / b b o x & g t ; & l t ; / r e n t r y v a l u e & g t ; & l t ; / r e n t r y & g t ; & l t ; r e n t r y & g t ; & l t ; r e n t r y k e y & g t ; & l t ; l a t & g t ; - 2 0 . 8 0 6 7 2 0 7 3 3 6 4 2 5 7 8 & l t ; / l a t & g t ; & l t ; l o n & g t ; - 4 8 . 8 0 7 0 6 0 2 4 1 6 9 9 2 1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3 8 6 2 5 3 6 6 3 4 3 6 9 2 & l t ; / i d & g t ; & l t ; r i n g & g t ; 0 1 o r r 4 t q 4 C n o 8 H s v 6 G 8 1 9 m N 1 5 v Q 3 x 1 B v _ o H 7 5 h 6 B - y g 0 G 6 7 i h b u l 7 u B 1 t k C z 2 n E u r y B 5 v o O - 6 j Z 1 y q I 5 r h E y p 9 o B j 6 7 G o 0 h R _ o 1 Z l l 0 C r _ m T o - v B u 8 _ F x y p S 2 v _ M o x z e y _ z u B v k 7 D i p v D - 4 l H 8 8 v F p 6 j H 1 t r B 1 7 6 B u 1 3 H 1 3 m K 2 p p K p h m H j q k I k i s B 6 y g C g y 1 D m w M 5 l - E g 2 H 5 n - L v 9 3 E u 6 x c 1 x b n y p D _ x w U t - v G 8 0 7 q B 2 i o b q j D _ z p X x _ 3 Y z 1 2 O k j i t B u 9 n h B 6 v _ C 1 t 6 B h - w C 7 4 u U k y g N s i v M l r z K m n u _ D n w 6 y B g 8 h B p 8 w 7 C - r 6 2 J 2 n 5 p B p n 1 7 B i y 8 h H h 9 h p y B o y 5 - I n o t 4 Q 9 0 2 B 3 v 5 M o x y K h 4 1 1 B 5 q 6 H m 5 8 N q 5 r C 6 o q J i u z g C 7 y k I n z 6 S l 3 q D i v l r B 9 t x C q j 7 y C k q x E & l t ; / r i n g & g t ; & l t ; / r p o l y g o n s & g t ; & l t ; / r l i s t & g t ; & l t ; b b o x & g t ; M U L T I P O I N T   ( ( - 4 8 . 8 9 0 4 9   - 2 0 . 8 4 4 6 7 ) ,   ( - 4 8 . 7 1 7 2 0 9 9 9 9 9 9 9 9   - 2 0 . 7 2 4 9 7 ) ) & l t ; / b b o x & g t ; & l t ; / r e n t r y v a l u e & g t ; & l t ; / r e n t r y & g t ; & l t ; r e n t r y & g t ; & l t ; r e n t r y k e y & g t ; & l t ; l a t & g t ; - 2 2 . 7 4 0 8 1 0 3 9 4 2 8 7 1 0 9 & l t ; / l a t & g t ; & l t ; l o n & g t ; - 4 4 . 1 3 5 9 1 0 0 3 4 1 7 9 6 8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2 9 6 0 6 0 6 1 4 5 7 4 0 8 4 & l t ; / i d & g t ; & l t ; r i n g & g t ; 7 w y _ p 9 _ y x C p m 9 Z y y s H 7 y - D l 9 8 F - 8 q 7 C 2 n g B n k u B 1 3 t B j h x S _ k 4 C _ 1 6 V 2 4 o V k 4 _ w L _ 0 a 1 - w d x _ 1 I p 5 n I _ g - N _ r 8 o B o 4 x O 5 q n P n n 0 C 8 k - F 9 0 j E 5 1 V 9 7 q D - 6 c q q 8 W t h _ C x 1 s T 6 7 7 E h - m B - k q E 0 h r E z p 1 W q i o D u u 3 F 0 - p C n j z O x u _ V n g x J v k 2 N 5 k 9 T w _ v B 5 v 1 B k 5 J w k 6 D i i Q q 5 p D _ 8 0 E m w u D u n 7 C j 8 r H 2 9 K v h N q l t P 5 j 5 B 0 0 z M y p 0 I x 0 5 9 C u q 5 R m 3 4 F 2 p n D 7 6 8 D s g 7 F x l w F v x n J n 6 a u 3 q B o r 0 D o t m F 4 x i L 2 t 5 C 5 v m B s o w E 1 j g b 0 0 t L j z w C 9 g _ C h l 0 G 3 l n I - 1 j M o l 3 T w - 4 B 6 g z 3 B 9 2 2 9 B n s o y C v 4 5 O z p i H r z h M i y n E l _ u j B 7 i i n E s 9 9 e 4 p q G 6 w Q q 1 M _ s 0 D 1 k x P 2 2 0 T n _ 8 B x m 0 L l x j G 8 l g E _ 4 n U u 2 g C u z 8 B y - 9 k B n 2 c x 0 5 N 6 v 8 B o m v C g 0 8 D m w o B w i i B l 4 2 r B 0 s M i m l L - u _ 1 F 9 u m L q _ t D _ i 6 j I 3 - L o 1 9 L 5 x 7 n H m p w 0 B m u r 8 D x 4 8 S p _ 3 1 B r v q i C v 4 0 D y h p y B o h t n B 9 9 2 U 4 8 2 P 7 y u F g - q i M t z 1 S o t o W o h 2 C u n - o B u w w B o 3 l B o r p B s n w E 9 7 r J 5 z G p 5 h k B s h v L q y 7 G k r r K m j u I u 2 l F 8 z 1 N m j g D 4 8 z H l u e 3 4 4 P u m 5 G h p - N r 8 5 E p s w f h t 7 j C w 0 - D k u 6 F _ s n C u 5 w G i z f y 6 i l G p 4 7 x M h 9 q P 3 - v E z x x a o x 0 X m s y H x 8 m m H m t 7 f g h 6 G 9 i 3 e r 0 1 _ G s 2 y F p t 6 H r x j q C i t I v 1 u c 1 j r C - s h Z - o c x 3 v C 8 5 f p x R 8 s x G m 1 q I 3 m k D - _ l G n k m i B s - 1 F o r q J 6 h u H 2 k p i B h p G k 5 l H r l 4 H 0 2 n P _ o o F 0 0 h B q n v B 9 s t D j 0 0 E j 2 V 5 q f p h k B j _ p B n - 6 C 9 x m F u 8 1 H - s u J w 9 0 D 4 w m E l w 8 C 7 i 0 D s 0 k F 1 z o D i 6 1 E m w O j u 5 B k 0 9 I n - 3 B s z z B o h 1 B 5 h - I 9 t 8 B v m h F _ k _ C o p z G g - T p w _ J g x _ D 8 5 u E j 6 5 G w q 6 C g w _ E x q _ G t 9 k C m m 4 H x y y E s 0 s E s 1 j J n 4 x H l 3 V r z u D r l - 4 B 1 - - n G y y 9 C q 0 V C 9 k 9 W w o n C 2 t v b v 6 7 X i r p E m z k J s q g H & l t ; / r i n g & g t ; & l t ; / r p o l y g o n s & g t ; & l t ; / r l i s t & g t ; & l t ; b b o x & g t ; M U L T I P O I N T   ( ( - 4 4 . 2 4 2 8 0 9 9 9 9 9 9 9 9   - 2 2 . 8 6 5 7 3 9 9 9 9 9 9 9 9 ) ,   ( - 4 4 . 0 4 3 8 4 9 9 9 9 9 9 9 9   - 2 2 . 6 7 4 8 7 ) ) & l t ; / b b o x & g t ; & l t ; / r e n t r y v a l u e & g t ; & l t ; / r e n t r y & g t ; & l t ; r e n t r y & g t ; & l t ; r e n t r y k e y & g t ; & l t ; l a t & g t ; - 2 3 . 5 8 1 3 1 0 2 7 2 2 1 6 7 9 7 & l t ; / l a t & g t ; & l t ; l o n & g t ; - 4 6 . 0 3 6 5 9 8 2 0 5 5 6 6 4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2 1 2 5 1 3 3 5 7 7 9 1 2 4 4 & l t ; / i d & g t ; & l t ; r i n g & g t ; r j z n 7 8 h 3 4 C - 9 h o F l 6 - S m j 6 w B n v 6 i B j 7 u L 4 k z E w 6 8 C 4 w k B m s z 8 B s r h g D k 5 8 B j r n k E 1 h - Q x - 8 M u 4 w Q 1 5 u G q i 1 X j m k T 5 1 l Y 1 q n k D 0 2 s Q - 8 1 _ B u l p Y y 3 w i D z v k v D p v h H n 3 x b 3 - _ E 3 n u w D p m z B y 8 8 R 3 r k F p 7 6 F j 0 j C 2 i o D m r p g C _ v q a s h z t F y m p Q q 5 i S 6 3 u X _ w t O 7 r s D r k l J s u 9 Q 7 4 0 J z 3 v D g m s E o 8 g D o 8 z v C 0 7 n D 9 p r D i s Z x h m F u 8 w I 1 n 0 D 6 1 g Y w u y C l 4 p B t y _ B s z h B p u R t t m D t w t G j u Q r r z D q 5 7 D 1 o z Q o u n B k 4 9 B 5 7 u C h 8 h B v t 5 B s r m T g 6 m C - t H h k q B n h P v 9 n B l y w B k 7 5 I 6 1 1 H t k m C 9 l r K 5 r T n 6 u C g m I o 3 3 W t 8 m B j z W g q L h y l H 3 5 r D q p z E 7 7 m B n r u T - s 2 B 8 m Y h l p B g i m E - s 0 h B q 0 4 F x p r B s s - B z r y T 9 - u D s s y a 2 3 F m r i E s p k V n v 5 z K - y j x F p 7 j Z 8 t p U 4 q 7 H 2 i x i L u t i Y o z 8 8 O q g 5 - K 3 5 4 C q v T s p z B x 4 m K l y 6 B - l - S k l 2 C i g j I y u 0 C _ j 8 H q - h B 5 4 p C r v z M y _ j E 9 0 y D 9 p r B q o - B i _ 0 E 2 k n G 4 x l B m 1 8 n B w s l 2 B 4 v 8 F 6 v 0 B _ m 4 K n n n E 3 4 q W 8 z r E v p - C k x 2 a g 8 2 B t 9 j C 2 g n M w 9 6 J h - 0 F m z 5 G i v q F y 1 2 F g 7 k B 3 l w Z y m a _ g o G 8 1 o F z g v C 7 i j F o k j U z m 1 P x 7 6 G l 1 1 j B 0 g m C - z _ D g y 0 E 3 x u B 7 9 x C 8 v 1 L w - _ P i 2 1 B k 3 x D j 1 t H v s o H 1 3 p V z i 2 H q 7 q C y g 4 P j x c s l 9 r B j 1 e 2 7 x I n l 9 E v _ n B o 2 5 G p l t I 6 p 5 C 7 1 4 x B u t 5 M z 9 8 V - t h N 9 1 n H r 6 S 9 n i B n l 3 D g n 2 E o o m E r v 6 B 8 5 h I 0 y v C s k t F g 5 h B q 0 L 5 u 8 B u t h D k z - E 2 v G 3 q w n E q l 5 D y k 9 F z 4 y m D w x h m B 8 p u Z 8 9 v I r 1 y E y j 8 B x k 3 F 4 m o F w 1 x G 7 u l L g _ Q r g c w 5 i B - 8 h D w s t B o z t B 9 k P 1 1 V j u H j 5 R i o I g o i T z o w P p - 8 I u s m 8 C i 5 v d j i 5 S k 9 k I r x i n B r _ s C h i o H m 4 _ I u 8 1 0 B 2 w 3 t B h u w Q 5 i 2 l C g n i J 8 y 5 B 5 z 7 y I - k k D - 3 5 E g n w B g s v l B 2 7 y q C v 4 g R 3 g - F - q 1 H x h l W j x k H 8 p h C n o u 9 B r h r 5 B 1 n l K j 9 3 b 8 j t j B o k 3 C 7 g y 3 L q 6 z l E 5 2 y o C u 4 - F j i q Z n v 1 P - 8 u Z x n t B t y g E t g s 0 B t r 8 J i u 6 O 6 0 n L & l t ; / r i n g & g t ; & l t ; / r p o l y g o n s & g t ; & l t ; / r l i s t & g t ; & l t ; b b o x & g t ; M U L T I P O I N T   ( ( - 4 6 . 1 1 2 5 3   - 2 3 . 7 3 6 4 3 9 9 9 9 9 9 9 9 ) ,   ( - 4 5 . 9 1 6 9 9   - 2 3 . 5 0 7 1 9 9 9 9 9 9 9 9 9 ) ) & l t ; / b b o x & g t ; & l t ; / r e n t r y v a l u e & g t ; & l t ; / r e n t r y & g t ; & l t ; r e n t r y & g t ; & l t ; r e n t r y k e y & g t ; & l t ; l a t & g t ; - 2 1 . 6 7 1 7 6 0 5 5 9 0 8 2 0 3 1 & l t ; / l a t & g t ; & l t ; l o n & g t ; - 4 9 . 7 4 2 2 4 8 5 3 5 1 5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3 9 6 4 0 8 4 9 6 6 1 9 6 3 & l t ; / i d & g t ; & l t ; r i n g & g t ; _ j h m o w h 5 8 C h s E s h F y m S i l w F x 9 I 9 g d s x a u x Z 2 y V p x 1 B 7 n n B q 0 O h 4 N 1 z q C g 4 O - - M 4 h 5 B r o X v s 4 B j y f u 3 I h g P 0 4 8 B h l p C x z t K 5 u N m 6 y G 4 7 p B 1 9 _ E n 8 t I r t z 0 R 8 y w i B u x 5 g C _ p t B h 2 j D g y 1 6 B k r 7 z E u t h y L 6 o m L s 2 1 o B n n 1 4 y B 4 k 6 o C - s u o F y x _ g B _ 6 u O l s x F u 1 k 7 H _ r n k B p h p 2 B i s p m Q s l o 1 D k t 4 B r t w H g 3 1 V 1 3 h x C v y k B _ 7 j a z o p 2 B 8 l r 8 C r n w 2 B p j m 8 B 1 z g B n 3 - u C 6 m x I x 0 g V k k t g B 8 u o B v 1 u 9 B t 8 i l G x 8 n w B 6 x u I h y 4 G r k h E u - 0 q B n 4 3 M i v t x B q h s J u z u i B p _ x _ B j 7 y W u 3 8 E l g 1 a u 8 0 5 B m - 3 B 1 r 1 P w _ p N i y g B q 3 9 F z h m L 9 t l Q 0 z 2 S k h u B m v W o - w R m 1 w h N k z n k D y y _ G v z _ D j 1 3 8 E u - p G x z 5 X g h x p C m _ t K 8 i 2 b 8 z 5 V 0 4 q M q t z 5 D 7 1 7 4 E g p 0 H g s v R 1 t q i B j 5 - E 4 - - C x 2 i K s r q D g o 5 M g - o H v q z M 0 o h t C 6 i - S 0 p p B 1 l 1 C m h n B n r i k D 6 x o D s l C 9 u h g C u _ 6 v C y u u 7 B z m 6 w F 9 m j V g o o B 4 4 2 O g v - D v j 3 B z k h C s t q B w 7 T g 6 1 D j k 8 K g 4 m B t p V 7 2 X i x 1 B h g o C v l _ D z i t B 7 - 9 B q u z G & l t ; / r i n g & g t ; & l t ; / r p o l y g o n s & g t ; & l t ; r p o l y g o n s & g t ; & l t ; i d & g t ; 6 4 6 0 4 1 8 6 7 2 9 9 2 1 9 0 4 6 8 & l t ; / i d & g t ; & l t ; r i n g & g t ; - s 9 j t z i t h D w v u _ F 6 0 l w B v 0 3 h B 4 7 m E 5 g m B q o n C q w 3 F 3 w 1 u C m 0 j U j u s F 6 x m L s i H _ o k V q g 5 p E q 0 6 w B 0 3 r T _ u n I 0 o u E 8 k 7 d x 8 _ g B - q V 5 9 - D i g b - m 0 W r w l B t w 0 d x p z w D 7 1 q r B 8 2 d w v j P s 7 1 D n 5 t c h 2 8 B 6 5 1 B w s q B w 1 h O g z z F k x v I 6 q k p E 6 k r O 4 k 2 x C 2 n n B z z 8 n B h k r 2 F & l t ; / r i n g & g t ; & l t ; / r p o l y g o n s & g t ; & l t ; / r l i s t & g t ; & l t ; b b o x & g t ; M U L T I P O I N T   ( ( - 5 0 . 5 0 4 8 2 9 9 9 9 9 9 9 9   - 2 2 . 6 8 3 1 6 ) ,   ( - 4 9 . 5 4 8 4 3   - 2 1 . 4 8 9 1 1 ) ) & l t ; / b b o x & g t ; & l t ; / r e n t r y v a l u e & g t ; & l t ; / r e n t r y & g t ; & l t ; r e n t r y & g t ; & l t ; r e n t r y k e y & g t ; & l t ; l a t & g t ; - 2 3 . 3 9 7 3 8 0 8 2 8 8 5 7 4 2 2 & l t ; / l a t & g t ; & l t ; l o n & g t ; - 4 6 . 9 9 3 2 5 1 8 0 0 5 3 7 1 0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8 7 0 3 4 7 4 7 3 8 7 9 1 6 & l t ; / i d & g t ; & l t ; r i n g & g t ; p p p 5 0 x 6 q 6 C s 4 5 C 8 q 7 7 B 7 3 9 T u x b _ 9 r l D l _ q 7 E y p r 1 B - 8 z Q 7 r y r J 8 2 v H 9 w q d k x k E h l w V r j v Q q o y B 7 k _ U 0 y - B j 0 g B s _ Y 2 u d s y i C n k x C o z t L i k v D o w i F 9 k z I 7 m 8 B v j j H j n n C r i z g B v v e y 2 X _ 8 o N h 1 9 U x p m H k 1 s Q y - m E 6 k r D x k 8 B g i s F i 2 Y - v 7 G 2 p i F p k b 7 w 0 F _ 2 p I j y M n 7 8 B 1 j K m q w C 7 v X 7 s z G 9 w j z B v r l J m j 7 H 3 w m r D g 8 h M h - z C u t i D h k v G r z w B j - h E y t u C z w n G 8 1 y D 5 v s G z 9 w J 3 h w D r v r B 2 _ i G g m 7 B m - 6 B s z _ J s l 0 P v z h x B q z 1 N y n w E k 8 h O n y 9 I 8 9 m B 4 8 j M x 2 x C 8 r o B - m w G - s R 6 g o C 1 s v C 4 - 9 B v x z K 4 9 k i B x 0 w K 4 8 1 2 B 1 t l 8 L h 4 k F p u r D s z X g 7 0 G u 8 V 7 u c 9 1 4 B s o v B n n x B j 3 g E 5 y z C i 6 - C 4 p w B i 2 l D 3 m s M 1 - o B p g p P n 7 n B r 7 5 E 4 w q S 5 r n C 1 n k C i 4 4 M 1 q r C - z y D 8 n 3 Q 2 x q B q z 1 C 8 2 0 E 5 z Z w 0 e v n h G m p p S h m _ H r q j B 1 i _ B i g 8 D 4 9 _ B 6 1 2 W s 6 k B v u 3 L u _ m B 7 m t Q j n o D 5 3 z B 1 r 6 i C n h 3 T s g r K p 7 0 B x 8 m E r t h C x n P t g x Q k s w D - v 4 D o 3 w B 8 n T i t y C v g y I g g _ K g m j C u i o F o 7 - C _ 1 s B j i 0 6 B w w h K v t 1 K _ 3 w I j p L h 5 9 D k 7 9 G i m - F 2 g l E k q x S r x 8 D 7 t i F p 1 i C x o 6 C _ y 3 D i x 2 F 0 4 - u B 0 6 j K _ v 6 F s w t E j g q E 0 4 q C o y v T 2 - w C w 0 W 7 i y O 9 3 u B 2 x w C k y k B 1 p R 1 l 6 B v w 5 E l y 5 C p r 5 C 9 u 0 S 9 i k D h 7 j G - m a o _ Q 9 z 3 F 2 x 4 I m p o C j 9 s b 2 j a 8 7 F i 3 v D w _ M w u 1 C y 1 9 D - s i H & l t ; / r i n g & g t ; & l t ; / r p o l y g o n s & g t ; & l t ; / r l i s t & g t ; & l t ; b b o x & g t ; M U L T I P O I N T   ( ( - 4 7 . 0 4 2 6   - 2 3 . 4 3 5 4 8 9 9 9 9 9 9 9 9 ) ,   ( - 4 6 . 9 0 2 0 2 9 9 9 9 9 9 9 9   - 2 3 . 3 2 0 4 5 9 9 9 9 9 9 9 9 ) ) & l t ; / b b o x & g t ; & l t ; / r e n t r y v a l u e & g t ; & l t ; / r e n t r y & g t ; & l t ; r e n t r y & g t ; & l t ; r e n t r y k e y & g t ; & l t ; l a t & g t ; - 2 0 . 3 3 1 5 3 9 1 5 4 0 5 2 7 3 4 & l t ; / l a t & g t ; & l t ; l o n & g t ; - 4 8 . 3 1 2 7 2 1 2 5 2 4 4 1 4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4 8 4 1 8 1 4 3 4 3 6 8 1 2 & l t ; / i d & g t ; & l t ; r i n g & g t ; 5 9 j 6 u 4 0 s 2 C w z l h I o 6 u 7 D m t h j F 1 q i h B h 8 l v I h 3 w k C 7 z v V q v 5 h B g 5 - z J 8 0 p z B h 2 j K 6 l h l V 2 x 8 w D t n i _ C t n r T 3 j 8 H m i 8 f 3 9 x - q B x 9 o l B o 6 m S r 6 m q B p t 6 Y h u 0 8 E t 8 1 x P n m q t j D v t 8 I 2 x z w 7 B g g u u H l 9 p l C h l 1 x R k 7 5 p E w 5 p x F o 3 k 6 B m h 5 d 0 p _ F 3 s g q F y p 0 z D g q k k C y j g s C 5 7 u U l w 5 r B s 4 8 o B o - t Y z i 3 w D h u U u y i o D 8 n o j B i j s a y 5 x k B 0 i z 2 B 9 5 g Q 6 p g P p k k O 8 7 s h B m n 0 v B n l 0 N p u i K v t q r B 2 q s k G h q 1 D k o i h C h w w 5 F _ 0 p r E m y 0 H 1 1 6 I 4 y n U 2 7 5 j B k g 3 X l s m N j n j e 6 7 r Y 4 h _ - B o 7 1 l B j p 4 5 F u z 5 3 B x y n Z 8 r 9 6 G h s 4 b x - 3 m F 4 j 8 P z k z Y i 1 q 3 B m 6 o r C 4 0 j 7 B _ l l f q x p i F 1 0 7 M h - 8 m B w g 4 Z 3 1 3 U 4 s q I 1 7 v i E j 6 q t D 4 q w 1 C g _ 1 9 B 2 3 z Z r 4 v 8 C v 7 i t G p 5 k 7 D w 7 o s C 6 5 q G 2 i 3 m B - 2 9 p D m w 2 n B l 4 z g B y 3 w 5 K l 8 z j C k k 5 L 8 4 2 N k 9 s i G y x n Q i 4 0 w C m 4 z 2 B - t 7 L r m r 8 E h 7 i F q h - x L w 5 9 w O 3 - p v B o 5 g v B s 3 o w F 2 8 6 l L g 8 m l D p r 3 p B q h z - D i z u 8 H k u 2 n C 7 p _ u Q i 5 j o E 8 y y 6 E 0 g 7 0 n B s r 9 1 J t h 1 q B p y v - B _ 6 1 n O 4 t 4 o H 6 k 1 S 3 z q h d q k y o b r 8 5 2 E - 0 n u U t 2 - 0 B y r n w B 1 2 z t D o x 4 Y 8 m t s B j 3 j v G s 2 7 u L 3 1 6 p M p i l 0 H w h 9 l Q o 9 q h B 7 2 - 5 n B u 4 6 1 B _ p 9 5 X 4 o x l J - _ i i E w k 7 m Y 8 i 6 3 D 8 q g x W 7 v h 8 C y 4 m 4 E v 4 o - D 2 w t 2 D p o o g D 2 w y h F 8 w o p H & l t ; / r i n g & g t ; & l t ; / r p o l y g o n s & g t ; & l t ; / r l i s t & g t ; & l t ; b b o x & g t ; M U L T I P O I N T   ( ( - 4 8 . 6 4 6 3   - 2 0 . 5 4 6 1 6 ) ,   ( - 4 8 . 1 4 5 6 9   - 2 0 . 1 2 5 6 4 ) ) & l t ; / b b o x & g t ; & l t ; / r e n t r y v a l u e & g t ; & l t ; / r e n t r y & g t ; & l t ; r e n t r y & g t ; & l t ; r e n t r y k e y & g t ; & l t ; l a t & g t ; - 2 1 . 5 3 3 8 9 9 3 0 7 2 5 0 9 7 7 & l t ; / l a t & g t ; & l t ; l o n & g t ; - 4 1 . 9 2 7 9 8 9 9 5 9 7 1 6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9 5 9 9 7 9 9 0 4 0 4 1 0 8 & l t ; / i d & g t ; & l t ; r i n g & g t ; 9 r 2 h w y m 2 p C u 8 3 y C h h 6 0 D - w q K 6 m u O 0 v z 0 B l g k h D w 5 5 x Z p 9 7 X 5 w y j B 4 0 - q C 8 w - s B o h s v C 2 0 m O - - y z B p 5 v U w - v f s m 7 U 5 i o L u 6 1 Q 9 8 n C u i u Q 7 6 s W i l q f s h 7 V n 6 o 7 B l 1 j B n v 4 I l - s _ B r 4 j E 7 h v L p o _ V n n v Q - 5 6 r B 6 j o j E _ 0 6 h C g k r G x _ r R x 7 q D 0 6 0 C n 7 q I l q x G w k 5 P r - Z 2 j h C p r i U 0 x 5 Q 0 m v z B w 0 u B k i k C i 1 y d t 4 6 C 4 p z b 7 6 y I 3 o m C 4 3 p R l 7 z C 0 5 g D 8 m k F n g U g n 6 H h z 1 I s 7 8 C y q f 6 t l t k F 4 l n 0 n B z 9 i _ K p x y z g B u t t l i C k 3 m k B 2 9 j j B i 2 2 0 t B k 2 v 5 t B v n x B v u z B o h i a _ 9 m N s z 0 K u - 6 r B 7 _ W u t u S n 8 - T 1 1 5 X 6 z r W 6 o w 3 C h n z E h 8 y H u 6 0 i B 8 7 3 J 0 s w V i k 1 g B r v p R j j p I 9 z v p B u 1 f s y - o C w 1 z F 6 m 2 F r q i C z 5 y G h - g C z n l F l v g E x p y U l p 7 C - 0 7 F 9 z k M 3 o t B 1 7 o N w - 8 E y h 0 F r r y Y - u - e 3 7 x - B 5 v k V 2 o q k B x j 3 T t o 4 1 E 3 w y B x z u B 5 3 v K 1 n 9 2 E 5 v _ L x v 2 r B q 9 s B y h a - g k I s 8 t B r r m I i 6 - p E o u 5 6 B s 2 2 k B 8 p v B y 1 4 I 0 w x B j 0 q m B 0 _ y Q 9 - 2 r D 8 - 0 J 0 w t f x _ x g B 4 v w c v l w J t - _ C q 2 9 w B 7 n t H i 3 q K n - 8 G 4 3 8 L 2 1 j H 3 o 5 r C t z - m C j t l T 5 q v h B 4 8 r H y n y M 8 2 j m D 2 l w D p 8 7 K 2 o y C p r o w C v z k E l l u 2 B g _ 0 Y 4 l g M m 1 9 D 9 o 3 T 4 9 4 f x 8 5 e n r 5 Q _ h p C q n g G w z 6 S 1 o t V 0 4 2 B t n q L 2 p n E 1 v p 1 B 0 w w t D k n w O 1 l g U 5 q 8 K o _ q C 7 _ y K y _ 2 S 8 x s B y t 5 U l 4 j D 4 r 1 j C j w o R 8 x i R u j 7 G 2 i T _ 1 r C k k q N l 2 l L _ j y P 2 x t H t g w E 4 q k U i x 7 L i z b v l 6 D i y 8 C o p 1 D u i p E z 6 h D 3 x 1 D 2 9 p D 1 q 6 H 1 h u I s 9 m E z p y o B 8 6 3 1 B h l i e p z 5 N - v _ s F y 7 6 n C p j k Q 4 0 k q B i i h D & l t ; / r i n g & g t ; & l t ; / r p o l y g o n s & g t ; & l t ; / r l i s t & g t ; & l t ; b b o x & g t ; M U L T I P O I N T   ( ( - 4 2 . 1 1 6 2 7   - 2 1 . 6 4 0 0 6 9 9 9 9 9 9 9 9 ) ,   ( - 4 1 . 7 1 1 9 1   - 2 1 . 3 2 6 9 1 ) ) & l t ; / b b o x & g t ; & l t ; / r e n t r y v a l u e & g t ; & l t ; / r e n t r y & g t ; & l t ; r e n t r y & g t ; & l t ; r e n t r y k e y & g t ; & l t ; l a t & g t ; - 2 2 . 7 5 3 7 3 0 7 7 3 9 2 5 7 8 1 & l t ; / l a t & g t ; & l t ; l o n & g t ; - 4 2 . 8 9 0 1 4 0 5 3 3 4 4 7 2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3 9 9 0 3 7 4 3 8 3 2 8 8 4 4 & l t ; / i d & g t ; & l t ; r i n g & g t ; 8 q l q 9 g 3 u u C 2 Z r x F o 5 B s l D 3 B w C 1 S J m h C i y B 5 1 B z l C u y B i a 1 s E 7 B u f u l B v D 0 C v D v D 4 r B t 8 I m n G i N 6 G l - J i 3 0 D h _ O u E w 6 7 E o - t F s n g B r u G s n g B 2 w D h Q 5 c 7 3 e l 4 h B 7 F u 8 C o m D g E g E v o O t i B t v j E p u G j v B p B s t L k t L 4 r B q 8 C t r D z F 8 5 B 6 Q _ Z k f 3 T 6 M h I g N v L 2 E n D i B 7 Y u K 9 P 3 0 B l F u G v I v L m N 4 6 X k 0 I g s B _ k J v q M m q C 1 4 d i 6 8 B s t L - p T z 4 E y z I s w D t w K t - F m r F j p M q y C 0 9 P - n B v 9 U m w l C 8 v 5 Q u s m B 2 p R 9 6 V k 3 p B l z d 2 7 0 B p k Y t q C o _ B 0 2 B r 6 B z p N y 5 E t z E 9 k K 8 R q p H 2 H g c w u K 3 U h i I 4 U i E u N o v D w e 5 j C 6 x o B m x G - r Q s r V s Q z K 1 _ C t H 2 - B 3 7 B s 4 - z L 1 4 H j w v E o k 7 b 5 k y R 7 1 y G q x S j q C w z D w x d l _ q D r Q g 6 _ Q v u s M - 7 D 1 z O p _ N x r c y 9 k B 0 s H - k H y D 1 w a g 3 D k O 0 K h 7 C j h I r p e y 4 j B i y - D 0 y c 0 y c j 6 s B j 6 s B l w C g 1 E p w C p w C p N 9 l H 3 h X j 9 X h 3 G k 1 5 I 0 4 8 D q k p H u 6 w C g q 9 N 3 5 o E J 3 n 6 D l g n J h y 6 G 8 h w E 3 s 5 E 0 _ m D h 0 i C t z u C r i t C l 7 v B 5 k u F k 0 V r B n 1 O k 5 2 G 1 V C - L o K & l t ; / r i n g & g t ; & l t ; / r p o l y g o n s & g t ; & l t ; r p o l y g o n s & g t ; & l t ; i d & g t ; 6 5 5 7 4 2 1 6 8 0 5 0 5 9 1 3 3 4 7 & l t ; / i d & g t ; & l t ; r i n g & g t ; 1 2 7 - l q 3 p u C n 7 m D 7 p Y _ 7 X k 1 q M & l t ; / r i n g & g t ; & l t ; / r p o l y g o n s & g t ; & l t ; / r l i s t & g t ; & l t ; b b o x & g t ; M U L T I P O I N T   ( ( - 4 2 . 9 0 9 5 9   - 2 2 . 7 6 7 0 0 9 9 9 9 9 9 9 9 ) ,   ( - 4 2 . 8 7 6 7 6   - 2 2 . 7 1 0 3 3 9 9 9 9 9 9 9 9 ) ) & l t ; / b b o x & g t ; & l t ; / r e n t r y v a l u e & g t ; & l t ; / r e n t r y & g t ; & l t ; r e n t r y & g t ; & l t ; r e n t r y k e y & g t ; & l t ; l a t & g t ; - 2 3 . 5 4 6 6 9 9 5 2 3 9 2 5 7 8 1 & l t ; / l a t & g t ; & l t ; l o n & g t ; - 4 6 . 9 3 2 1 5 1 7 9 4 4 3 3 5 9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9 0 2 3 0 5 7 2 1 5 4 8 9 1 & l t ; / i d & g t ; & l t ; r i n g & g t ; t m 3 l y 1 p r 6 C g m D u m D q m B j j D k n I r i F h s C j h C 7 U 2 s E 9 Q o 2 O z F r i B w C 5 B 5 B 0 G s g B 1 S p j B - T 4 k B x y J u t B 9 Y 5 d n X q 1 C x 1 B x j E h J n 5 C j L h v B 8 Z h v B k r B 8 E z d 2 G s J y u F t n F z S l 9 B n 5 C 9 1 L 3 0 P x u B - n B v x J 8 x B w H h 9 B 4 R n - B 8 x B u g B u r F z F z Y 7 P 8 R k h B m m D u k E j D t K 8 P _ P i M _ P 5 G 0 Y 6 Q X m G o - F r 7 B o - B 5 R 5 R k e 5 o J s B 4 y E _ G 2 C _ G z D l _ D 2 s E v b r s C 7 k B - E 6 I p K 7 k B y O _ h B w 3 B 9 E l K r W m C p K v B i M i L o e y q F i y v B p n B m k B w w M 1 K v 7 J 8 Y _ I j z D m U j h B 2 5 D s v D 9 m C - l F 6 0 C o v C 6 H 2 - C h Q K t 3 B j t J 6 M r j D 1 w K - _ T h 1 G k M m 6 D w 7 W 6 o C h 2 E u h D r 9 F k g C l h B g q B 5 w j B 4 3 C 9 z B m 7 L 7 1 C 6 l C 6 _ d o w C - 8 W w j L o x B y X z y B z H v C 0 o Q y q D 1 m H 3 Q 0 c i m C k L 2 9 B h 8 C z G q x F i L k l F 1 w D w p I 4 b 5 Q z K h 5 G _ 7 E 1 y B 0 g F - o B v t B 6 2 B 2 Y m v C j 8 D u L 5 2 J w D m r g C 4 4 e - g B l m S - x 8 D n o K - p C y l C o t G q i G 0 p B - z B 6 n C - s c Q v n R i D g o M 4 g B 0 n B w Q _ N 9 r B g F m D v Y u S n k B 7 d x u B g y B u K _ t E x 7 G 0 2 C 8 U p j B p I 2 j B q _ L k 4 B v z L j s G 3 h D 5 u G 8 3 H 7 3 D o q C s B x 3 E 0 0 R - 4 E q w M q v O z I 9 n B 0 6 J g 5 C x 4 S w l Q r 6 P t n F r 0 E o 5 B 2 J l 6 c p p B 5 T u R k p N 2 l S p 9 R k 2 E k v F x 7 I l E - q N 0 o J h U _ y j B v e _ K 8 X 6 i F p x G 3 T 2 x c 5 u H g s C 1 I & l t ; / r i n g & g t ; & l t ; / r p o l y g o n s & g t ; & l t ; r p o l y g o n s & g t ; & l t ; i d & g t ; 6 4 6 1 1 0 0 6 4 1 5 7 2 8 8 0 3 8 7 & l t ; / i d & g t ; & l t ; r i n g & g t ; - w z p 5 q t 0 6 C 3 9 2 C o i d t q G - 6 m B 3 K _ B 9 7 v B 4 p I 1 e l Z g k C h 6 C l j G w u F 6 o E u _ 4 B & l t ; / r i n g & g t ; & l t ; / r p o l y g o n s & g t ; & l t ; / r l i s t & g t ; & l t ; b b o x & g t ; M U L T I P O I N T   ( ( - 4 6 . 9 9 0 0 3 9 9 9 9 9 9 9 9   - 2 3 . 6 0 2 9 7 5 3 5 2 ) ,   ( - 4 6 . 9 1 4 5 8   - 2 3 . 5 4 2 1 0 2 ) ) & l t ; / b b o x & g t ; & l t ; / r e n t r y v a l u e & g t ; & l t ; / r e n t r y & g t ; & l t ; r e n t r y & g t ; & l t ; r e n t r y k e y & g t ; & l t ; l a t & g t ; - 9 . 9 7 8 5 8 0 4 7 4 8 5 3 5 1 5 6 & l t ; / l a t & g t ; & l t ; l o n & g t ; - 6 7 . 8 1 1 8 3 6 2 4 2 6 7 5 7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5 9 0 3 5 3 8 8 5 5 5 6 8 9 9 9 0 & l t ; / i d & g t ; & l t ; r i n g & g t ; j 8 q 1 2 w o i 0 D j g _ 3 B t y 7 s B 2 o k 9 F 3 l 4 i N x j q o D 3 g 5 w D j s r h O h r w 1 N y y C q - 1 h O r v u z D x u y 6 E z s w B w 9 i 1 F j j 1 g B v r n g E g x q m B 7 s 1 h E t g n s D p k v z C w w 1 6 B s s l 0 B g x k m B k h 2 n B 9 j s D o s 0 4 I 6 - m F j 0 5 q B z o z 5 B x o g j B g 0 1 P 3 h r 3 K i q i u F n 8 1 i B 0 3 1 7 B 3 3 z 0 C n x m p B n h 1 v B t n i a 9 u s O o p 8 u B 7 - n w E g w i F r - z G 3 l 8 I 8 o u t C m 5 l s B 1 1 2 N 1 m k 6 B o _ 4 8 C - 6 y n B m 0 2 D y i r G g x o - V 9 g i V x 0 h _ C - r 0 z B n s o B w 7 h - B 9 o O s 2 s q O p o O 0 n x i E _ 4 m J 4 h j 9 B o 0 - z D 1 s H y 9 h s D o n 1 P g 0 4 s E 7 v _ w B 9 7 z D 7 4 1 4 F 9 l m b t u y 8 C 6 x l B x u 5 k C 2 r z o C u y - e p x h 5 E p v 0 K q q h 7 F m u 6 _ B m g 2 g D o 3 5 X 1 7 x S u j 4 H o s 5 k B q s v z J 2 g 2 f w m l f w g r o b z 9 6 i B y o - N o - o x R m l J y s j j C 9 l Z u g o k B u u r 7 B t O s n u m E 5 t u g B m q _ a y u i C i 6 0 0 K p s z p E u j v D k 1 t U y x 4 S t 9 g 3 J u t i C j w _ o I z _ 4 C 5 m l 6 C l r X 4 i 1 o E v y r _ C 8 x m B s x 1 1 D 0 w _ v D 6 6 7 E i 7 1 O 5 2 t C m n y i D s 2 7 L x 7 3 _ B l l w s B 8 y g l B q h x 4 C w i 8 o B t 5 s 4 B 0 w q j B 1 r h 7 E q - l X 3 l z I v p u s B 6 t p g C u 1 q q B 0 h h W z - n 7 G x 6 - L 2 9 2 j I i t f j 4 6 6 K w x 0 1 I h o 8 Q _ p _ j F 8 t w t G h w m F 8 x 1 I - k - _ E z 1 p k D i w x f g 5 y o D 2 h 0 t J 5 - l E h p 3 S q 9 l M q k o k F 3 0 g b 3 h 2 S q o x r B r j j 4 S 5 m y _ G 1 r - 7 C n - v 8 B o q 9 k H 8 m k r B m 3 m 7 C 0 t 8 D t o k r N x x j M i 4 o B o 3 7 x X g o 4 C _ 2 1 j B y 0 j C y z i L 6 1 - s B 1 9 8 4 D _ 8 y _ B j 1 5 V o y 0 x D _ i 4 - C k r n F 8 _ i - B 1 z u N _ g v j F m x 3 F g 1 r 8 B 8 j H u g q u D 1 m k r C m v 3 q C 9 r o J h _ U q s q - O s - - V 8 k 4 m B 4 z 2 V n _ x l C h 4 7 G l k m _ B 2 h v v K y 4 F n l 9 o I 4 r x 4 B x h r Q 8 k j h B x k s D 6 z q g D o m g B 3 u 2 i C y z r 8 B 8 s i i H y 2 n B y u _ L 1 3 p g B 5 2 r _ H t k 5 f 5 m T x 2 - k C q 2 n b r r o y C 0 9 5 M x - k B 9 g o T k 3 0 X 7 n p h F g y p q B 3 g p C k 5 X 2 g 0 e 9 _ v i B q h p E k 0 h r C 2 6 j 4 B 2 l 1 3 C k h z Y 3 t 1 J u k i s F 1 h 7 E s v 6 - B u i u b 7 h 8 M x 0 s D j j 6 s C x _ q w C q 4 6 M 0 r t P z m i I m s 4 S i - p W 1 8 h 4 C q p h M o l j - C v 3 p Y 4 k u C 2 y 4 B z q 4 F j y l E 6 4 9 i B 1 0 - p B 6 h 3 t D y 0 z _ J j g 5 F w n 3 _ D y p t N 2 8 n Y n k u N _ 9 r k O 0 r L j w 1 D z 7 m Y 0 0 g 3 E s v r r B i i k c 6 s h W 0 z q 7 J - i G r x n q B v 1 9 V u v m p I 5 3 f 3 u k k B l o 9 g C o 3 6 o C u z q E _ 0 p x D 1 4 u H w m i h B 4 6 _ 4 B k x 2 3 E o 9 0 P 4 z q s B n 6 m P u r 8 h D v t 3 K r n j R h 6 y Q s v m R o - n g B 5 - s X m i 2 J v x W _ q t 4 J y i 2 g F 1 0 2 B u 3 7 o B i 2 m L 6 l 0 a 2 t 4 S g 7 9 a j x l _ B g n n w J g - j t E 8 9 5 C 7 p _ 1 J s n G s q 1 q C r m q K t v y s E g 9 X s 3 5 X _ 7 5 t B 1 i L z 7 r 7 E u h p 9 C i 3 o B j j g n B u i l W r u 2 F x - 2 4 C - h v i C 3 7 m s C i u l B z i a l h 1 w C w q k 9 F 0 w m Z v h x d q 9 v M 1 y y i G - t 9 5 H _ q V 3 7 x D o z 0 o K 3 7 n 8 B h r g o B z 5 V g - 7 V r _ h U p l v v B - h n g C - p u S m h _ M s 3 5 X z m 5 i H q 8 v J z 5 1 N p p n n K - 8 _ 1 E i t _ a k l 9 o Z g w - e 7 - k D k 2 j 6 G - 2 5 Y h 6 _ n H r x _ 7 C s 5 v B m 1 9 H - 2 y w H k q 9 9 C x x S o y p 4 G u k w o D 5 k o X l 9 u F 4 p k s B y h s p G 0 _ 6 j F u q 8 n B p 9 l b 7 h m s D 4 y 0 7 B 1 v j Q 3 p p Z _ 4 X 8 r p a y 7 z B o v g B z h p L o 4 2 v D k 3 9 r B k x l C t 9 6 B 1 _ G y i h p F 1 - 5 2 B q w i g D p z y C o j G w 3 u _ R y t 8 O w p r 0 M q 7 0 y H - p j o C m q l y H 6 r 3 r C h 5 _ z p C 8 z g C k z 5 p Q p k l t S t m k l E m o v N 7 i r 4 B t 6 g E 0 _ 8 w O 4 4 2 9 R q j h o B 2 l l 3 J t z w M l s q q N 1 7 v t G j g 6 K o x 1 r B 8 v o r S 1 z 0 r S 4 5 h O k u y j N v r q x K q 0 _ h B k o k z G 1 u h n C 3 1 l B - 7 q j S - 5 y i S k t m F 6 r s 6 O - 5 y i S h t _ l G _ u - j D 0 y 3 - B 6 q v i I h 8 q j S z p - C 8 y m z P h 8 q j S l 2 q 0 F k y m x D x z 4 h J o 2 0 x B m 9 2 j S w g j B 4 5 s y Q m l h q B 4 8 r 5 J 7 5 5 y E i 4 z y E 6 v o r S l h h D 9 6 k w N u 3 8 C 8 v o r S 8 v o r S 4 - l r C l j t y H 8 v o r S 5 4 u r D 6 - l r C t u - a q v l w p C j v 7 Z k 5 9 u L 3 z 0 r S 0 i 7 s H l l 0 M m 7 m c 2 3 g s S 2 3 g s S 4 t 8 B h 4 y r Q 3 7 s s S r 8 m m E m 5 x g F n 4 p K q - 9 6 N - 3 r 5 O 9 j p G u w m z p C y 3 r 6 B u 0 r 0 I 6 m _ o E n 4 - 9 E 1 _ p 7 J u l u q B r k l t S r k l t S l l 0 M n 6 x t N l 1 9 1 M m p g R h s - 4 F t n h y D 6 o x t S v 7 - s R 8 i P 6 o x t S 6 o x t S v l o S _ 5 u Z o o h g H i y p u S p s n y L 3 q x Z t t 9 t S t t 9 t S _ n 4 X u r p 8 B p g h o E - 2 1 u S n k 7 4 G p t y 7 C 8 7 h v S k y p u S y w C k s p r N h p n L _ 7 h v S 0 1 x l D 4 g z q G _ 7 h v S 7 1 h q M n y 8 T _ 7 h v S k _ m Y z y o 4 L 9 8 _ b 0 h l q L h h u v S t 3 3 g H 8 _ - 2 C m m 6 v S s 6 n Q 3 g 1 v M 1 _ K 9 8 o g T y n 1 g T r u x q B l n h h D r 3 z u C w 8 t 4 V n - _ b h 4 r z G k 8 h r B 5 i 7 4 V k n x C n 5 n n T r 4 9 t S h o t E 7 i 7 4 V 5 m 4 n N i u 0 C h i z R 7 i 7 4 V 6 k 2 7 I w 4 t 7 C q p o 5 V 7 n n r F o _ z x F y j 4 5 S 4 t w D 9 j y 2 C 4 3 2 k J t 9 v 6 V u 6 8 d - 5 1 2 N 9 v 1 5 V z x 4 C z - _ c 4 0 g R i 2 6 1 C 5 g _ p B 0 9 5 p Q p r 7 M i 9 o t G 8 0 v G h x l q D _ 7 9 _ J x x l 8 B - v - a y m - 4 N y s - - H h y k r D i 5 _ 1 V g n m _ E y n v 9 F n 3 u u Q v u x L m p x z C k 8 u o J s k 5 2 V k y - f h 2 o s N q k 5 2 V v _ 3 E 5 j 0 o S 1 w 8 i G g t 8 r E w 4 D n p 3 u D 8 h 1 z B w 9 p v C - 3 s o N - 7 2 C 8 s 9 L v y h h T m p s U v q 1 B 1 y q g K v z w J 3 h 0 2 U 7 6 q i Q k i v J 3 h 0 2 U 7 6 q i Q - w t J 3 h 0 2 U v x o m I 4 7 t j B y - v Q y j p 3 W r 1 o m I 7 4 h 0 D j z 2 3 W n u 5 5 C - 0 _ x J w 4 5 j H h 3 7 t B y 0 4 O 7 h _ n B 2 4 j - M v w z o W t v h B 8 w g z U y 8 2 2 P s j m S 8 2 - - B 8 k 5 9 K h n u k J o x q 8 C 4 7 g p W 1 2 7 p E v g 6 - G 4 7 g p W n 7 9 o B o k y u D z 3 q u C v p - 6 C - 0 q J v h 2 6 F z 1 5 b i 1 7 k N t r h 5 U 9 p n Z t 1 x x G 1 n k p B 2 - g x V s g 0 I q t u 7 K r t 6 a g v 6 T 6 1 8 _ N 3 7 B x 3 h k E k r t o D 6 p n b v g v x P z v z K h k l r B 0 j o 2 M 1 6 t 8 J i v p 3 C p l l g X l 5 m p D v 1 6 j D k t n p B t i 0 0 I 0 5 s 0 C 7 s u 7 B 4 w _ r L 6 y m t W i g 6 D o i t o T j n w v H l _ - l C 5 l s F - 0 i h U _ - 1 g U 4 j E h u g v T x 3 0 i M u l 7 W 5 7 p 4 C o j z v E p y l p O w o w p O j 9 i H 7 n q q I 5 x q L k l 2 l B r 1 g k H 2 r w j O t - 5 u 4 B q q 9 s D n r i X p x i k B 5 - 6 j O 5 - 6 j O _ z l k O n p o 0 G y z 2 s B 9 k s m G 3 9 7 w B m 0 x 3 1 B 6 j 3 4 E n w _ s C x k _ Q n t q 2 J q _ 9 F 5 k u u K l 4 0 3 K 4 q w E l w w i O 7 9 6 1 E i q 2 w C m 4 v r 4 B l w w i O q 2 t g J z x - R h 4 q q B r s 1 9 F 6 6 v s B 1 n s X 8 h _ r D 5 6 o 5 N h g y m J x 3 l Q t s 1 I m 2 k q L y v y i P y v y i P i _ l x H x 8 w p B 6 w 0 q C n i x l F 4 1 w h O 4 1 w h O 5 8 9 x J r j 8 N 4 1 w h O 6 - 6 C x y 6 1 L 5 6 o 5 N _ q z 5 N o 8 s W p j 5 o I - 9 0 2 N 6 D o o 4 x N m o 4 x N 9 w l o J 3 s i N h 7 t x N l i z l B i 7 _ g H t v v t 4 B x k i P p v y t J p g w u B q 0 r o G z 1 i y N z 1 i y N y p y n H 4 0 K i 3 z Z o 7 q 9 2 B i x i 1 H _ 2 2 c x i m h O i g 9 M 9 2 4 1 J q _ u u C x g t v E z o 3 n N 2 2 9 k F s u n - B 9 u _ v I - i z V w - 7 _ N 5 5 5 q D y o m y D y w 1 1 N 9 h r 1 N w 2 2 c i 7 h E t o 2 3 F x 9 0 2 N 2 s - 2 N x 9 0 2 N u u M n g 5 4 I n 9 t L 5 1 6 u N s k z 8 F w 4 7 z B g 0 l k O 2 k z 2 J 6 m r M s x j w B w r z 5 F m j z m G w o p s B x i m h O x i m h O w 9 f 4 g 8 r K k 9 k C q i 0 q N y q x T v p 0 - I 3 8 7 q J i _ 3 Q x o 3 n N 0 m n 6 C 0 o 2 6 D o h 8 Q 3 4 v l J q 1 l q O 7 r w q O y g 1 i G s x _ J q m 5 R r 7 9 5 N 4 3 6 n 3 B r h 6 1 H _ u h d r 0 o C 9 7 i l M m 4 v r 4 B p o k h G 9 m y 1 B h m x n B z y s _ G x m 7 m 4 B h m 8 3 B 1 w o g G i s 3 i D 5 j C 0 1 5 h G s 9 l J g _ w 4 H o 1 _ h B _ 8 5 U 9 q i - D k r m u C 0 n 1 g T q i s t Q r h h D 2 7 x H u l 8 v D 4 y g h E z i g 3 E 4 6 s 7 D h t 2 B _ 7 8 a k t z g K s m x C k o j y S 5 - s 5 F v i s z D 4 8 1 T g p 1 6 M 3 v 0 4 N u k t O r 3 u m T _ 4 x k B i 0 r _ K s s q G 3 h s v P g y p l T o 7 p v C x 5 3 7 H - 8 _ D 7 j y 6 P q u q z I y - n _ B l h i 3 S v o v T v - o w M 2 i V 0 i 0 s R m l z m L 6 t j f s z x x C g x - 8 H u _ 6 t T h 3 2 r G _ o x x D v v u t T 6 y 6 8 L i u s d s - r J j 3 w o O n i 3 x S 0 w 2 L 4 h r 2 N 1 2 - 3 J n p u t B g s n 8 E 5 s l w E g p - 4 S 5 q 7 u N g 6 h O _ o - 4 S x 1 7 L 4 k q 2 O g l k F v v 8 v Q 0 7 w 9 T 5 3 p d 9 _ z h C 9 n k l E z l 5 o T s 6 6 n B m 0 u S 0 v q 2 G u 4 0 k U 4 u l o F 4 k p 6 E t p z G u j y g Q 7 o 3 - H 3 p x 0 C 2 l l 7 T x g w e 8 i z q G k 4 x b j s g v T i z p l T 2 j B w 7 s v T j s g v T p - w X k 3 p p C 0 g r j B 1 t x j C o y n J q z x L 8 l _ 7 B 5 r 3 u F j w 9 E 5 p q y B y j m 8 C r q z 1 D u 9 h G l 3 l s I t 7 2 L z 3 s n F k - C _ 5 8 _ G 1 6 1 B q k x 2 K g w 6 a p w 7 p C v r u I h 6 6 7 B r 0 2 - C p 4 5 7 D j s 0 l C r t 0 D y 9 _ p G 0 u h C - 6 j t C y n 2 X g s l q B 1 t o u B 6 6 t S w i 0 C 2 v n K l i j q B g r i w B s l 4 1 G _ 5 9 z G 4 1 g B m 6 6 b 5 6 3 F _ z r Y 6 g u C z 3 1 6 F - - v B 0 k k R - g 7 v H 1 9 g C y u 1 _ B l o v K - 9 7 p B 6 i u J h n 2 q C 4 1 v 0 B 9 m i B j j - z D y i 3 9 E t 7 v o B k y 9 F h m p K 8 7 l s E 1 u y h D k r q K 8 w _ S t o q 0 E o 8 9 e m 0 u S k r 7 n E 9 7 _ c _ 4 g M l 1 E 7 8 5 d w - r i H u z p B p 0 p n D 9 w i z B l x r X n 6 p m B _ _ 7 B x 9 n x F w j g 7 C z _ z 1 H x h i K 8 3 8 h C v k 5 8 I x y v r C h 7 9 _ D 4 8 5 s D k r E t 3 8 n D 5 6 9 p C s z 9 F 3 l i p E s 8 t 3 F l t y r H t 8 1 v C q s - H 3 8 v S u l 4 7 B l w m 2 B p k 1 C 0 8 _ j D 5 t 2 z B y 8 m U s j y E y 3 x a w y K s 2 q b _ q 6 5 C o k p B q 3 1 0 B i l k L 3 p r K 4 p w u B q z s 6 C w t x z B 6 x u k C q r - i B 8 4 l 7 G 7 i x Y 4 9 z g C _ 5 v y K 2 6 0 y B h i - k E 1 k v 1 B 6 4 3 v C q q r u C 7 r o n B g s l j F k k z i D g - C _ t u s E k h j 6 C 0 9 m 5 C k 4 g 6 B w 2 3 p B l 2 y E i j - g Q n 0 X 2 _ 8 f o s 2 s C 0 z 6 4 B g 0 7 - B x y 4 4 M u s x L y 1 l B w 0 t x R _ u s B k x o 5 H - 1 x 0 B 4 y u k D 7 6 2 w H r 9 k X u _ l 1 F 1 q j o D y 6 m B z p L 3 t h 9 E h i z 0 D _ 7 s _ B v q h N j s h 5 B z _ - J 7 9 0 e - p j k D r g q B 0 x 5 x C n q v l F 8 6 R i m 0 E k l q k G n - q s B 5 i 1 E 2 7 4 n B h 7 t k D v g j F - 9 q m D x n r h D q o n D t r z K s 7 z Q 7 u r l B 8 1 x B j z 7 V _ g _ y C 0 m l i C 3 6 5 8 I v - 2 L i l O u l 9 7 C o j x g E 5 z n x B 1 p z S z 6 1 B k 3 z g B _ o _ Q h 4 z 2 B 9 o 2 i B 9 n 1 m B l u 6 k C k i g 3 G _ k s 0 D 8 0 0 7 E n s q G l y 0 G _ - i l D 1 8 z z G _ 7 j R 0 0 9 D k m h D 6 7 - l B m 9 z T 7 5 w 9 C s n w m C v 1 z P s 6 1 9 C 2 i l j B w h y P 3 p 2 T 3 v 1 R 4 8 m B l v _ e k 3 w a o t h w I 4 p t K z h 3 p D l p 8 m J m o o D w u h l P y 4 z Y q r 8 - B g x m h G u 4 9 o D h _ _ k D 9 1 q t G y s m c 1 6 y n K 4 0 i V h 1 j 7 E y 6 t J i n h f q 0 8 r I 2 u 1 w B 6 h Y 9 l u 1 e x i y d 0 8 u C j t o j B u n z h E 4 s h H 3 v q n B - n n o F v _ 4 h E 8 o n 3 B _ u p 6 J 9 o w L 3 5 g w G 1 k g T 0 m X 4 w u F o 4 k 3 C 2 h r n H k t k j F h x w 5 E k o I i D 2 p h U n - r w F r 5 o j C g s l 8 B g t s q F r 2 _ V 7 w 5 9 E i p D 6 j i r C y 6 Z h - 0 x F u g j X s w _ t K g - - d w y n L 6 i _ o B 2 k 2 H h 4 m w D 6 8 l i D 5 _ 7 v E n m p 3 C p _ 5 D i v j x B _ z h 2 B 2 5 v I 3 v p x C - 7 y x C 2 q o B l H m 0 y 6 I 5 y p F s i 2 4 E 6 q x 3 C 8 i u B 7 9 4 1 L n p j 7 G z h o b y z x - C x o 3 n C 9 o o n B u n v O 2 q m 5 C m x 7 2 F 6 0 x j F 5 v l D 6 x 3 R r o y k B 9 0 m 8 J n y j V k q 0 _ B - 8 n e 0 q 7 q I x h 5 4 F z w B m 0 w m C 3 v 0 1 E z n 6 i s B _ w 6 k B n 9 x 7 B 1 6 r 6 B l G l g I o y 1 _ V p h w L 4 q k u F 2 4 r r E s 1 0 w T h z J - 0 1 m H s - m 6 D _ g 8 C t g j o I z w 8 i B o h _ h E _ n l n B 8 9 3 U o _ j - B 3 r v 4 B i w 7 m G 6 3 z g B 8 l h V u u v k D 9 4 - k F v 8 x - J k t 1 S 6 m m m B w 4 H - g l x J x 7 r h E 6 N 0 s w p D t m k w C z u l L i p 9 7 D g 9 n q C - Y 9 3 p 8 B k x 3 l D 3 r u I 0 s v u M 3 w 1 4 G 3 v H 1 - u 4 C j p 3 l F t j b 4 v P r i t R s y u m D 7 i x 7 C h r x P x 2 k p C 8 p s 4 B j 1 0 - D x w 4 o D w l h w B 2 4 v 9 B 7 h u V _ y i v F s l u l B s u 4 o B 3 j q R _ 4 z - C u v 4 x M 4 v 2 E _ 3 s _ H 6 x w k C t s 3 B j m o c y p h 0 E x x y c w r v 8 F 9 u 2 n B s - 0 V z i 3 l B j 3 - k F 2 3 s v B 6 z F 7 p y 4 C 9 p w n B u 6 i B 2 0 4 z C k 7 c 8 1 n f l x z y D 5 m v v M 8 o w d o l v 8 B q o 8 o E k 5 p t B i 3 4 t N 6 j n v K p i w 5 B 1 z i H z i u z F 7 g z 9 B v s 4 l B s h s - J 0 6 7 a r r l N 1 5 p z L 4 n 2 I _ h n q M 6 i 4 7 B 8 h s x B 6 _ l t D p j n i D 2 2 3 D u p k _ E 8 5 g n B 0 _ j H h o u p E l 8 0 H 0 2 0 Q _ 5 _ _ m H g - 5 3 B z z 0 _ C s v g o J s v g o J m z 9 - k B j 8 3 n J 6 z w P - x n w F 3 i p o J 5 i p o J s v g o J 5 i p o J o 2 x o J 0 q F 1 6 u 6 I 5 i p o J 9 p 6 o J 5 i p o J _ - k w B 3 u 8 x E n w E j i w h C g 1 C q x 9 l H j _ n r B 0 i z 8 D 8 s n t C 4 t m T - 7 m 9 G 7 u k v E h 4 6 v B j k 1 J q p W y m v 4 D h r 7 x D p 8 0 R 8 n t l B 3 r n b 0 8 7 h C x t x c n - 4 9 K o y L 8 0 0 r F 9 5 h d g s t t D m 5 _ s C q y _ i B h q 5 q B 7 x h o F 1 5 u v B m z 5 - C v i 7 5 C s v i 9 H p i g M p s 7 q C n l r K 6 z 0 7 E s n z D 1 u h q J j j g P 8 8 l w K x 8 z C o n 2 _ D 8 7 4 H _ _ q a 1 k 0 I h - p i U 1 m l 9 D 1 z 7 9 D 5 n u _ C t _ 3 e 4 p j B 8 4 6 i C 6 s 2 m C 5 w 8 l B r v v B 7 k x U t y q G k 3 0 - B _ p 2 7 C 5 k i - I u 1 w C w q v x F t 4 - t B v 6 5 B 2 w 7 s L 9 k P o h t i C 6 - s I l r 6 j B 1 _ z 3 E _ 9 1 e - s 6 i E o - 6 s B m m y e h 6 r w L 2 8 y X 6 p 9 h I r - u u O z x 3 m B i 2 9 j B j 0 q 3 B h 6 q B _ 3 u w B 7 5 1 6 E 7 i P v 0 7 y S n h 7 C 4 n 3 0 G - s 8 5 B s 0 h v D p u t k G o m u G t g z e q g i v E l 8 8 y F k p _ P t - o F z 6 5 R u 6 m v C g t j Q z i v 2 B 5 w 4 r C m r - b 5 _ w g G 0 4 h t B h g j K z h o w C 9 u j 1 F 9 _ j C 6 3 2 k B s 2 1 7 F v t q n B x j v E u n t m M x z 8 x B t r 4 n H w 9 x M 9 - 4 z G 4 w h O - u h a 9 1 m n J g j _ m J 9 1 m n J 8 t 2 8 k B 6 7 p i G j 5 w K 6 5 4 9 k B _ o v n J 6 5 4 9 k B 0 6 9 w D q _ i r B j 8 3 n J _ o v n J 1 s s - k B _ o v n J 2 r 3 1 B 1 5 s h D 3 i p o J s v g o J j 8 3 n J 3 i p o J s v g o J i w g Q q - r u F 5 i p o J 3 i p o J 5 i p o J 9 5 u g l B 5 7 O 8 0 7 x I 5 i p o J q 2 x o J y u i i l B _ w y 0 G 8 u - G q 2 x o J 3 z u L 1 g z f - m z x B m v q h C 0 o q h C m 3 q i C l i j U 2 q t l B 5 o 1 q D i 9 j s D q i v 1 E 6 k n L m n o H k j z F w _ g C u l z k B - 6 u _ D o B 3 m p 3 S - k u D 1 w n T t u _ _ i C 5 t 5 5 E 2 2 x s B 1 - h a p - w m H 8 3 n n E 2 7 o r C 2 p 4 C k v w - E i _ m C o - x 5 J w 0 y h C 6 j x E h 7 4 9 C 1 l z f p p - u G i w h k B z z i t B l u C r n O g u y y N g 9 s l C 5 _ 5 _ D h 0 o X v o B 2 v y n W y t 7 C - t 5 l C j - j h D g p N 3 w 8 Z w C w 3 l Q 8 k g 6 B t n 8 R k j t Y 7 w S l 1 l - B r z 5 1 D n 2 h B n s o l B 6 h 3 5 B q q z h D 5 g 7 S h 8 2 u H 0 0 u B 8 8 o x B 3 i j Q l t y q T w 4 o B h y 0 J m 0 - k B u r h w K u 5 F t 4 k 4 J 7 B l g y 2 F i z t U 9 u _ q F 8 y B y 5 x r F 6 x m n G j 7 R 1 - 8 e 3 0 - 2 F v t 1 4 F h n k K 6 u u C _ q _ 3 R n 1 7 m F 0 - u o D 8 w 9 H 2 l m I t k s p B 6 - 2 y E 6 5 5 C 8 u w 7 C 3 6 j 4 C w w 9 m B v l 1 7 C z v m i C 3 w i _ C t z 4 E g 3 _ _ Q Z 2 s u 6 B 8 y p q B p 1 l 6 E 0 y 5 E u w z 0 B j n z 5 B 5 8 s 3 F w 3 t 5 C j i - o C q - h _ B 8 w x - B x 7 - F g m l 0 G r y F n i i k O 9 y 9 B g 8 - 2 K _ n p K o 4 l T l t n a y l u m Q w k H o z y 9 B _ t 4 g K 6 v 0 e m q q v B 8 1 w 1 B 7 6 j y G n p g C v i i k L s m l T l 2 y m G v h s E 8 t y n E h 8 1 y B g p 8 1 F p m 4 g B s w 4 i H q x n 3 C t 8 0 I s u w v E 7 4 6 M k n s r B 2 _ 8 T 7 5 n 9 D o v q x B 4 v 0 k B 9 v v H w i s h B k n k 5 B y y 0 r B o 5 r H 7 g l e w s i 3 B z _ k M 8 8 y f p 6 j n B l _ j W x z t z B q j Y 8 z 9 K o p v L 6 9 v 0 B u 9 n y B 8 o y l E - - 3 l B v n 7 p B v o 5 3 B h r j p B 8 6 0 i E 1 n s J 2 k - 3 B v 0 o Q u 9 3 t E g 0 y a n 8 3 m B h t k e _ m 4 U 3 r x r E g v 8 N i g p 0 C 4 r G 1 1 6 U 6 8 c u 0 s O 2 k x 7 B o m 4 8 B t s y W k u o t B 4 3 y I l n i 8 B i t p 7 C 7 x o s J l j - G 1 7 5 p F x w w D 6 7 7 2 C u l o r F m S x u s Y 8 0 m o G z 5 1 z B h 3 7 n B y 1 t u D 7 1 m i B m i u S 7 i 3 V j 1 t 5 D 6 s r b _ k 1 l B m 9 o l B 0 7 8 p N k p v i B v a 8 3 x h B t 0 i t H g 6 z G _ w q N o y w k E 2 5 8 6 H 2 h a _ w g d _ 1 h 4 Q 9 l B v q _ o N 1 u g F 8 w k K h z n g H 7 9 s n 1 C g 7 _ w C s w m m B 3 3 t L 6 z w O z v j h G _ g 0 D u l 6 8 H k 6 l 4 D s 1 7 r B r 4 k o J 4 r t o J k l 8 n J r 4 k o J z q g t B h 3 u 2 C h j l F 7 - 6 2 J 5 - 6 2 J 6 l y 2 J v 6 4 p I 2 9 r C w j r x B k y m y E p 4 8 J j - k 5 G l 1 i l I h p w C n 8 s 9 l B w u u v J 4 x 2 k H 1 w 3 G v 1 t O x v x h G x y o h l B 2 r t o J t g r i l B w x - 4 H k v k C n k t z J 4 r k z J m i 6 9 H t 4 K g 0 f o 3 s T 8 2 2 j F 1 m k o z C 7 n 3 j G v o i M x t 7 9 B 6 9 i y D 5 g 5 X 4 r m 4 F r p u C 2 9 9 - H i w 1 m m B 8 v 1 1 B q h y v C o p w B 3 9 j s B 4 n v 2 D 4 r k z J 4 r 7 m I 3 p 2 B - y x t J k 6 q 2 l B i l u 9 H r 7 v C i p p o K m l r - D 4 h s l B j h 9 4 D 4 j 7 8 B t v g - O o p y B y t 8 w I h 0 j x F 9 s 7 i F n s w 4 G h 3 h C - p T 5 5 g t C i m h J 0 k j g C 8 y o C n r 2 g B t i 5 8 B g r w 8 I 1 m 0 Z u m v O i s z w T l - - Y k y i Z 2 9 t _ G t g 1 x F l 2 p O 5 4 t m E _ 3 w - C - h o N r r 6 V 2 k 7 R 2 1 7 o D g l s z D l 7 1 u I 0 7 i x B q z 6 k B 3 3 5 h D u y m T 0 y y I j l 0 0 U g g k D 1 g x i G v 3 _ W 4 q l o H q 5 x s B 6 9 h 4 E s v 7 7 B n v 1 D j 0 9 4 B n 4 i t C j q 4 E 0 h s p E p w 4 u B w y C h 7 h f u m 1 4 I p 4 s B 5 j q y C 5 o i o F 1 n v C v _ 4 i M j 4 q 2 C x u y Z z y 6 5 B 4 1 9 H k 5 r r R l u o O k 7 v J j q 8 H v 6 6 6 G 4 2 g 3 D 8 Z 7 g k 8 E y 7 y b 5 m u N w z l p K 5 q _ G t 5 7 u S 9 o i s M z r w T 9 h o 4 E 6 4 v p F _ n 6 3 G h j z n B - m m q B g 8 w 3 L s z k 7 B m x m g B g 7 s 5 C z x n Q h - B 4 g 7 p O 0 j s F m z - p F m r g f m n v E u k 8 x G t - o S 3 2 5 z B n 9 7 v D h h 0 E - 9 s f s t y 9 B i z i S k v z J x 3 u x E j z j w B s h 2 k C p 9 r n K h 6 C r - z 8 F 6 p s j L i x k J y j i v E 3 r 5 M i w p h C h i 5 T 3 6 h j B g 7 9 a 2 v 1 u B v n r V q g j p C g 5 r v C l 4 c 6 s 5 q D v h m v B - 8 u 1 K k - o j B l k v g K 7 1 D y l k s B k r j p E g 7 j i H 5 3 v Y 1 s - Q 1 - 3 x C x 8 l m D k k 4 T 8 k k n G _ y - T 9 s 0 K 1 p _ t B 9 g R n 2 r z B 3 4 v Q m v 5 1 B l - 0 K y g y t E v _ i B 2 t k n B p y p 8 B 5 m w g B 6 h 1 F r _ 6 P h 4 q Q u o x 4 F 6 z j e 6 8 u q C u i 6 B 9 8 v E 4 3 w Q 2 p - a 3 j g D 2 r 2 B y s h N h _ z U 0 y s 0 B 2 1 s 3 B 4 4 u U g o H 6 z 6 8 F - o p p C k v f z n 9 X i w t N g j s I q - k W 9 n r K q z t N 7 j j s B u p u G t g 2 g B q k - 1 B x m 6 i B s 8 4 Q 2 - h r C 4 7 k y B 3 5 o f 2 2 H u 9 s J _ 2 k N j 5 x L k z G 6 m D u g y I 6 y o M m _ t 2 D y z D 9 6 v h D i 8 - N 5 t 6 i H 4 j z G 8 3 p 5 B 2 o t g B 5 u 2 S n y z Q _ j w G j m a z 4 1 M n 3 6 r F 3 _ - _ B _ a k v j O k 9 _ v D 6 6 t L k g l j B h p h o B 8 k s 6 C o 2 7 E z v m h C s u 4 D k 8 y b z 2 o O x i _ K n h 2 l E u v 7 R y 6 0 N 0 _ y s H m - y O 1 3 h c 7 l h p B - w v L 7 n w t B m z o G i v m G j o C r g 8 D 5 m m S r 6 s n F x 2 1 M u i y n D 4 9 5 Q x - J - u 1 s B u y q X 3 m v g C _ h k L q w l V n z g q E - n 6 V j - p g E s u r k D u 2 k B o 4 u p C y s l F g j u Q l 0 8 a u u t s B n j 2 g B h 5 w V n l k 5 E 8 l k U p 1 8 L m i - x E _ u y c _ p u Y 1 2 2 L w j 5 5 B - j 1 R g v 7 6 D l _ 3 X 5 q 5 F w 2 t i B x s 0 F h - 5 s C j 8 - 0 B 1 v - E l k k 2 F x h R m m l r B _ u k h C t h 5 h B q 7 1 H k i 2 l C _ m N n t 6 m F t r g M z _ z V i h _ B i 2 q v B w n u O 0 o E 8 y 4 H w p n l C 2 r k U h r - i C x i y L n n q E 8 u v r D o o u V m j g W 0 s 7 3 B i u l N k s g E 9 8 u P 3 r p X u 3 x q B 2 n 3 j E t o q F v k 6 h I w 1 1 F u 4 l H 2 o u D v w s K u 6 4 _ I _ k - S u v 6 r N _ m 9 e i _ m q B m n w l H r u t z E n 5 1 q B 9 n v D u 3 - i C 5 u 3 v E - j j O 7 l B r _ p q B 2 n w l C g m M x p s t C n 4 2 c 5 r - w C o y o C v u t 8 D & l t ; / r i n g & g t ; & l t ; / r p o l y g o n s & g t ; & l t ; / r l i s t & g t ; & l t ; b b o x & g t ; M U L T I P O I N T   ( ( - 7 3 . 9 8 5 5 4 5   - 1 1 . 1 4 3 0 6 2 ) ,   ( - 6 6 . 6 2 0 6 7 9   - 7 . 1 1 5 7 0 8 9 9 9 9 9 9 9 8 ) ) & l t ; / b b o x & g t ; & l t ; / r e n t r y v a l u e & g t ; & l t ; / r e n t r y & g t ; & l t ; r e n t r y & g t ; & l t ; r e n t r y k e y & g t ; & l t ; l a t & g t ; - 2 2 . 3 3 1 3 4 0 7 8 9 7 9 4 9 2 2 & l t ; / l a t & g t ; & l t ; l o n & g t ; - 4 9 . 0 7 0 5 6 0 4 5 5 3 2 2 2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5 1 5 2 5 4 0 9 3 2 1 7 8 2 0 & l t ; / i d & g t ; & l t ; r i n g & g t ; 8 0 z s 4 j p 5 8 C 8 2 Q 8 9 C m s B u a _ y E z q J s y t B _ 0 M r u E h z c z 0 E s j M k 6 B y m N 9 _ F 3 _ F 2 x E x _ F l 6 R g m G y Z 4 q C z h B 3 F l I 4 G v F h 8 G h C 1 s I m r S u n B - w J 2 g N i j p B n G 7 L 8 V 7 t E y z H t - B x _ B 9 z P w h H M j v H 4 p y B w 8 C x 8 B u x D k V y j C v 4 B t N l E t G i c 3 V w L o L 3 8 C y h E r 4 c 0 j T h h G - r D t b 3 6 J g 8 E k o C o 0 C w V y t O x p O r 4 O u 0 O 8 5 C 4 1 F p g Z g y Y 9 j Y o q P 7 k Q 0 g Q p z R m - R W i j R w n R s D i s Q n r S v C m j R p r S W k j R m - R _ u R z l g B - i e 5 j T 4 B p z R 0 5 a j 4 r C 1 G 3 o _ B 9 7 Q 7 M - p N t 4 O q X 2 - M v - T i 6 b r q L p l q B - 7 D 0 u H z s B g 3 B g 6 E z 3 V 8 i O 4 - a z M 1 m K 8 - C z 5 D 6 z D r 8 E l r u B n k K n 5 D s - C _ s C g 2 C _ k O y j F 2 t W 7 l P 1 6 N l h I p r a p 3 F 9 6 C q j F y q E z u D 9 2 K v h J 2 s C 0 s C - w C & l t ; / r i n g & g t ; & l t ; / r p o l y g o n s & g t ; & l t ; / r l i s t & g t ; & l t ; b b o x & g t ; M U L T I P O I N T   ( ( - 4 9 . 0 8 3 1   - 2 2 . 3 4 4 3 4 9 9 9 9 9 9 9 9 ) ,   ( - 4 9 . 0 6 6 8 5 9 9 9 9 9 9 9 9   - 2 2 . 3 2 8 9 2 7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1 9 . 9 7 1 8 3 0 3 6 8 0 4 1 9 9 2 & l t ; / l a t & g t ; & l t ; l o n & g t ; - 5 0 . 6 2 0 7 5 0 4 2 7 2 4 6 0 9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1 7 6 1 8 8 6 5 0 9 4 6 6 8 & l t ; / i d & g t ; & l t ; r i n g & g t ; q y k x k 0 z 4 6 C h p Q 2 x r v E y 3 1 v F p t u m D u p g 0 I _ k m X - 7 n p C z o l S 2 v 3 m B w h i F 4 n 7 B k s r G w r o Q w k y b z q k L 4 v s H q l o o B m s s B p q 6 C s g l Q q n z L z 3 0 B 3 6 2 J 9 n q K 1 y l V i z u D n 9 i F z k T 9 n l L _ w g P 8 t r D 8 t j B 4 l i S u y 9 M k r 4 B 0 p s E 8 h t E y r k F 5 u v T o 8 y a v w j B r h l E 6 r 0 I w g Q w j _ F k 2 p D 0 z 5 C i x p C i 1 v B - 1 v B 9 y d 3 t Q q 4 4 B p o Q t 5 9 G 8 j u I z n w B 7 m r E 1 u w B g m N w 5 - f p 8 5 t C u v o B t 2 8 B 9 u 8 V 8 y 5 C 6 p 3 m B t s 4 G n x x D o h v I 1 q 9 B p 7 8 D 5 7 l H 0 5 8 K n l g O n r t E 6 s m H n k g 5 B 5 g 5 w C s s z q B h r z y B r 0 4 w J j 8 7 l F 2 4 s r C h k t s P 7 4 k M i q t l B l y o P y u g K i o 0 T o z 6 O 7 h g Q q _ o 0 C v v 8 B j z p C s t i J q p 4 V 2 t o H x z 8 B - 8 3 N n 7 1 O r 4 g D r 9 2 N r 8 3 I n n w S g y h C g l p k B 7 2 9 M x k 6 D g w g D h r 8 C i h 3 x C n 1 6 B y x h X j 8 k C l k l U 3 t - J r y 8 B l u l H x u r K 8 7 i H 3 7 g K q y s z C w i g m C 4 2 l U z 6 l L w l l _ B g i 6 b m w - F 2 0 6 0 C 2 m z R 2 5 i M x h p s C r 4 g 9 B 2 2 r D & l t ; / r i n g & g t ; & l t ; / r p o l y g o n s & g t ; & l t ; / r l i s t & g t ; & l t ; b b o x & g t ; M U L T I P O I N T   ( ( - 5 0 . 6 8 3 4 1   - 2 0 . 0 4 9 5 3 9 9 9 9 9 9 9 9 ) ,   ( - 5 0 . 5 5 1 2 0 9 9 9 9 9 9 9 9   - 1 9 . 8 6 1 8 1 9 9 9 9 9 9 9 9 ) ) & l t ; / b b o x & g t ; & l t ; / r e n t r y v a l u e & g t ; & l t ; / r e n t r y & g t ; & l t ; r e n t r y & g t ; & l t ; r e n t r y k e y & g t ; & l t ; l a t & g t ; - 2 0 . 1 8 5 6 0 0 2 8 0 7 6 1 7 1 9 & l t ; / l a t & g t ; & l t ; l o n & g t ; - 4 8 . 0 3 7 4 1 8 3 6 5 4 7 8 5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0 8 6 6 8 9 4 2 5 3 2 6 2 0 & l t ; / i d & g t ; & l t ; r i n g & g t ; x s n i m s 2 i 1 C m w s K n q 4 s C n 5 8 1 m B u 5 v X j j w D _ l n u E s w 4 0 C v - 6 F 3 k 5 I g 4 i j C p s w 7 B 0 u s N 2 7 5 C w 7 s D u 3 1 V 5 i x F j x 9 C _ v o D s g 0 P n v m M m q o E - i 3 4 C 7 t 5 V t _ m Q w s h I - k m S j _ 2 F q x w M h h i S _ 5 9 W i 6 g V 7 1 n M h m t h B 1 2 k G o 2 2 J - 8 t M _ - 8 s C 1 l 2 d z g 0 C r k 7 F l 5 r U h 1 h m B s 5 8 n B q m 1 h B o 4 s N p m q C _ j _ U w 2 0 E x - m 5 C 6 6 o J n q n C 0 y 6 D p _ x E 9 y 8 R s 7 v G h 2 r n B i m _ D l 0 1 B 4 q g F q _ 0 Q g g x P 9 k t m B p 5 _ h C x j t F x z s w C x p g 0 B l v g o B 1 3 n E 8 k n 2 B p j 6 x B o t 7 V 7 q 2 S - i 1 T 1 _ 4 M v 4 r B 0 0 s H 4 u 2 M v _ - F g u j B 8 s 9 M q 8 v C w 2 x I - v r Y y x 0 B z y h Q j o k C 1 t z R 3 n 6 C n i u L 9 q - 4 F g 1 r w E p 8 0 3 B s m 2 v B z r n k G _ i x g B m 9 q l B v w p o K w j 3 F j 2 k c t w z p F 0 i z w J j 3 - z B m j 4 k C s 3 n I h p 1 E y x _ w B s 6 y k M 0 p n n B z n 4 g B 9 3 - 1 B 0 g 4 j C 9 r w G 4 r p Z i w y C l t _ D 1 k u F n w q O m n u 5 G 1 6 - K _ s 7 S 4 l v J u _ 5 D q 9 k g B v l s M 6 h _ - B z - 3 i B l l v t C 5 k v D 3 z r F q n g j B 2 y i x H n h j h B g z o f k 6 h b x j - L 1 v i K 5 o 7 _ B 7 _ 4 D q 7 7 x D n _ w S i 3 q l E r 9 7 h C m j t T n 6 7 7 C r p k G z 6 k d 5 k q w C v t 2 Q g 9 0 O 2 j i W _ m n K p z 2 6 G h 0 o 6 B l 9 x 3 C m q p J x z _ O v 2 h 2 F g j t 0 C r u o g B z 5 t N l k t K 7 3 - p C n z D p i q V p q x 7 F 1 x n i B - g 0 u D v i _ l C o 1 9 F - r y F q 0 k 1 C j 6 q w D 1 l - o G t h p M i 5 x G k 7 4 Y 3 j i B l y u q B 4 w v i Y m r 8 s F 6 x h J - u j m B 9 z h T s k a x q m 6 B w 9 p G j 6 _ 0 D g z 4 F - j 9 P 4 - 9 j B i k r U r o 1 H _ j - g C t _ 3 x B - 9 k r B h t x L q g p m B j w j z B h 6 l U 7 6 k h B q 5 h j B n x - x B y 1 2 F 7 g _ u B 0 p 3 H l z z a h 3 1 X t _ g Z r r 6 X w p h F s h l I 2 7 r H t q 1 l C t r h - B i y w j C 4 h 2 F t r p c p q w h B 5 i n C h x j G 5 k z D - t w u B n r g H i 0 m c r 9 n Y 0 s t i J 1 q 8 z C w s h m H 7 i r F z 2 x y L h p g 5 D - o z L n _ p X j t j F v q 8 X g q m 6 B _ t 7 L w 8 9 W w v 4 G 6 n 5 w C x x n Q 9 6 9 Q j x 2 o B 3 x 6 L 7 4 2 N k 7 6 L 5 - 3 j C y v 2 m B g t 6 k B 5 r y o B g i 2 H j p 0 I u r z n B q o i U 5 r 0 h B m - z m B 5 5 q G 4 j u L i k 0 c 9 j 3 X u 8 s E 6 u q H 8 k t C 8 m n C r u 1 K l z j U u v 5 W u 3 p c j _ u S 1 3 z Z p r j Z 7 y k I _ m w G t 5 o D 7 o 1 L 4 t 1 G - 3 n I p y 1 N r p n P j 1 n G g q v M 0 l m K r 9 s I 8 w R v 5 w C q t _ B 2 1 3 U 8 1 Y 8 v 2 R s k g W x x t C 0 0 7 M l 7 6 t B p o w j B 2 s i f q 1 - L h y s L u p X 8 n s C 9 1 8 W 5 m u F j y 9 a h k t G i h y C z 6 u J p 6 o F - j l C 4 4 l B v w x c 9 p 9 s B s h t D v o v F y v m B w v t N s s j J v t j U g z p N w y n Z q 5 8 N q 3 v D r w w D m w 4 D - w z I h r h H 1 i v l B m 0 q Z x m _ T z h 8 X r k x C t 1 l L 6 w 1 O s 1 g F n 8 i I s 8 T u u z B 1 r 8 H t 6 U 5 4 r N 8 2 3 B y j 3 R q t o E m g h C n 3 r E y w c q m 1 B 1 x 0 a - t p J z 1 v N x z 8 D 3 - x O h g y V x 2 u a 1 v z d z 0 6 G g q 1 D n 8 _ K i i 8 J q v w J p k 7 Q 9 z p H m n 8 F 5 9 w W t g 9 N n - 2 H - 6 g b n z r E n z v L x p t I 2 6 r C z m _ D g v x L 5 - h C j 6 i Q m l i P n m o O x 5 x k B 9 3 s B 0 g 7 H s 1 7 B h p 7 E 1 p l K 2 w r G 7 p h v B h y t C g - 6 G y - 7 L p r 4 K g y g H r 4 3 T p y p e _ 5 4 C o x 3 f 3 g m J w r n C 1 k o W 4 8 r D g 5 X k r 1 C g m g k C g 5 6 J o z z D 7 4 2 V s n _ C v i n H p 5 z P 3 s h p B - u n D k y 5 N 6 _ - C 9 4 y E - x q S 9 y w E g x m W 7 0 2 F 0 z y H s u 4 G l k 0 Q y k p B y _ t E 8 _ y B o j - E l 8 v C 9 7 5 j B o g x M k v w K 4 k k G 2 2 2 m B y w t L w 1 - G j k z Q t g 2 N o m u F u 0 7 C z 9 v D 7 n 2 g B 8 8 g F s - r G u 4 7 Z 1 6 L q t m E n v i I 4 l l M l 0 l x B o l w C l u 8 G n 0 9 E w z w 8 C w r 7 M u m 4 g D 8 o h I 2 1 i C v t h L g o r E l y r I 3 2 i 1 B 7 p j 9 B 3 v s J 1 v l G v k 7 E k j k D g u i D x 9 m a l j 7 K 8 3 o B p 7 x B o 8 2 J u t s F m w s D 8 t v E 4 g g w C 2 s o k B & l t ; / r i n g & g t ; & l t ; / r p o l y g o n s & g t ; & l t ; / r l i s t & g t ; & l t ; b b o x & g t ; M U L T I P O I N T   ( ( - 4 8 . 4 5 0 9 9   - 2 0 . 3 5 2 5 1 ) ,   ( - 4 7 . 8 8 7 9 7 9 9 9 9 9 9 9 9   - 2 0 . 0 2 8 3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- 2 2 . 2 8 4 4 7 9 1 4 1 2 3 5 3 5 2 & l t ; / l a t & g t ; & l t ; l o n & g t ; - 4 2 . 5 3 1 3 9 8 7 7 3 1 9 3 3 5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8 2 9 8 0 9 9 1 9 7 5 4 2 8 & l t ; / i d & g t ; & l t ; r i n g & g t ; 1 r t z u k x u s C v 4 c 9 k F v o B s y C r 9 B x 9 B 2 J 0 C 8 l B 3 k C k K u 7 5 E o u w F 8 i 7 D z 2 V r p H _ k K q g C 9 9 B 8 Q i Q y 8 E s f q j I _ w B _ Y 8 p F 6 V u v B z 2 I c z r C l u B 4 c g i B 3 9 D 2 T k S 7 j G - 9 C n - C n 8 Y o u T 5 h L 9 C 4 h t B p 5 G x r C n t C x 4 E 7 i B g w H j r B 0 u E h V k 3 C u p B h 3 B o - S M j D k B 1 1 F i _ W v 4 E x g D o H k h C i n C h x J _ 5 B 6 6 F m q C v k K i W 2 M - u E n M _ N 7 b q g F y 1 H 9 8 k B s w Q 3 p C w _ H l q C w c 7 z I u 9 G 5 t B x 9 D l o J 8 y E h Y y 8 C _ j H 6 J O 6 i g B n z D n 7 H 9 l X m o C u o C t k C q k B 8 t C o l K _ w B 5 k C T 4 u D t 2 C 5 3 L z Q t P q R 4 P h u K e _ x I 7 W i Q 4 - B z j O m t D h l T 0 2 J y g J s 6 F v 4 G l p E 7 q k C u l 7 C q 7 E 2 m F S 7 8 E q 3 I s _ G u B j v H w 4 H - x 0 B l n l B z 2 F k 5 E t x H l - E o 2 E 5 i C 1 0 M t 5 J 6 _ M s x H p 7 B p K p _ N w y L 5 k H g m M 9 g C 9 1 G h 6 D p U p V s 2 E q 3 D v Q a 0 h B 8 g D _ B o _ D j k G z N 7 N p B z C Y 2 I i p B i L u j B v E t E 3 J - r B s D n B 5 r F 1 8 C 6 g G o L s J x i B 0 q C 6 h C v c r F 5 I o b h U o i F _ p E j x C r o C x k P t o C u E n g C 8 p D x n D 1 6 F p z B r V i M 9 v U x o I j s D s z X u i B 5 w D r p P o 9 G v V 2 2 D v 6 B 0 j Q 2 w S t 5 D t o C v 2 F m 8 B s h B 3 q B p 9 E i - D r g C y q J 1 o C z q B y n B h g B x l B z g S V g b 3 w E 1 7 K j q V u 8 k B m v B r x 3 J 3 0 h C 8 l G v j E s h Y m v P 5 m t B v l P _ m Q 3 I & l t ; / r i n g & g t ; & l t ; / r p o l y g o n s & g t ; & l t ; / r l i s t & g t ; & l t ; b b o x & g t ; M U L T I P O I N T   ( ( - 4 2 . 5 3 5 9 3   - 2 2 . 3 0 2 9 6 ) ,   ( - 4 2 . 5 2 2 7 3 0 9 9 9 9 9 9 9   - 2 2 . 2 7 8 8 5 ) ) & l t ; / b b o x & g t ; & l t ; / r e n t r y v a l u e & g t ; & l t ; / r e n t r y & g t ; & l t ; r e n t r y & g t ; & l t ; r e n t r y k e y & g t ; & l t ; l a t & g t ; - 2 1 . 0 5 3 6 8 0 4 1 9 9 2 1 8 7 5 & l t ; / l a t & g t ; & l t ; l o n & g t ; - 4 9 . 3 8 1 7 1 0 0 5 2 4 9 0 2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2 7 2 2 9 1 8 2 7 0 5 6 7 6 & l t ; / i d & g t ; & l t ; r i n g & g t ; v n v l t z x 3 6 C 8 o r C 5 j u B v - l H y p t D n z q M 8 r t K l t 8 B w 7 p C 6 v 2 J g 7 0 C r 7 4 E s 7 u C p z t K u l h D i j 9 C g _ 7 C w 9 g C 9 - 8 E j - z Q t v 9 F q i k C _ 2 M v y r O i x u C z n u q B v r _ C n g 8 D y 7 8 B 0 m y H - g h E 4 3 2 C m 9 v B y 8 0 C h o h F 4 0 l B i l 7 D r - s B t r 3 C r t q I 2 z z V 7 x x B z o j C i s f 4 6 3 C j y 1 B 5 _ r D 7 t o G j u 6 B h 2 9 F j _ 2 G z j n M m 6 m L n 1 k G 5 6 l H p p 8 B 0 y p D y - p D g p 9 J m 7 u B 5 g s C q 1 o E s j 1 B x 7 1 V 9 7 0 T 6 h y C y 3 x J l z 0 B o 3 o C r 8 q C g q g K 3 3 q K j n 8 C j k n M 6 q o H w z - B z 1 i B x i 8 B 6 1 x V t 6 m D v 5 l L i z k Q y - 7 F x _ 4 C w 1 q O 8 o h C j h 4 B p k 4 B 3 0 o H 3 s v C j y 8 L 1 z y L q s 3 Y j p s D w 9 5 B k h - C - r x F m v 7 H 7 7 g K x p 1 M 1 m _ J 2 i 6 B l j u B 2 g r D 9 q 0 B u 5 n D y j 9 c w s - T p g 8 G 3 6 l B 0 z - B 4 g r O 1 v x G m 2 n j E t s h F k 4 J j i L 5 p 0 E - 5 t I l o 7 G g 8 9 I 8 k y I h j l D 5 4 n C k r z B 4 h 0 I 3 i p 2 B 1 q 4 M 8 - _ U k x x 7 H 6 9 w i B l x h W g m z 1 D t 5 0 L z t h C n x n P 6 7 9 Q - 8 i W 3 5 t I u o 3 G s n g D - 8 x C 8 8 n U s _ 5 D w x 0 B z _ m B m 1 w E 6 - 2 E r 9 h C 6 4 2 L 5 j 1 B s 1 y M i 1 _ h B m v z L h 0 1 I r 0 p 9 D l w 2 D v r n k B w p r K v s n U l l l e o n l p M 2 8 x B s 5 5 z B w _ o D s 1 n C i l i J p i p Q l 6 l K 3 8 k f _ y 7 D s h t a 2 0 5 Y 3 l r S u u 1 B o t 1 V j w k f 8 i p C k t j C g i u M 5 r - B 3 8 0 C h 7 w P 2 m t F s 3 r H q i 8 G z 3 m B r - 2 V m 6 u N 8 m 1 B i 1 k C 2 z u J y x n C - o 5 a q j n n B u 1 5 n E r 0 y 4 C 7 8 2 i B t i s y B 0 z g B _ - 7 L q j o X p z 1 R - u r D s 4 o H r 2 _ L k o j H _ t s a x h g H 3 - 7 K v i 1 f _ g h D r q 0 Z 0 7 7 a 3 i 9 J x _ 5 B y o o k C n 8 8 W 1 n h N o 4 1 I y m l I k g v B p n m Z 1 8 h R z w t L z 6 w 1 B 6 v 6 E m 8 r G t v p F 2 8 z D 7 8 y b i 4 k O 6 9 r T 4 7 q 0 E g r t C 8 r k L 4 k 3 D 0 2 m B v q q S l r 8 Q 0 m i P u 3 z - B k z l Q l k 7 C g y z F 6 p 8 1 B u k n T x 0 4 K s r q R j 4 5 B o o 6 C t o m E 9 i j B h 1 q B 8 - 7 C 7 5 5 I t h 3 F w o g H h x 0 C y t s B j t s D 0 z x C _ k q C n m s N y v 4 C & l t ; / r i n g & g t ; & l t ; / r p o l y g o n s & g t ; & l t ; / r l i s t & g t ; & l t ; b b o x & g t ; M U L T I P O I N T   ( ( - 4 9 . 4 9 5 4 8   - 2 1 . 1 9 2 ) ,   ( - 4 9 . 2 8 9 4 5 9 9 9 9 9 9 9 9   - 2 0 . 9 5 9 6 8 9 9 9 9 9 9 9 9 ) ) & l t ; / b b o x & g t ; & l t ; / r e n t r y v a l u e & g t ; & l t ; / r e n t r y & g t ; & l t ; r e n t r y & g t ; & l t ; r e n t r y k e y & g t ; & l t ; l a t & g t ; - 2 2 . 4 1 2 3 4 0 1 6 4 1 8 4 5 7 & l t ; / l a t & g t ; & l t ; l o n & g t ; - 4 9 . 1 6 3 7 9 9 2 8 5 8 8 8 6 7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5 5 4 5 3 2 0 5 2 0 0 8 9 7 2 & l t ; / i d & g t ; & l t ; r i n g & g t ; 4 7 _ t - w l y 9 C 2 3 n D 4 r z C - o 5 L 0 s 7 7 B w y r G o v i D s s 0 X 0 u q J j l 8 H n _ o J - h 0 B o i y Y _ o p P 5 s y C q y 7 y B _ t y F 6 x _ F - g h M y o t C j o 3 C 8 j k D l 7 1 L t i 0 H r n 1 W - 8 o L 0 u 5 O 5 6 y N - g 0 H 5 o h K y q 6 R 1 3 7 1 B o t p h D o 2 j G 7 p 1 B h p n C u h q B u 8 9 H 8 y 6 I 5 9 w a h z 8 L m y l W 5 m x S g 2 5 K i s z C m 7 5 C n r 5 6 B h s 7 K _ 7 3 I w 9 4 B x 6 g L 2 - j C i u q O - q q B 1 2 z C j q q B m h x P 9 p n r B 7 j v G 7 r h a z n 9 B v o 4 O g x 6 H 8 x 4 K h 9 o i D 3 1 z C 1 0 y C v u o E 2 l n d 4 z o R v r x 0 C r _ i C 0 k m u B k 0 t h B _ g v H j 1 k D 8 o v f 0 k 7 p B q g k f _ h p L t 9 1 w G - 0 - L y 7 2 L r s 5 i B t _ 4 H 3 8 w H h p k d 3 p u m C p x l - E k m j R 2 o q i B 9 y n H 9 5 p I u - z r I 2 n z S - v 5 b j u _ I z y x x B k y k P 9 z 8 V z i l b m _ u m B 8 _ 3 X j 4 t H p 3 v T z h u L u i v B 6 t o L o 8 6 K l p n u E i 2 u y D _ s j D 2 8 m e h 9 l w B 5 g 8 T w 5 4 I 3 x u C r w 2 r D x k r s C 7 y 9 H o k z X x 8 7 C j s w K g k h N u u z q B k u x 6 B _ n v C 1 _ 1 O j j 1 G u 4 w W t 2 9 x B y 2 3 K g 3 g e j 0 t U p - 8 B o w h l B 1 s 7 Y z l u C v m x D x l - G q m x F g o s Z r i n Y 4 4 z B n l C 3 w 4 U q u s B t g q 3 B 9 x 4 K q j y C r j n g B k v - I 8 k g S 1 o - o E 4 v p 7 B 9 s z B j i i r B 4 l i x D n h y r C t 1 j C 7 4 3 C 7 v 4 H p r g Q k 9 g L u u m D 9 9 x B h k o Q s w g M k 8 5 g B m 7 r C p - 1 M 2 q 1 C g v t C t h t J 4 u r B z 3 r N i y - R t g 6 D p o u I m h 8 C l 1 1 B k k i T z 3 7 K u 5 v I 1 k l B n - m B m i r G 9 1 d q - k e 5 n j N h 2 h K j r j U i z 3 R y v 5 S r r t O 2 k k G 4 0 t B m r n C s _ m I 3 x n q B 7 r - q D 5 5 w R o y v D z y v C & l t ; / r i n g & g t ; & l t ; / r p o l y g o n s & g t ; & l t ; / r l i s t & g t ; & l t ; b b o x & g t ; M U L T I P O I N T   ( ( - 4 9 . 3 2 3 0 6 9 9 9 9 9 9 9 9   - 2 2 . 5 2 8 8 2 ) ,   ( - 4 9 . 0 6 6 8   - 2 2 . 3 0 5 5 0 9 9 9 9 9 9 9 9 ) ) & l t ; / b b o x & g t ; & l t ; / r e n t r y v a l u e & g t ; & l t ; / r e n t r y & g t ; & l t ; r e n t r y & g t ; & l t ; r e n t r y k e y & g t ; & l t ; l a t & g t ; - 2 2 . 7 2 8 0 8 0 7 4 9 5 1 1 7 1 9 & l t ; / l a t & g t ; & l t ; l o n & g t ; - 4 7 . 6 5 2 3 3 9 9 3 5 3 0 2 7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8 2 0 3 6 6 8 8 5 3 5 5 7 3 & l t ; / i d & g t ; & l t ; r i n g & g t ; 6 9 t o q 7 h k 6 C y _ P 5 I 7 5 C 5 q M 5 n H z t N u 1 Q 8 R 7 p Q w 9 L 5 9 M 2 v O s _ P 7 v N k V q j I y 8 X 0 o C o 3 G v h G l w W s z G y x C 3 2 L 7 3 B g s C - 8 I n t B t u g B - p Q z p j C h 9 B k 5 B k K 3 n B j Y l l C 0 G 7 i B k E 1 u F r o B y J M l n F y 7 K g o G l 5 g B l s D 8 q C o 9 C 5 H 7 5 e 2 z C g g B 5 4 C 3 B x x B q _ D 5 l C h n B 9 o B R z _ C m C i M g M q Q 3 D F 7 E k L k L 9 o B 7 o B u C p 2 C 8 I 7 p D y e q Z u C l F T i C k J 2 C i J k Q m H u F 2 j N 2 C 0 w B m C p t B u D u D v B v B h S w Z j X 2 E 4 C 4 C j F s U 3 W g H 5 F 7 T 8 s F z t E w g C s R x 4 C 6 V i E 8 w B _ 8 C 3 w F 6 u D F z v F u Q i L 2 g e x J w G h P 8 3 B 0 D o w C 0 F o l C y l C r N r W q _ J 2 S y - I l 0 B 9 R m n R h 5 M p t k B q 2 1 D q 5 e u t D u m Q m P q g J 1 u R - J o d w 8 H r s F s v B i t E x n E 7 V y S w d - l B 8 u C h N x f h x D s m C i v C 7 z C 0 8 H q 9 I m m F 0 h D y 2 D v m D _ 3 C k h E u D - _ E w s E 7 4 F x 4 F _ 3 E o 3 E 5 y I i t E i - B x s B s P q j B g w C G x m D u n p B r 7 F i j E z 0 U z C L y r D 4 6 Z q I 4 h B 4 k C t x C p e p a k J u o B q O k X y b 0 D 4 F 6 H _ K V 8 h F w D t a - h C x k C u G 1 5 G 1 C k q B 6 t O 8 i 4 D - t b i 6 G p v H y 8 T u 4 3 B 1 k N z m l B n U j u O 3 t O 3 1 B g 1 B s j T t m J - h l B 5 9 B v o C g m X l 4 E o z B l v E n z C v q V t 7 C o y D i 0 H i 6 B 6 M f h E H i D D l C v G k F i F p C i D y B 9 L 5 1 C 9 s C k Q 7 F 6 J r L 8 M 7 p B - q B 4 c _ M w E 6 R 2 G 0 Q p x H U o t B l _ x B j 9 O p x M _ 8 N t x B g W r 6 C i F - 5 C 7 _ R 3 d 5 P 5 c g _ D v N x Y r g H q 6 G v v I 2 y C t n C 2 _ U & l t ; / r i n g & g t ; & l t ; / r p o l y g o n s & g t ; & l t ; / r l i s t & g t ; & l t ; b b o x & g t ; M U L T I P O I N T   ( ( - 4 7 . 6 6 8 4 7 3   - 2 2 . 7 3 7 5 3 9 9 9 9 9 9 9 9 ) ,   ( - 4 7 . 6 4 4 0 7 2   - 2 2 . 7 1 4 3 6 9 9 9 9 9 9 9 9 ) ) & l t ; / b b o x & g t ; & l t ; / r e n t r y v a l u e & g t ; & l t ; / r e n t r y & g t ; & l t ; r e n t r y & g t ; & l t ; r e n t r y k e y & g t ; & l t ; l a t & g t ; - 2 0 . 8 5 9 6 3 0 5 8 4 7 1 6 7 9 7 & l t ; / l a t & g t ; & l t ; l o n & g t ; - 5 0 . 2 6 1 0 5 8 8 0 7 3 7 3 0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9 8 1 9 6 2 5 9 9 9 5 6 6 0 & l t ; / i d & g t ; & l t ; r i n g & g t ; h q 4 y g m 8 j 8 C 7 p 8 C t x j E _ n r S 0 g q R y 6 s C 7 n x C 0 _ 9 E 8 i x B o o h N o s i M h i v J 8 _ 4 Q y 6 t G v - l C k m _ M j t m U r v q G k 1 n G 0 y 2 h B g n 3 E p 4 k X q i t C n p w E 6 1 l i B 6 t l R y 9 6 k B 8 y y K v h i F n i 0 C s q 6 B p 3 - B 1 0 j C k z z C x r M 2 y m B - _ u B i 2 H 5 8 9 D 4 8 i D - - 4 C k 7 g C w q i F 6 x 7 T m s 8 F - n 9 N 9 5 h D _ w v D y 6 g D 5 z g H x 3 v F 6 4 p B o 4 r F 1 j 8 B w h s B p _ - B s u 6 H - 3 9 D - n m Y n n 4 E u v l L n v k o B i g t B 3 m _ L n 2 9 u B i l v B 7 9 o i D y x - y B 9 i h T u 3 v t D o u - D 3 p _ 4 E y q r K u 0 9 L j y h I 6 8 g M z 0 8 3 B 4 v o C k z o h C o 9 q D 7 5 s Q 2 8 x J 0 2 x 0 B r 6 q Z j 2 t H o z m e w h x I - j 6 K q s v G 2 p 2 L o 7 6 B s 9 h B 3 i 2 Q t 0 m J - 7 y U t j 0 N u 9 g 0 B q t 7 D i y q V s 1 0 s B h p y Y z s j G r 7 2 M 6 h _ C m l l D 6 y g C t 5 r g C 1 6 u B u n 8 H i 7 i G 4 s l J - m i C 7 7 z j B j 9 2 F n 9 9 L 6 s 4 q B s h 0 r C l 1 v C 5 3 7 r B k z 2 O 1 x 8 L g 1 v o B 2 w 9 C p j j 7 B x z r Q j 7 2 c r 5 u L v o h s B - o l G z v x n C y n w B x i - V i 3 n i B v p o e 2 m 2 Q z n 4 G 7 6 2 L z k u I q h 9 B & l t ; / r i n g & g t ; & l t ; / r p o l y g o n s & g t ; & l t ; / r l i s t & g t ; & l t ; b b o x & g t ; M U L T I P O I N T   ( ( - 5 0 . 3 3 7 5 8 9 9 9 9 9 9 9 9   - 2 0 . 9 0 5 2 8 9 9 9 9 9 9 9 9 ) ,   ( - 5 0 . 1 6 3 1   - 2 0 . 8 3 4 1 2 ) ) & l t ; / b b o x & g t ; & l t ; / r e n t r y v a l u e & g t ; & l t ; / r e n t r y & g t ; & l t ; r e n t r y & g t ; & l t ; r e n t r y k e y & g t ; & l t ; l a t & g t ; - 2 2 . 4 1 7 5 7 9 6 5 0 8 7 8 9 0 6 & l t ; / l a t & g t ; & l t ; l o n & g t ; - 4 3 . 4 1 8 7 3 9 3 1 8 8 4 7 6 5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4 4 0 5 5 2 8 3 9 4 1 3 8 8 & l t ; / i d & g t ; & l t ; r i n g & g t ; u g 2 l 6 7 r g v C 2 k 4 C 3 z n G 2 3 p C - n p t B q 3 m C u 3 r D 8 u 1 F y 3 z N q x g L i 6 1 K w k t P r u t m B o v i E j n 0 h E y z h z C - t 3 J o l 6 D q 5 o B w 8 7 C 5 4 j B w - W v t z O w k x I m q _ C z 4 w J x 2 6 C u 9 i H 1 n 5 G u t j B n i q N t 2 v D 4 n 0 S g v 7 C z t - H y 5 j e m z l C m m g F l 4 m P 4 g u F x 9 h w B 8 3 x Q s - s k B 2 r 9 O - 0 x H y y g i B y 1 l B 2 h h E q p t C 8 k t H q m e 5 o v B 7 4 P i x g I 2 5 q E q l g B i 6 4 B t y 3 K z q Y 9 k k K 6 g - C o g i B l 5 m C y l s b h y m G x q z C l 0 z I w 7 k F n r 7 D z v q M _ 2 _ F - k n e t 2 6 S 9 w x e j - 5 W v n l S j l n P 7 3 4 E x q q 4 C j 1 w p C l k u Q w o 1 r C _ 9 z y C 1 x r F - _ 3 G j 0 y 7 C _ z s d y l k E k p 3 b g 1 0 4 B - 1 8 S 6 t 1 L r h 2 R l s i 4 B h x q f n 9 y O y _ x G s z t a o h u B x t u 7 B o g 7 B p v s i C g _ 0 E 1 o 4 S v w q 3 H 4 j x t K l 3 z E s 9 v F z u 6 3 B z 7 6 H 7 l u L _ 0 q 8 C y l j U 8 r 9 U m z i I 5 v j u D y l b q 2 x B m g 7 v E 3 j _ B 2 i z L 5 w z 2 C 7 w h B x n 1 l I u m m V t z m R 3 5 n 4 D u x _ 8 C w z 6 T j u k D 4 8 - F v 8 4 D x q 0 G s j l B 4 4 _ v L g - h Q r y m _ C y 5 1 I 3 m 4 G 7 - W u 7 g f 6 r 3 D o i - D 6 j l h C m 5 r D - q 5 E h o T z p s E x s y C r m 7 C y x 1 F s u k J 1 q y B - 1 _ C u 6 s B 6 8 1 D 8 0 - n B 1 3 _ C 1 9 5 7 C v 9 k F v v 3 E i n - D m v x G 3 i 1 C j 3 I r y z B 1 q L k k 0 B j g O z n u I 2 u m D u 9 c l j y K 1 7 i G s l 6 P o 2 k J y r 4 T - 3 k G 2 t 8 E s t k C h 2 q 4 t D q 6 t D x z l T x z z h B u i 4 l C _ g 2 L r r r D h 2 5 C 6 u l J n 3 y M q g p B n k o M 9 k k P l 8 v E z l 2 C & l t ; / r i n g & g t ; & l t ; / r p o l y g o n s & g t ; & l t ; / r l i s t & g t ; & l t ; b b o x & g t ; M U L T I P O I N T   ( ( - 4 3 . 5 0 7 9 5 9 9 9 9 9 9 9 9   - 2 2 . 4 7 5 9 5 ) ,   ( - 4 3 . 3 0 0 2 8 9 9 9 9 9 9 9 9   - 2 2 . 3 3 2 0 7 9 9 9 9 9 9 9 9 ) ) & l t ; / b b o x & g t ; & l t ; / r e n t r y v a l u e & g t ; & l t ; / r e n t r y & g t ; & l t ; r e n t r y & g t ; & l t ; r e n t r y k e y & g t ; & l t ; l a t & g t ; - 2 0 . 6 3 1 0 1 0 0 5 5 5 4 1 9 9 2 & l t ; / l a t & g t ; & l t ; l o n & g t ; - 5 0 . 2 2 3 2 7 0 4 1 6 2 5 9 7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9 6 7 5 3 0 6 7 0 9 8 1 2 4 & l t ; / i d & g t ; & l t ; r i n g & g t ; 7 h 5 y 4 4 2 3 7 C v p s D 5 6 t v B l 9 j X y n 3 Y r u q M 0 _ n 5 B s 3 k Q 2 3 p R u o _ j H v j s T 8 q _ L u g 4 S m 4 p a _ k k p C y j 9 7 B _ g w J h _ z G _ m 2 D n 7 t J v g 0 D n 5 p M 7 v g C h k l D 6 x j G o p x P 8 i p 1 B q _ u I 5 u 2 d t 8 - O s u r C 2 t m L 2 0 z B 1 - 7 H 2 u 4 B 3 l m a 2 1 u O y j x E y 1 5 F x u i G q z 7 B q l 1 Q 6 9 p C r x 2 G m u l C 4 m x B 2 9 v L w n 2 C y 9 j J l _ k L 9 3 q c 5 x g c h 0 6 C 9 4 6 E w n 4 W 2 g m t C t 1 r U v p w B _ n t L 6 s t H w h t b m p u I y l 4 C p y 3 3 B w s t D 4 t x I 6 7 m C p u g C t l p B 7 r k J 6 m z T x 5 n J g 1 2 C 7 s o 4 F 0 9 s V 2 n q v B _ - k N g k _ M 8 q 1 Q 5 u w O r w - C _ h 8 D 7 h 6 S 7 0 y X o 7 L n s u L x w g H 8 k x D 7 z z E x 3 z C n r h E p m 9 D j 8 j H v o 1 B - - g D 9 8 X y k t B w 3 2 F m h o C k p i C r y k F z k - N q 9 i B 3 y o E h 0 z K l v d p l k D 9 6 n D 6 k p X - 0 m C _ q v C - s 9 I k t l I w j i C n y 5 B - q 2 I t z i G h 0 i T s n p f 6 z t C 5 p s K l 3 Z z j 1 L k 7 0 B _ q j O x n q C 9 0 p Q i z x B 6 w k N i g C 6 h 3 B r _ s J 8 - h C p t t C z y y N 9 0 9 C y 3 g b o m - H 1 2 8 F 2 o 0 D p n q K 3 t w K - 8 1 G x 8 p F 6 x x B l 9 j C k g x I w u W q h x C n y n H 2 q v C g s q C p 0 3 B u o 8 B o 2 m C 4 6 k C 0 6 r B l w 6 D 4 p 3 X o o s D - y 7 C 8 w x B w u n G u g m C 5 w t D p x 8 H j r v W - z 3 G g - z P 0 o 0 I q k p C s 2 s B 2 x q M n v g K 7 r 1 L z t t C u u z W 9 u v C q 4 7 P h 6 1 f n l 4 H 7 w l H r q k C z v g O o w p B 9 x 7 I - 8 q H _ 5 z F 4 i _ Z x k p G v q t E 8 k r I u l 4 B _ 7 k C t 3 g D p n i D j m x Y m t 7 G v _ n D s 1 d i 2 n J g 5 z E - 7 q D x r - B l x g W 2 0 q b o 7 t J q 6 5 N v y l C 5 4 7 J k j y Q _ 6 w M 8 n 9 3 B 8 9 h C v 8 h M 0 z _ Y u m w 0 D v 1 7 C - 9 y M 5 t 0 L 4 i x W r 0 1 G - 0 w E 2 2 k Y s k l i C 2 r 6 E t 0 5 B s u i D 5 l i C j k i M 9 4 k E p u - v D v z z t B 3 8 2 F m x s m B v r o I 4 j g o B p q s p C 5 y o x B p n x P n k x 7 C y l 1 2 C n - g J p i z G r w s k B 7 j 7 B w l 3 L u h 2 p B t r 4 B 7 q 4 Q 7 0 l g B i n 2 G i g m c w n j C u y g M l h g L v l 6 O 9 s l K m t 1 3 B x h p a 0 _ z D 9 j 4 C 1 o g L 0 x 8 H o 1 z H q w 6 m B z w 3 G - 1 m J i - 2 Q t y _ D g s v B s u q P 6 1 7 D 2 _ 9 i D 6 x - 3 B v 7 1 B k 0 g F h 8 - q B 4 h y 1 B - t q F u m h B i h l d l m 3 I s 7 n l C z n s E & l t ; / r i n g & g t ; & l t ; / r p o l y g o n s & g t ; & l t ; / r l i s t & g t ; & l t ; b b o x & g t ; M U L T I P O I N T   ( ( - 5 0 . 3 0 2 5 9   - 2 0 . 7 5 1 5 8 ) ,   ( - 5 0 . 1 3 8 1   - 2 0 . 4 6 7 4 3 ) ) & l t ; / b b o x & g t ; & l t ; / r e n t r y v a l u e & g t ; & l t ; / r e n t r y & g t ; & l t ; r e n t r y & g t ; & l t ; r e n t r y k e y & g t ; & l t ; l a t & g t ; - 2 0 . 3 2 7 9 4 9 5 2 3 9 2 5 7 8 1 & l t ; / l a t & g t ; & l t ; l o n & g t ; - 4 7 . 7 9 3 1 2 1 3 3 7 8 9 0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6 3 6 6 1 9 4 6 7 1 2 8 8 4 3 & l t ; / i d & g t ; & l t ; r i n g & g t ; n 7 6 9 5 y k r 0 C y o z C t - T o o x v J 7 _ x L 2 s _ e v - 6 4 B 9 w 9 8 B - 0 _ E i r 9 E j 2 o h B 3 i - L w 7 x x C - l k C 1 u - C 9 v - z B 5 9 - l B n n p C 1 3 v D n q - H i 5 7 E p t 0 G t 8 l _ B - t s C 5 5 j X 8 l w F 3 9 q C 6 w w G s n j I k x t G n 2 t C _ 1 5 J 6 _ v Z r 2 _ G 4 y q 7 B g t - G y 5 q O x h j l B 2 k 2 _ M _ u h t D k h s x F z h r L h l m Q h q w x P n g m W y 6 5 f q h i d n n - D r 9 i w B 3 0 6 F 6 h m g B k p 1 X v 6 t D 2 9 8 d r k o D v n k Y 5 s k I j 2 n D 7 9 - B y g p C v z 2 C u s 4 B z n r S t 6 i C y j n D r w u C 7 0 4 C k m x G 9 m k C 8 u i L p p j e y i o V z n h W z q c - o 7 I t 7 u I x n 1 C 7 - p C m r l D u 1 r K j s x D 5 l w B x o r B y h j J u u 8 B 8 u i I y q x C 2 u g G - _ r D 6 i w C t 8 i D n 4 6 B 7 2 y B i v p C k 5 U q 2 L t 0 6 F h 3 r D j r t E o 4 j B j u 7 M h x 4 D 2 0 2 B z 4 4 Y 7 s 4 Y j s i H 3 _ m E i h 4 B i s l D r 8 p B y y v C h q j B x 7 1 B 5 y 5 E 6 z o I n 8 g C v h n F i 2 - C j g v B k j s J o 8 u L w h d 8 x r E 9 7 q B z o 1 S o u m F n q o C n 8 q B w s g G 7 n s B 3 _ Q s i s E 2 x k N h 6 0 C k n 0 C q g v B m g m C 8 x V 0 j H 0 r o D 3 n f s t M 3 l b 2 l n B x 3 v B 0 m u D 1 x y F p w j B 2 8 b u r v B p 8 - B u w 7 D n i 9 B 6 5 e m - m B m 8 L m q V s p 5 C n _ v C p g 9 B o u v B x 5 1 E v p s C 7 4 2 B 0 t h D v 7 z B - 9 b y t m F v 1 x C p w i M 8 0 x B 1 1 U 6 5 y P s v o R p l 8 i G h i y Q u 5 o L i h y H 9 y 7 C g i s E l z L k y 4 D m 9 0 D _ n y B o 6 9 D i r R p j U 4 r x C 1 8 s C 7 z y B l t U 8 o T y 7 u M 7 z k T v o 8 F h 1 Y l k O s 7 q C - 5 Y k m Y k 7 S w w 8 B - p i I u k V _ o i B s q 1 C 8 7 o B 4 4 S 3 9 w F x h 1 C w h R 9 - 1 P _ l 9 N 2 0 i D 7 n O y i y C r o o B - t 2 B 7 q 9 B 7 m k C w z k C 3 u 3 C v i 3 C 1 5 J 9 v b 4 0 F 5 s m D g m k Q m l s C s n - B u u x P x j n B u j s f x w 9 D _ y k B 9 7 b s - S 6 l t B 8 5 t E 6 r g D 7 s Y q - w E l g p C p 7 8 L 9 s l E 3 9 8 E u 6 j D z n J j p z B m 2 V 9 1 t B 2 y m C o 5 f g 0 3 C 3 l 1 B 4 p - B p z n C l n a p h s H m q b x _ Q 1 8 r B 6 y 1 G i h V 0 w p O i 1 5 B 4 9 6 K z m 9 Q 5 j 3 D 7 p z R l x 1 B h t 8 B j s h E t 2 w B n 6 j B j t X 2 2 X r o j C h y e p 1 8 X s h l D 4 j i E v 2 j S 3 8 t H u 2 L 5 7 5 B p m K 1 r y B h n l F 5 _ b v q 6 D t 5 p E n _ 7 C n u h I - z N 8 0 k B 4 q i D p i g C w m i M 2 4 S j j q B p v v O j 8 Q j q l C k v 4 B x 0 x F 0 7 0 C y l M n m i D 8 z U n - y B k p g D o u 9 C 9 s q B h m U 2 l 0 f 1 4 w Q g o l B 4 u k B 2 1 k B j i Z 5 x - D n n w B 2 g y G o z j C z p h D q q z E 9 2 y B p j q B 6 1 v C q 3 r R y 0 0 G x l 3 M j 8 y T 3 l 0 S w i 5 V t y 2 x B k v j 2 B 5 2 m E h q 9 n B w p g 0 B i - j 2 B s z r P t 3 6 h C 5 h q m B g h v P i 9 y Q g n - E g _ q J g 2 r n B r 7 v G p v 6 R l 8 w E s z 5 D m q n C 5 6 o J w - m 5 C v 2 0 E y o - U o m q C 4 9 q N y p y h B s 0 5 n B t y _ l B h x p U 3 9 5 F 3 m z C x u z d 2 z 4 s C z k s M p 2 2 J h v j G i m t h B 8 1 n M u o 8 r B y - - w B r x w M k _ 2 F g l m S x s h I h _ k Q p h k r B p w q 4 B l q o E m v m M r g 0 P _ s p D i x 9 C 4 i x F t 3 1 V v 7 s D _ g 5 C k 0 q N 9 w s 7 B g 1 _ i C r 1 3 I 7 4 5 F k 9 z 0 C m n h u E n l v D _ r t X r m r 1 m B j _ z s C 2 8 q K o 9 Y 3 m t B u 6 5 N j 7 o W h n k t B j 6 v l B m q q m B 6 v 2 D v h 1 R j n g X 9 5 o J z 4 x D 3 w 2 a p m - O p 3 x b j w 4 B t 3 7 C m 7 9 S 2 l 6 R k w k D - i 4 P y i u H s n z K r - o J 8 - p F k r 8 D z - v P t l m B 0 u j G 8 5 9 H 5 1 h C - 3 0 z B - l 0 K m n y R 8 z j r B 2 9 3 i B o 1 s E 6 5 8 D h s y D i z 3 f q o 5 i B 3 m 2 C 9 o m E p 2 j I k - 1 F r 7 n H 6 x - O - 2 6 G 1 w 7 N 9 7 o B t 6 k T 7 7 n h B 7 n 5 F k p x B y t g V i u 9 o C p t 3 J 2 7 2 M 7 i l I 7 h u M m y 8 u B v s n a y j l H 6 r g - D s n z E r z 1 u C 3 n t F u 0 p L y x 8 f u 3 x 9 D l 5 l J g p i D z - t I u 4 x O 2 t _ H 4 0 w G r 8 x j B p 1 h j B k 9 5 K q 8 t F r p g d 5 p n K z 9 k K 0 z 8 V 3 o 6 9 E n x s U m 0 8 T k n x D - s z m B x 7 v _ B 1 s n D j x j S _ y x p B 6 4 o P r 0 v C s 6 u V 6 g 6 K y o p c g _ z B k m m M z 6 3 7 C j 9 r Y _ j n p D z g g T j z k O r 9 4 C _ 0 3 B - g x 8 B h 2 j x E 6 v - l B j m n f q j t y B 3 q p 4 D w k h 2 B x r n 4 B w _ r z C l q k R i 8 5 P v - t C i i I 0 r s Z 8 l p k B n 0 l I n p o Q i _ F 5 3 w z C & l t ; / r i n g & g t ; & l t ; / r p o l y g o n s & g t ; & l t ; / r l i s t & g t ; & l t ; b b o x & g t ; M U L T I P O I N T   ( ( - 4 8 . 0 4 0 4 4   - 2 0 . 4 8 0 2 6 9 9 9 9 9 9 9 9 ) ,   ( - 4 7 . 6 1 4 8 2   - 2 0 . 1 5 5 4 4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0 . 0 3 9 2 3 0 3 4 6 6 7 9 6 8 8 & l t ; / l a t & g t ; & l t ; l o n & g t ; - 4 7 . 7 5 6 1 1 1 1 4 5 0 1 9 5 3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5 8 3 9 4 6 0 2 1 7 6 5 1 3 2 & l t ; / i d & g t ; & l t ; r i n g & g t ; 0 u 1 m 9 - l x z C y 4 t U n 1 6 C g p x D s 0 p R z y p G 2 x x i B _ 0 w Q j g h K - 7 x E k q 0 M 3 g j a 8 7 y O h 6 r e n 3 p - C 2 p 5 J - v x M n 0 s F k 6 o N - 1 x h B k z 6 R j 8 9 K 2 2 5 R x 1 R 8 l r D u s l R g s z M r m 5 G 2 - j C _ u 4 a p 4 7 Q _ m t D k w 9 P o i s M z g u M 3 z 4 E o t m G g 4 u D j 6 i U 0 4 t k i B g _ 7 F 6 9 2 w Z j 4 n i B 9 l y E k 9 9 B 8 i l B - u m D p t 6 F 9 q - i B i 5 r M q 5 8 C m l s j F - u i J l i s G g p r 5 D _ 0 X 0 y 6 S p u 8 S r y 1 X x p - r B q v n U s x 9 T s - v O y n i f 5 l 7 0 B y 5 g n B p r 3 W v v 5 F 3 6 7 N v 9 s E _ - 1 _ C x k w 7 C 0 n l J 8 o r d 3 w - B m 1 9 4 B o - 3 m D m j 8 I z v k D z _ _ M j i p 8 D _ w 8 G 0 v 8 G 7 7 r f s 5 9 s B m s 5 8 G - 6 9 G j u 8 g C 8 6 o c 9 n q D j 7 v W 9 s 8 E k - _ T 8 i o v E w 6 h p D n v 8 o D r u j - B 6 n 7 m F h 5 k Q s 2 9 y B 7 _ 7 u H j 9 6 G p p w u B u x 3 a h z v e r m i H z p m D 0 - l m Q - p z w B 6 j p p D 3 l j j B l 7 5 g C p q g E n 5 0 L x n i T y l - G l r _ I 5 k m T 0 g i J 1 l y V 1 w h s H 4 7 p p D 5 s 0 z C j 9 1 p C g i h a s 2 t J l y y o F z n i h B z g k j B q i s x B 6 5 n T t 1 6 D t k 0 g D w i m I l 6 m D g _ o E 0 j I h o q D - m g C z m o F z n 8 G n y l E 6 g m M x g m F 2 s v D v i 4 P v k o B 6 g p B k 3 o M w h p E 6 u _ I v g t B 4 8 n Y 3 p y E 0 8 5 C - 6 6 l B 1 p 6 o B x 7 g H g t _ H t 9 h J s 9 9 M l g w R - 4 s R 1 n 4 J g n i H n 1 z P 8 o t E p 1 k M 2 7 q L q l u Y 6 1 y I m r u P y z _ E q _ q L x 3 3 n C z i y G 1 z s H k 8 t H t 5 n u D k 5 t N g h 4 F r o m E m 2 l C 9 4 7 F y i 3 C l _ s E r - 4 E w 3 t D w - 2 D r y 6 C z u 8 B h 9 4 E v 9 X t 5 9 H 2 m n I 2 j 2 P k 0 S 1 m j B v m 8 F r 5 _ N _ l 7 Q y t j D 1 t i c n h z K q 6 s I r o _ U z u r I 3 r i B 4 7 7 w B y l 0 W 9 y 9 E l k r I _ 5 K 0 6 m w C z 0 6 x B v o w D p 9 k S 8 - l D t 8 v D z v 0 H v i o J 7 n 0 D w 2 v B t t w D 3 w p g B u 0 s J o h _ z B r 7 z D u 9 x U 0 k p V 2 z 5 C 1 m p C - p s D u s 7 B w j p K 8 u 4 D 3 j 2 D 5 3 m L j h z C p 6 j f n 3 5 B w _ o B - x q D n o m H y 2 t H 7 7 _ B 3 m g D v i l B n s 8 C n 5 - P y m i H 0 7 h Q 3 h 1 M 7 0 5 B _ p z i B h h o F 1 3 u B t n k M u _ u C h 9 h B 2 x 2 C 6 8 i C 1 i 6 L y u 8 I 3 g o C 9 h k C z u y D v 8 n q B z o u C l t y D t 5 - B i 2 v I w l p B w v y I & l t ; / r i n g & g t ; & l t ; / r p o l y g o n s & g t ; & l t ; / r l i s t & g t ; & l t ; b b o x & g t ; M U L T I P O I N T   ( ( - 4 7 . 8 7 5 8 6 9 9 9 9 9 9 9 9   - 2 0 . 1 5 9 3 1 ) ,   ( - 4 7 . 5 0 8 8 5 9 9 9 9 9 9 9 9   - 1 9 . 9 7 8 2 1 9 9 9 9 9 9 9 9 ) ) & l t ; / b b o x & g t ; & l t ; / r e n t r y v a l u e & g t ; & l t ; / r e n t r y & g t ; & l t ; r e n t r y & g t ; & l t ; r e n t r y k e y & g t ; & l t ; l a t & g t ; - 2 2 . 9 4 5 0 6 0 7 2 9 9 8 0 4 6 9 & l t ; / l a t & g t ; & l t ; l o n & g t ; - 4 4 . 0 1 2 6 4 1 9 0 6 7 3 8 2 8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2 9 7 4 9 8 1 1 9 9 9 5 3 9 6 & l t ; / i d & g t ; & l t ; r i n g & g t ; i p y s s 1 v - x C q 8 s C p 0 h B p n d w o p C & l t ; / r i n g & g t ; & l t ; / r p o l y g o n s & g t ; & l t ; r p o l y g o n s & g t ; & l t ; i d & g t ; 6 5 5 7 2 9 7 6 0 1 1 9 9 2 1 0 5 0 0 & l t ; / i d & g t ; & l t ; r i n g & g t ; 7 w _ i i _ u 3 x C x o o F 2 j e t g j E h 1 l B 8 0 x B y 9 t E o 8 5 P & l t ; / r i n g & g t ; & l t ; / r p o l y g o n s & g t ; & l t ; r p o l y g o n s & g t ; & l t ; i d & g t ; 6 5 5 7 2 9 7 6 6 9 9 1 8 6 8 7 2 3 6 & l t ; / i d & g t ; & l t ; r i n g & g t ; p _ u - j j 4 4 x C k x 4 D p 5 k G q 0 p O i 9 z N 2 n c t 4 Z i 3 5 E 2 n p M t 8 6 C r 8 m G t k q H 5 o f - s _ E 9 g p B u 3 _ D u n - B h _ 0 P m 9 m D g m v B 1 j Q s w o D k r 9 U r - m I i n O 1 t 8 J 2 q v Q l 9 L 2 l z F q t t C m j x N s 2 4 b 7 m i G 9 0 X k s g C k 7 a 7 i t W n 0 t S 1 x x B l z k M 3 5 7 E v 7 u E & l t ; / r i n g & g t ; & l t ; / r p o l y g o n s & g t ; & l t ; r p o l y g o n s & g t ; & l t ; i d & g t ; 6 5 5 7 2 9 7 8 7 6 0 7 7 1 1 7 4 4 8 & l t ; / i d & g t ; & l t ; r i n g & g t ; 7 y q 1 s - 4 t x C 6 t k B m g g B p u m G o s 5 B y w h B v v 7 K & l t ; / r i n g & g t ; & l t ; / r p o l y g o n s & g t ; & l t ; r p o l y g o n s & g t ; & l t ; i d & g t ; 6 5 5 7 2 9 7 8 7 6 0 7 7 1 1 7 4 4 9 & l t ; / i d & g t ; & l t ; r i n g & g t ; v 4 z - l z j u x C m w 3 E u 6 N 2 s 9 B o w h B p _ p B n 5 N & l t ; / r i n g & g t ; & l t ; / r p o l y g o n s & g t ; & l t ; r p o l y g o n s & g t ; & l t ; i d & g t ; 6 5 5 7 2 9 7 8 7 6 0 7 7 1 1 7 4 5 0 & l t ; / i d & g t ; & l t ; r i n g & g t ; j _ o j o s 4 t x C 9 h n B y k h C n x 2 D 7 p f _ v i B & l t ; / r i n g & g t ; & l t ; / r p o l y g o n s & g t ; & l t ; r p o l y g o n s & g t ; & l t ; i d & g t ; 6 5 5 7 2 9 8 1 5 0 9 5 5 0 2 4 3 8 8 & l t ; / i d & g t ; & l t ; r i n g & g t ; 9 4 g 9 2 _ y x x C v i 9 E 8 - L s t Z 9 3 G 5 s _ L _ q v E & l t ; / r i n g & g t ; & l t ; / r p o l y g o n s & g t ; & l t ; r p o l y g o n s & g t ; & l t ; i d & g t ; 6 5 5 7 2 9 8 2 1 9 6 7 4 5 0 1 1 3 0 & l t ; / i d & g t ; & l t ; r i n g & g t ; 8 l p v v z _ x x C 8 _ w E 9 v _ K 1 7 g U o 8 t E i - v C l t t D g h q F p u Q & l t ; / r i n g & g t ; & l t ; / r p o l y g o n s & g t ; & l t ; r p o l y g o n s & g t ; & l t ; i d & g t ; 6 5 5 7 2 9 8 2 1 9 6 7 4 5 0 1 1 3 1 & l t ; / i d & g t ; & l t ; r i n g & g t ; r y x q k s 4 y x C 2 x g D 6 x 7 C 9 i 8 G 3 y L 3 l h B v s y Y r k u C & l t ; / r i n g & g t ; & l t ; / r p o l y g o n s & g t ; & l t ; r p o l y g o n s & g t ; & l t ; i d & g t ; 6 5 5 7 2 9 8 2 1 9 6 7 4 5 0 1 1 3 2 & l t ; / i d & g t ; & l t ; r i n g & g t ; q 3 - y y w q z x C s h 4 C n 6 e 1 j p B 3 w c q r n D 7 m s B t h i B g 4 k C 5 o x C & l t ; / r i n g & g t ; & l t ; / r p o l y g o n s & g t ; & l t ; r p o l y g o n s & g t ; & l t ; i d & g t ; 6 5 5 7 2 9 8 9 4 1 2 2 9 0 0 6 8 5 2 & l t ; / i d & g t ; & l t ; r i n g & g t ; m y s 3 u k i k y C i l m G z v 5 I l l s O h 4 5 G 1 o - D x 5 7 s B 4 x t b r i 5 C g 0 n D y h 6 F 2 z 5 E _ 1 y F j q - D w y i 9 B 1 q i 2 C m 3 l K 5 i k Z j 9 k S r u _ f j 0 y L w 1 w E h u I h j 4 B 1 n i B s v 8 B j 8 3 B h 1 n E i y o G w s 6 B 6 i 4 C 5 t o B _ z g D - w q D t u j F 0 9 4 H n _ k G v s p E _ z q O s o 2 D k u 6 _ B 8 1 O 0 2 S k m c u 8 y D q v z B j p j C s p m B p r 7 F v o c 2 z h H j m q Q 3 7 j R 5 r 6 E k k l Q q z p q B 1 h 4 B u m 7 V x k 5 L 0 g s F z k j Q _ x g D r 2 1 D 6 6 l G 1 w i G u 7 z e w 8 _ k C _ k n I 6 j 9 F g 1 5 D o w 3 K u r 9 N p t U k s t C 7 h 0 Z z 3 4 D s 4 r H s 6 j F 9 j l W 7 y 9 c o r p B r q 9 k C 0 m 9 B k i z F t y _ J p o s E _ u 9 S t 3 3 O 5 i p S 1 5 r H 0 k O j 2 r B 6 - 0 B p i Y r 1 9 F m p 2 D 0 q j B 6 p U q 9 5 B - _ 2 H r z d r k Z 4 j V o j 1 F v 3 b z g u B o u 5 X n u I r m 7 B 4 2 H 0 v o E _ 1 x C k j e 3 p 6 F v 5 4 C j 6 j F z s h F l u 4 E 1 l w D z 2 V 1 t r L 5 o M x i J 0 3 o B 3 9 3 O 9 y j B 6 p M v n X v z 9 B t - r e - _ _ E 5 s M q w k 0 B v u n f 4 5 o B 6 u l B 2 v I s n S 9 z b p 3 q C 0 0 k f k 9 5 F u y - B j 3 m Q - i r I g z g V n n R v o S s v t J 2 p 6 h B g x q f m h w H 4 k z G z 9 j B k 8 S x 4 r Y 5 8 o m B q 4 h 1 B 8 p 6 F k w _ F 4 y z J n l 2 a _ j k G 9 h 7 W l w 5 q B k s a i h 7 U 7 t w T 4 u i D y t k E t x v C y x g J n i 7 B m 2 p F 7 h 4 n a - t _ H 9 q w H i i 8 D 1 w 4 C 7 o 4 c _ 3 i 2 B 5 8 i F s j z L n i 5 Q r r l P 1 o h R y k n M y m y E 8 o 0 J u s n - B 3 t 1 k B 4 w x k B o l y t C 3 q y I 3 j 9 J n - k N 4 g _ F j t t K k 0 y M v - _ b u w 5 P w u 8 b k 8 x T 7 6 v X l g o r C 5 0 z T v o n I - i q D w - d 3 o 6 J 6 t m C 3 4 m C 7 x _ E o - t D - 6 x I 9 u r C j s 6 G 5 2 _ F 8 2 j 4 C x - q s B w - 0 T 8 0 l c o o - O y t g h B _ l g C g 8 5 D 6 j q E o j p m B r h q 8 E h - 7 w B r q x i B p r _ D 7 s w n C o 9 o x C n _ j S 6 y q G 5 y 2 Z - m j H t s w u B t q g H n z k J j r p E r s 5 X t y q H 3 4 m F - z u C v 3 y H 8 z 7 d 8 z 7 D w l 1 M i _ u F k r o O j i 3 5 C 3 y 2 C _ v x B 1 h m D 7 9 i o B g 8 6 i B k o - 7 C p 2 9 H v 9 2 D s 9 q D x k h E n z H v m p N 2 n - i C 3 - p J 8 0 7 d 3 - 2 L 2 j w E - 0 j C o y 5 B 8 0 z q B g 3 0 G q q q G q g o G 5 p p v D r u o P t s k H q t t E 6 9 1 D q 2 w H u o l I m z p 0 B 8 - 6 X - n z e 2 q 1 i C r i v E _ - n B 8 h 2 H p m 2 C 8 9 q J j 0 k P 4 t s X 9 h 4 I 1 1 x 8 B h p 7 C p r 5 F i 8 q J 4 7 z K 9 8 w g B x j j G 4 g 0 B s 8 8 e 6 s 2 e u r H z 5 4 D 7 k q H 4 6 7 b w v u B j 2 q Y n 7 h H q s m E 1 h l Z t x 4 Q & l t ; / r i n g & g t ; & l t ; / r p o l y g o n s & g t ; & l t ; r p o l y g o n s & g t ; & l t ; i d & g t ; 6 5 5 7 2 9 8 9 7 5 5 8 8 7 4 5 2 2 3 & l t ; / i d & g t ; & l t ; r i n g & g t ; l l 5 g k 8 j j y C 1 7 y B i m t B w 2 7 C j n d l r s K h 2 X u h 2 B w s S & l t ; / r i n g & g t ; & l t ; / r p o l y g o n s & g t ; & l t ; r p o l y g o n s & g t ; & l t ; i d & g t ; 6 5 5 7 2 9 8 9 7 5 5 8 8 7 4 5 2 2 4 & l t ; / i d & g t ; & l t ; r i n g & g t ; v 1 o - 8 s q i y C 7 t 0 Y x 4 o D m u p C k j r C s 8 x G m t 5 C z s d 6 p g C h x 3 B 2 q q C j r g B t 2 s D & l t ; / r i n g & g t ; & l t ; / r p o l y g o n s & g t ; & l t ; r p o l y g o n s & g t ; & l t ; i d & g t ; 6 5 5 7 3 0 1 4 8 3 8 4 9 6 4 6 0 8 4 & l t ; / i d & g t ; & l t ; r i n g & g t ; x 9 5 8 l x - 7 x C o 6 v H l j 7 F q h t D 8 - 0 F t 4 n T h l 6 W _ p l F 2 l _ B j i 3 C q 9 _ C w s 2 x B n t 7 k I 4 3 8 k 0 C m i u i X - 0 6 g F 9 - 7 8 Y 6 m z 3 C g p s m E - _ j i C i m m u C q t 1 6 E p 0 6 v L h k 2 7 B w 7 m Y x 2 r g C 2 s k i B 4 i p f 0 g y J q 8 t P 5 _ m c g h 6 E y t 2 s C 6 8 p Q 8 i k L 4 j 0 M o j - q B t q i d 6 t 7 P - 2 j h B 5 p g W u t i W 1 k g H i g n P v u q R j w q e g o h p B i k o P i l n D 9 1 i M n m u Y y x 6 m C k _ h E 6 x t e x g 1 a g 0 h K j y g L 6 v g P _ q k F v l n B m v 7 E u _ 7 P o 9 9 V k l z B 3 k t D 2 n s E z _ v J i 4 8 I 6 x y p B o p v B 5 - 4 P i 4 v j C 8 5 n T r p q H n j 9 B s 7 s D r 0 1 E 9 2 J i 8 T 1 1 _ N x h n J j q o C o n v F i s 0 C 1 q m i B 0 0 q K r t y H m t 3 G h o c 7 1 k - C 6 0 o C j v w E 0 9 z J s j p H j 4 k T 6 r s R h i k B 5 p g C 8 8 u C u 3 6 E v z G s w t D - 9 k B t 1 f s g o S 7 1 w D 6 k 6 C y q u D 8 h 9 C g l 0 M 0 h z F & l t ; / r i n g & g t ; & l t ; / r p o l y g o n s & g t ; & l t ; r p o l y g o n s & g t ; & l t ; i d & g t ; 6 5 5 7 3 0 3 7 8 5 9 5 2 1 1 6 7 4 0 & l t ; / i d & g t ; & l t ; r i n g & g t ; _ s z x u o t q x C u q 7 j B s u b o 9 3 C G 0 5 z D _ o 9 F j 4 0 D 0 6 n E y k M & l t ; / r i n g & g t ; & l t ; / r p o l y g o n s & g t ; & l t ; r p o l y g o n s & g t ; & l t ; i d & g t ; 6 5 5 7 3 0 4 0 6 0 8 3 0 0 2 3 6 9 0 & l t ; / i d & g t ; & l t ; r i n g & g t ; 6 r k 7 1 3 9 s x C t o q D 1 9 4 C g 8 l K i k 6 L 1 k l T w 2 6 C 7 o 9 H k i w B & l t ; / r i n g & g t ; & l t ; / r p o l y g o n s & g t ; & l t ; r p o l y g o n s & g t ; & l t ; i d & g t ; 6 5 5 7 3 0 4 0 6 0 8 3 0 0 2 3 6 9 1 & l t ; / i d & g t ; & l t ; r i n g & g t ; 9 y k 3 v o _ t x C w g 2 B - 7 - F _ n p D p l M s 4 - F i 3 5 H j 9 n C & l t ; / r i n g & g t ; & l t ; / r p o l y g o n s & g t ; & l t ; r p o l y g o n s & g t ; & l t ; i d & g t ; 6 5 5 7 3 0 4 0 6 0 8 3 0 0 2 3 6 9 2 & l t ; / i d & g t ; & l t ; r i n g & g t ; k 2 9 r i o 6 t x C l o x G o g p b q x b s _ g B z h v D 9 v o C 0 5 r B w q u D x 7 5 C 7 q U & l t ; / r i n g & g t ; & l t ; / r p o l y g o n s & g t ; & l t ; r p o l y g o n s & g t ; & l t ; i d & g t ; 6 5 5 7 3 0 4 0 9 5 1 8 9 7 6 2 0 5 2 & l t ; / i d & g t ; & l t ; r i n g & g t ; _ x q - 0 9 g x x C s r z C 7 7 9 V o 2 _ C r 4 7 B j 0 W p o v B 9 3 m D o - - K h y n P j q v g B 6 x q E 9 v - O 6 0 y E p i 0 H m _ X p 6 r G 5 0 a 7 0 0 D z 6 _ F 5 p r D v 3 9 G h p o D x y b n 1 o d r h 3 U 3 k s M l w j B i _ 7 G k 3 x E h 2 8 D 4 n q K h _ r B x j z B j u u E 3 _ 5 X 8 3 r C & l t ; / r i n g & g t ; & l t ; / r p o l y g o n s & g t ; & l t ; / r l i s t & g t ; & l t ; b b o x & g t ; M U L T I P O I N T   ( ( - 4 4 . 1 9 3 5 6 9 9 9 9 9 9 9 9   - 2 3 . 1 0 2 1 7 9 9 9 9 9 9 9 9 ) ,   ( - 4 3 . 8 1 0 7 5   - 2 2 . 8 5 9 3 1 ) ) & l t ; / b b o x & g t ; & l t ; / r e n t r y v a l u e & g t ; & l t ; / r e n t r y & g t ; & l t ; r e n t r y & g t ; & l t ; r e n t r y k e y & g t ; & l t ; l a t & g t ; - 2 3 . 1 8 6 6 3 9 7 8 5 7 6 6 6 & l t ; / l a t & g t ; & l t ; l o n & g t ; - 4 5 . 8 8 3 4 9 9 1 4 5 5 0 7 8 1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5 0 3 2 7 0 7 9 9 6 0 6 2 3 & l t ; / i d & g t ; & l t ; r i n g & g t ; z _ q w - 0 m 5 2 C 7 v w B 6 5 F 5 4 E p D m m B y 0 I 3 F s 6 B n T s z C y V 7 w B y k 6 B v p O u Q p h B 5 8 B w 6 H 1 1 C 0 Y u T k I u F k i N s y G q 6 C v I 2 p K j q D 2 z I 7 i n B p 9 R q t t B h _ Y r u w B i p D - g H 9 m o B r 4 B 3 t F 4 k B t l u B _ k B 6 C w w D w 5 D r o o B v K 2 r j B 4 j B 5 x a i E _ p n B k p G o V m e p z R 0 s I 3 8 C r z C 6 y r E g 9 b l m X s - a s 8 a t h Y q i a 7 1 E x s F p v F m U h r E 6 t x C 8 i D r 5 - B o _ F p Q x 0 H o M 8 n C g Q y O y j D p k J 5 o C v j K q t C 9 G t k I z j K 3 p B j 7 C x M 2 h D 3 e q p O 0 5 M 3 g C g 1 P k l Q - 9 L H o 9 T z - e 7 o f 1 9 V x - p B j i c o l O 1 g C g F p y X w m X l X m E 3 j B & l t ; / r i n g & g t ; & l t ; / r p o l y g o n s & g t ; & l t ; / r l i s t & g t ; & l t ; b b o x & g t ; M U L T I P O I N T   ( ( - 4 5 . 8 8 8 2 2 9 9 9 9 9 9 9 9   - 2 3 . 1 9 0 8 3 ) ,   ( - 4 5 . 8 7 6 2 6 9 9 9 9 9 9 9 9   - 2 3 . 1 7 7 5 5 9 9 9 9 9 9 9 9 ) ) & l t ; / b b o x & g t ; & l t ; / r e n t r y v a l u e & g t ; & l t ; / r e n t r y & g t ; & l t ; r e n t r y & g t ; & l t ; r e n t r y k e y & g t ; & l t ; l a t & g t ; - 2 1 . 3 6 1 3 0 9 0 5 1 5 1 3 6 7 2 & l t ; / l a t & g t ; & l t ; l o n & g t ; - 4 1 . 9 4 4 7 2 1 2 2 1 9 2 3 8 2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9 1 6 6 8 6 8 0 1 4 6 9 5 6 & l t ; / i d & g t ; & l t ; r i n g & g t ; 8 0 4 4 i g h q p C 9 5 0 g B s q w f 7 - 0 J h m 8 r D 8 - 0 Q n 3 t m B 1 w x B z 1 4 I s 9 v B s 3 5 k B g p 9 6 B i 2 l q E n 5 n I 0 v u B _ g k I s 8 s E y v 2 r B l n g M p s j 3 E 1 r x K 9 m v B 2 w y B p s _ 1 E 1 q 5 T m p t k B t 5 m V r 7 1 - B m w k 3 B w m 2 J y n 1 F g j _ E h 2 q N o y t B _ z k M g 1 7 F m p 7 C l y 0 U p v h E y n l F 9 1 h C 3 i 0 G v h j C i t 3 F w 7 0 F k 7 j p C u l g B h 7 y p B n x q I - x r R y - 3 g B 8 2 y V 8 t 5 J 2 4 3 i B l o 0 H t p 0 E y _ 0 3 C y - t W 5 j 8 X 7 j i U t t u S r l j C i 2 t k B 0 n 2 K m 4 o N g z k a 4 g 8 F v v o 4 4 B m - n o B l 5 J 1 n u O i t t 1 B x 7 k f g x 9 U 0 l o J o v z r B 9 2 4 d z l o D 2 p 3 c 4 r l O 4 7 z F t 0 9 C j 3 p F g j 3 B v h h L 5 t o b 4 x 4 E 0 1 u N t x 6 G v y w p B w n g Q n 7 9 p B u 2 _ V 6 0 - M p 2 z 3 B 5 g m w B q 6 7 1 B 2 h 4 u C y _ o C n - t t C g y r H z s t L 8 n 3 G 8 x g C q q 2 g B v i h I j 9 s k B x k p I q s s O j s l B 5 m k J k u m F 6 g R r g 2 K 6 x h B 5 k m D h j j G m 7 f - m 4 C r 7 3 T x h 2 o B z 2 m E x t 3 B x 8 p U p o l C 4 h n N m 3 x D p 5 _ C h i v D t _ t w B 1 7 4 P z r z b i t z - C s i 2 W 8 4 h m B k x 2 S 4 v 6 E r o p Q r g 9 B i 8 3 3 C 9 1 z 6 B n i h B q 9 7 m C o - m T 6 w j D g _ z G 3 m r 2 D k p 6 y D 6 y l z B 7 _ S y w n I 7 r 9 Q 8 i 9 e y s 3 D y y 0 V 2 - q M 5 u 4 K h i s 2 B s 8 2 M v w q K j s x h B _ m 4 N o 2 p M p y 5 U 9 h m F t w t v B o n j I - 5 z F i m w F m 4 5 l B 2 4 x P 3 8 n H 9 3 q i B r r 7 Y y k x t B - g k E v z - E p 4 w B z 3 j q B s x q B l 3 n D w 7 9 D u i x H h u 3 v E 6 r 5 W 4 1 v E h z 0 E n p 8 Q 1 r o P & l t ; / r i n g & g t ; & l t ; / r p o l y g o n s & g t ; & l t ; / r l i s t & g t ; & l t ; b b o x & g t ; M U L T I P O I N T   ( ( - 4 2 . 0 5 7 9 3 9 9 9 9 9 9 9 9   - 2 1 . 4 8 8 1 1 ) ,   ( - 4 1 . 8 1 5 2 7 9 9 9 9 9 9 9 9   - 2 1 . 2 8 7 9 6 9 9 9 9 9 9 9 9 ) ) & l t ; / b b o x & g t ; & l t ; / r e n t r y v a l u e & g t ; & l t ; / r e n t r y & g t ; & l t ; r e n t r y & g t ; & l t ; r e n t r y k e y & g t ; & l t ; l a t & g t ; - 2 4 . 2 9 7 1 0 9 6 0 3 8 8 1 8 3 6 & l t ; / l a t & g t ; & l t ; l o n & g t ; - 4 6 . 9 8 6 6 9 8 1 5 0 6 3 4 7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3 1 1 0 9 5 4 7 3 7 0 0 8 6 6 & l t ; / i d & g t ; & l t ; r i n g & g t ; v 5 8 i q r 5 z 8 C j h v - B h i - N l r j L 1 j r D 0 9 r r B & l t ; / r i n g & g t ; & l t ; / r p o l y g o n s & g t ; & l t ; r p o l y g o n s & g t ; & l t ; i d & g t ; 6 4 6 1 3 1 2 6 0 7 3 0 2 1 8 9 0 6 3 & l t ; / i d & g t ; & l t ; r i n g & g t ; 7 3 s k x o r 3 8 C z z 6 E 3 3 2 k B v 0 9 C - _ 5 X 0 7 6 F q 0 V u n I & l t ; / r i n g & g t ; & l t ; / r p o l y g o n s & g t ; & l t ; r p o l y g o n s & g t ; & l t ; i d & g t ; 6 4 6 1 3 1 2 6 0 7 3 0 2 1 8 9 0 6 4 & l t ; / i d & g t ; & l t ; r i n g & g t ; - 1 k j 2 w l 3 8 C l 5 s B v _ _ Y 5 m j B l 5 r F 4 u x B y 5 h B z n N 4 s n B j h M g 3 R h - c & l t ; / r i n g & g t ; & l t ; / r p o l y g o n s & g t ; & l t ; r p o l y g o n s & g t ; & l t ; i d & g t ; 6 4 6 1 3 1 2 6 4 1 6 6 1 9 2 7 4 3 1 & l t ; / i d & g t ; & l t ; r i n g & g t ; 9 8 v m w n 3 0 8 C t 7 U 7 8 z D t 3 o C g l I w i m C x r L x 9 H k _ M 4 4 I w m _ C r q t F & l t ; / r i n g & g t ; & l t ; / r p o l y g o n s & g t ; & l t ; r p o l y g o n s & g t ; & l t ; i d & g t ; 6 4 6 1 3 1 2 6 4 1 6 6 1 9 2 7 4 3 2 & l t ; / i d & g t ; & l t ; r i n g & g t ; w _ q 3 9 6 m 1 8 C 5 - x E m h U v _ I o m O m _ s B & l t ; / r i n g & g t ; & l t ; / r p o l y g o n s & g t ; & l t ; r p o l y g o n s & g t ; & l t ; i d & g t ; 6 4 6 1 3 1 5 3 2 1 7 2 1 5 2 0 1 3 2 & l t ; / i d & g t ; & l t ; r i n g & g t ; g 8 i y 4 n x h 9 C 6 0 2 m B t r w m G 1 x 1 D o 4 Q r m _ K x l 0 E 8 q i M i 1 I 4 w 0 B j 1 3 J j n x C k j v D p 6 6 K g 6 w E g y m E 1 i k B 9 2 V p u j H 6 9 - B - p 5 B m g w C y x a z 5 - F 3 _ u G 6 h w G w h X g q t H 3 6 i C o j B o g j B j g l G 3 j u M t m n W 4 3 M g v l F h t w E t y 5 G j j w D 7 _ x C r 5 l C 3 i m B i j x B 8 j 1 B g 0 6 L x 1 W x r K q v y J 4 7 3 H o l k D z 2 k G k 2 u B 6 m p D 4 3 z G 0 w j C q g 6 H s v t T - n q F x o Y r w T 2 0 Y 6 s o C j j z F j 2 7 E r - 2 C 5 u 9 C k 9 o F r h 6 S _ 1 v F j l h B h 5 3 B v x o L _ z M 4 x s B p 3 g B q x 4 B r 3 2 G 8 x x C l z X 1 3 G _ _ 6 D 7 h 3 i C x g l J z l T 4 j M h 5 6 B 1 i k g B o h m R j - - M _ h o C 6 x 7 C 6 v O i l w F n g L l q Q n l M p h z E x 3 7 B v 6 7 H u 6 0 D v 7 S - 1 k B 9 h o B p j m C h m 5 C r i N p j R 0 m m B h k 5 B 9 q r E 0 - N y o U 7 k u B 5 7 8 L r v i w B 8 u m w J v 9 3 s H 7 k _ 6 d z p s g X l k r 4 l B 6 7 h h C _ v r M q w i C q y l G w _ 1 C i j z E u 8 a _ 4 Q m h b j h O 2 p O 6 7 L - 6 i B v m r E n 5 o B - q W 3 9 2 C 0 o K 7 j X - 9 k B r z _ B v 3 Y x i l E 8 q T x i j D s z 4 M 6 0 y F i r _ F k m S v l n O p - j D x r 8 z H g h j m B 1 _ k l E g s L - s M s k r G l v K 7 - l B 3 1 i B q 5 p J v t M j v m D r 8 d 2 6 1 B 7 2 _ B y _ 8 I _ 5 j U n q v T r _ 3 M 2 i 0 D n h n E t s S g o w C 5 0 a g v q G p 8 r C n 3 2 Q x - 9 t B 3 3 y B 8 k w G t g r P 9 m h E 1 i u K p _ i D u r 0 D 4 - 6 N 1 6 w d y - l L n n 0 C 6 y v N - l m F i u 4 B r s 3 B y o z N g i 7 B 3 x _ D r p p E u i y O 1 - i D y 2 5 I - i p I y t r M 3 - 7 N s v 6 N 9 2 1 G o 5 8 H h 8 - K - g 9 B 7 1 v I 8 0 r 5 C 8 4 x y B k o 2 I x 9 g t B 5 2 v S l w - B - y g I 7 7 o K o 6 h B 8 p _ G l p p o B j 2 - B k 7 m G 4 x 3 C 0 r i f n y p o C 5 5 z N 6 7 r z B 9 s 4 C j j h N v j 4 G 9 l 4 P x w z 9 F z i p K x h 2 O q o p E g n i I p 8 4 n C p x i o B x 0 q E 4 g b k 8 h I 4 m 7 Q 4 _ k I s 7 n F q 2 L t h T _ v 9 U t 4 v F l h T 8 l q G x v k m C i - 7 L h w v G r n 4 K 7 k 6 L g s 8 3 B 3 u u o B 6 s 8 E x o u J t 9 4 I q 0 k U i i u G u 1 r 0 C 8 x w u G z q y l B v m t D y x 8 C j 6 0 G q 8 6 K - 1 w q B n k i C r 1 m C 2 w i W j r 8 Y h s - 1 B i h 2 g B t n h X s 0 k c - g o K m - 2 C 8 y 1 E x i o B 6 1 _ B y g - g B 3 3 k O - h v C l 4 f w i w B z 9 U 0 i i p B 1 s m G x x x T 3 m 0 K 3 m 8 I - l 4 B - s t O y t 8 H 6 j 6 S x 6 2 4 B s w - F m o z F r 2 2 E 2 9 j B m l 4 F x p N s 4 W z p e 5 g h B m 9 s B i j O 3 z - B 0 g y D 5 9 x H r 4 r D 0 i u p B z j 8 N x 6 z N 5 h - T 8 3 n R k p z j B g s 6 g H k n p x G l r _ E u 3 1 - B m 3 g O _ 3 t Z 1 3 - 4 B t k u q C 1 9 _ u E 4 l 0 G g u 5 L u v y j B k s - o B 9 7 s M 8 6 6 B w z k G j p r l D 8 o 0 X _ t _ I w n 4 F t k 0 Q 6 m w D 1 w z M 6 u 6 E g 6 w F 8 - u R m 8 J g i - P n h v M v s m C u C 2 w 0 D t w h c s y y B - q a 4 k 4 B r - _ y D h 6 - B 0 y l E o 5 2 G p 4 i L 5 y 8 D 4 n 9 E s y - Q k m v B k q h K y 8 Z _ p 7 B 1 x l B g 4 i C 5 k I j m 2 Y o k q F 3 9 q C h 1 e j u w D y - j H 2 z w G r 5 j W 5 t t 7 C _ r 7 B 0 y l R 2 - g Q 4 m v b x i 3 E v q 1 X i x y C p 3 d 2 i a - m i e & l t ; / r i n g & g t ; & l t ; / r p o l y g o n s & g t ; & l t ; r p o l y g o n s & g t ; & l t ; i d & g t ; 6 4 6 1 3 1 5 3 2 1 7 2 1 5 2 0 1 3 2 & l t ; / i d & g t ; & l t ; r i n g & g t ; - y - z 5 _ q w 8 C 4 6 w B 1 l t E 7 x _ B n 6 w H 5 m 5 i B y o i F h 5 v Y p k s d t 9 5 R l q l C r 2 5 3 B i l l K o v h C r k r B & l t ; / r i n g & g t ; & l t ; / r p o l y g o n s & g t ; & l t ; r p o l y g o n s & g t ; & l t ; i d & g t ; 6 4 6 1 3 1 1 1 2 9 8 3 3 4 3 9 2 3 7 & l t ; / i d & g t ; & l t ; r i n g & g t ; 2 2 w p 6 9 k w 8 C 4 _ 9 B m g I v p D _ 8 J u p D x U j k B s w g B & l t ; / r i n g & g t ; & l t ; / r p o l y g o n s & g t ; & l t ; / r l i s t & g t ; & l t ; b b o x & g t ; M U L T I P O I N T   ( ( - 4 7 . 1 2 6 1 0 3 2 5 2   - 2 4 . 4 4 5 0 0 9 9 9 9 9 9 9 9 ) ,   ( - 4 6 . 8 9 9 9 9   - 2 4 . 1 2 2 4 8 ) ) & l t ; / b b o x & g t ; & l t ; / r e n t r y v a l u e & g t ; & l t ; / r e n t r y & g t ; & l t ; r e n t r y & g t ; & l t ; r e n t r y k e y & g t ; & l t ; l a t & g t ; - 2 0 . 6 3 3 5 7 9 2 5 4 1 5 0 3 9 1 & l t ; / l a t & g t ; & l t ; l o n & g t ; - 4 9 . 9 3 1 7 0 9 2 8 9 5 5 0 7 8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1 1 3 1 2 7 8 8 1 2 7 7 5 6 & l t ; / i d & g t ; & l t ; r i n g & g t ; s h y j j i q 2 6 C s s 8 D r 2 9 B h 7 r C r g 0 D q 2 7 j B 9 s i U m 2 v M y y 5 k B 1 q n j C v w i J n k 3 y B 4 o _ r B _ j q R o q 1 E 9 3 8 E l 9 6 g B 1 5 r _ C y 7 9 I 9 l 0 B p n x J 8 8 5 C g k g W 9 l z Q 0 v 5 X _ q i C k 3 q f r g 7 r B _ o z d j 8 - C i 4 u D _ y 7 J 9 7 3 B w s 1 F s 6 4 B l z t N q 8 e v 8 7 B 0 h h C u u r K 9 g 6 l B 3 2 r C 2 x n C v 8 i C p y t J w 6 x N h 6 i D p n 9 B - m n B 2 l 6 H u h l J z 2 o C o _ 8 B j q - C u x r B 9 s 1 C 0 3 j B h 8 3 D r 2 9 C s 0 p C z o q C v 7 u F t g 3 R 5 l h D w 4 p B - i 8 B 3 x 5 B g h - J i p x C z s i C 2 j 6 L y 5 x H v s w a x r h C 3 g k G 6 4 o m B i l k T l s 7 I l 4 - z B w v 7 S h l 3 r B l 8 o B h 9 i H v o k C m z p C 8 o n D g i e 4 9 9 O x 8 i C s 6 6 K 0 3 2 e 0 2 n N _ q g C 6 i E 8 l K j r w C z 0 - B p t g B 7 h 1 I 2 m 8 C n o W l j j E 4 q f 6 3 0 D 5 k 7 D w 8 z P r l y B 1 n k B 3 i r F j o k B t _ 6 I z r i E 9 g O w 0 o F 1 r k B 3 t t L r _ s D o 2 g r B v 2 g 5 U 8 1 5 M n H p r 5 Z 2 m 0 G z k y B w z k D w 4 k D 1 _ 1 z B 0 k 3 K g x h x E 6 m l L 7 m i N - z p j C x 7 h Z z r n H - s 7 E 1 2 o n B 3 8 4 O 6 7 5 g B h 9 1 m B 5 3 w N s h m H h o - T x _ n Q 7 i v H 1 r 5 7 B p 4 p H 0 k 6 l B 6 0 p E - w 4 B 0 4 u - B 1 g _ B u n 1 y B j 3 5 a v u k N 8 r z U 2 x 2 D s k 1 H n z 0 x B _ 7 s M x m i l B 8 v h G 0 k s g B q 4 p I - 9 n M k o y C l i p T 9 v q i B k w 1 F & l t ; / r i n g & g t ; & l t ; / r p o l y g o n s & g t ; & l t ; / r l i s t & g t ; & l t ; b b o x & g t ; M U L T I P O I N T   ( ( - 4 9 . 9 8 5 6 4 9 9 9 9 9 9 9 9   - 2 0 . 7 1 0 6 5 ) ,   ( - 4 9 . 8 2 8 6 0 9 9 9 9 9 9 9 9   - 2 0 . 5 5 8 9 3 ) ) & l t ; / b b o x & g t ; & l t ; / r e n t r y v a l u e & g t ; & l t ; / r e n t r y & g t ; & l t ; r e n t r y & g t ; & l t ; r e n t r y k e y & g t ; & l t ; l a t & g t ; - 2 2 . 0 7 9 1 0 9 1 9 1 8 9 4 5 3 1 & l t ; / l a t & g t ; & l t ; l o n & g t ; - 4 9 . 7 1 8 6 3 9 3 7 3 7 7 9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9 5 0 9 7 9 7 0 7 0 4 3 9 6 & l t ; / i d & g t ; & l t ; r i n g & g t ; r m h r - _ 1 8 9 C o o n l k B n 8 5 5 H 3 y s F p z v p H r 2 5 B j 7 m r D h l 7 z B 2 1 r l C h 1 k _ N t 4 s r G - r o F h w m D y 0 h C 5 p m m B 4 w _ C 0 m r I j 3 t w B 0 9 - C q n 5 L 8 g u Z i 5 x D 3 w l H u t 4 B 3 p 4 F g q i h B p - i R h v m D k 5 5 I 0 4 y N s l - 4 D r 2 z K l g u i B r 3 g V p 8 i D m l g J h g w M j r r C j g 5 k B j o q C s z 0 B l u v L 7 z k D h 9 z _ B 9 3 p 4 C k j u C s o u C 4 u 4 B m g - K v - 4 v B u 0 6 T n w h k B u 4 o D y u r Q s 4 p E s 2 5 D k 1 7 v B j n 6 B 1 v i H n i 7 o C p g f h 2 0 S j g t C P 3 3 - X 2 p 2 L 6 q y D s h z G 5 5 - C 0 o 8 P t h 4 K x 2 _ M n p - Z u j 2 4 B m 9 q _ M u y n R 5 6 p L w q - j C t 1 q T p r 3 r B - 8 j b l t j r B t p m I v 0 - m C _ k n s D h z y 9 B m 3 v T o t s S 0 v x L z o 8 G j k y K 8 5 n K - - h D k 8 j C y x k B o z j B _ i z R x 5 w R 4 k 9 B h 8 i _ E i i q n C 0 m i 1 B 5 v g 8 S 7 q z 6 D h 9 j u E v x 6 p B 7 x r - E 2 k q m L 1 i - r D j h 4 X & l t ; / r i n g & g t ; & l t ; / r p o l y g o n s & g t ; & l t ; / r l i s t & g t ; & l t ; b b o x & g t ; M U L T I P O I N T   ( ( - 4 9 . 8 5 0 2 2   - 2 2 . 1 3 9 8 2 ) ,   ( - 4 9 . 6 3 3 8   - 2 2 . 0 2 5 9 2 9 9 9 9 9 9 9 9 ) ) & l t ; / b b o x & g t ; & l t ; / r e n t r y v a l u e & g t ; & l t ; / r e n t r y & g t ; & l t ; r e n t r y & g t ; & l t ; r e n t r y k e y & g t ; & l t ; l a t & g t ; - 2 1 . 9 0 4 6 4 9 7 3 4 4 9 7 0 7 & l t ; / l a t & g t ; & l t ; l o n & g t ; - 4 9 . 8 9 2 9 9 0 1 1 2 3 0 4 6 8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8 8 5 0 0 5 3 1 8 3 8 9 8 8 & l t ; / i d & g t ; & l t ; r i n g & g t ; 2 t z j t o v 9 9 C n 7 q P 1 w x e 1 3 q 0 C p j - I v p - j C x j r i D s n w N 4 q w 1 B x j p w B g 7 g T h 2 6 C q p 0 L u 9 y J j q 2 d v n z q B _ g - C 9 6 s O 3 m y C z y v D z t 4 Y o 7 3 C 2 0 n U t 4 q L j 8 h C 3 2 8 L m 4 g I 4 r m X x u 9 U - 2 w 7 B y i w J - k p X k g y I j y 5 B 3 v n K l 9 n T 5 4 n C p o 0 R x t w T 2 h y I 5 q k Z o r 0 D w _ x W s 9 4 Z 6 j u C s r - B r q 0 H w _ 7 j C v 3 z H 2 5 m C 3 j x K h q m b 7 k y l C n v w c 4 u z b 0 g g H r 1 k w I 2 t y Y 0 v 4 H l 8 7 G o k i E 4 v g _ B j g m N 1 4 v a 7 j 2 X 2 4 8 c 5 o j g C 3 q u L s _ 8 I z x n y F 6 p 3 b s 1 1 H r p y P j i 4 C 7 0 q D k 7 5 j B k k t R v _ z M g i N k y 5 H 7 0 v H o 3 6 F q 4 i W 7 3 - B s k 3 K k r v B o m j T 6 s s O n v s K q 1 s G r z 4 b 6 s j D 8 m r N q s v C 5 u 2 C 0 z h D w v N 5 _ o F 3 o t D - t g U o i w D r g w C q h 5 C 9 q _ B o z u N _ 0 z I z 2 j v B s m x F m r 6 C n u 5 K - _ 3 W t h g V h m 9 C s 9 2 B y 7 1 L p j g L 0 l x K y 0 i n D w p 5 L k y q M 8 w m p B y g 6 v D u w 1 b n q g f m 7 9 w B h j v D v x w F 9 y v j B 9 q g i B 1 g r s V - q m Z - z u C _ z 1 s B h u o Y i 0 n P 4 8 j H t s k e s 1 u j E j z 7 C x z 5 E z o v H g _ v e x t t h B u l i B h 9 t 5 B p r s d 3 h l 5 L j m l y H x w v u E - q v U w i 8 t B & l t ; / r i n g & g t ; & l t ; / r p o l y g o n s & g t ; & l t ; / r l i s t & g t ; & l t ; b b o x & g t ; M U L T I P O I N T   ( ( - 4 9 . 9 6 4 1 3   - 2 1 . 9 7 0 6 2 ) ,   ( - 4 9 . 7 7 2 2   - 2 1 . 7 5 9 1 7 ) ) & l t ; / b b o x & g t ; & l t ; / r e n t r y v a l u e & g t ; & l t ; / r e n t r y & g t ; & l t ; r e n t r y & g t ; & l t ; r e n t r y k e y & g t ; & l t ; l a t & g t ; - 2 1 . 5 5 0 1 5 9 4 5 4 3 4 5 7 0 3 & l t ; / l a t & g t ; & l t ; l o n & g t ; - 4 2 . 2 0 1 2 9 0 1 3 0 6 1 5 2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1 8 6 5 9 3 9 3 9 7 8 3 7 0 & l t ; / i d & g t ; & l t ; r i n g & g t ; i 3 9 m g 2 k t q C s l r y B p l 5 V 5 6 x M 6 n 5 J 7 7 z w C s g 3 Y - 8 i Q 2 v 2 U n n m 9 B y 3 4 6 E v t x k B n 1 0 G l u w D g r 4 G w o 3 U y 7 7 K s o w G m 0 x Q o t j F 1 m i B m r y C 4 3 3 - B s - V m 7 - B 7 - g B x 7 n Z g 9 2 H s z e k u s C - 2 5 C 8 n 0 R 6 y k L - 7 r G y n n D w p i j B k v Y _ q w B i h X h l n C r s 1 C 9 m 3 H _ p 0 N t s w D j _ y C _ x 5 D y 1 6 B m 3 w j B 8 t _ B 1 i i f v 8 l E 0 j w C _ x k 8 J 8 1 o E r 1 t P j 5 z i E z j g 5 G x 4 3 u D - k q 7 J 8 g k n E i 3 - J w z 0 t C 2 w - g C 5 1 2 O r u y c 3 r w I q g 3 C 1 - j E o u m E t y l L _ v h y B q 0 p E w s i G s z y L n q q X z q h B l _ x B 5 i p Q 6 - u J 2 3 j B n - o B - 5 z E 8 g 6 D r j h F 9 9 g E r 7 l H p _ _ L y l y L n p - C l 6 t D q r z E t g h a 9 u U m p R - p S 5 k S 0 o m C n 4 r X 7 h l Q k 6 l l D 7 w g l D r 9 7 m E m 9 o - I s j w D w 9 e 1 l w C x 7 Q o 5 Q 6 k n B 8 r e t 9 - B 2 w y V p 9 Y t 2 g J v m 6 F 1 w q B 7 k Y 9 - I 5 y e m v u m C 3 2 k r C 8 2 t l S z 5 x l C z h - P 8 6 q C v y r 2 B s 9 p T w w 1 H i x p D n - t C y x H y u U g r r G h 3 z D m 7 4 B 5 u s Z m r w R r k u L - 2 z H 6 g x B _ q 4 O 7 4 j E 3 z 4 3 K 5 k 9 H p _ v W i v 2 r B z 4 i y E 1 7 7 e w 9 D k 0 g E n q M l m q B t _ M 0 l K k - 8 m D x 1 l b l 1 x p C 5 j s D p w v 7 Q 7 j j k B 5 h 9 D 8 o r Z v _ r _ B 8 h v L y p w W n 0 - a i s m F 1 4 p C 6 x w k B - - 4 Q - 1 k N s p s v B h u w N 9 0 y G g 0 2 I v 7 o K 3 7 l L j z 3 E 8 v i 6 B o _ u F 7 2 x l B 2 q 2 L 6 m 9 N z x r D s v g L 4 w z I u r h I 5 n 6 I h j v _ I 5 8 z x C z x 5 2 C g l y 6 B 9 _ n u B t - x I r z z b y u 4 Z s 9 0 2 C q v n O r s 9 H k i h G 7 n 5 T 9 g i h B x 1 z B t p j I 5 w 2 M g u q N i p Q j o o 4 C i i s D o 5 t 8 B 5 - p E _ s 5 1 B w - o h D r 9 3 C o n n C q x 8 I l 8 2 E g 3 v D 9 q 1 G 8 q 8 U v n 5 E 7 0 4 D 7 v H 2 8 _ C l - n C 5 3 i B 0 0 b j p K i p W 4 9 w F j 8 a y 2 n B - 2 1 B w 6 I w 0 V _ 3 t B 5 t 7 D _ 3 Y w u h B 8 9 s J t h 5 G 3 n 5 I - u M 6 _ j B z - 5 I 9 s m B u 2 3 B v 9 9 T h r o B 3 q o F y 0 b i 5 d r - V o 2 7 B r 6 u f x j v F r y h E j t q E m 0 G k x g E z r O 7 v 7 D _ p j L h u T _ x i Z w n q n E l o 8 c q q z U i l w D u 2 2 I _ g t S s 1 o B 4 8 2 K 8 m _ C u q v 5 B m 4 0 C x i L g r - b l 2 0 E o p g N 9 g y k B t q 3 I l u 5 C w k 0 E z r 3 M s h i Q _ u p W 1 o l L 5 l n d y g r E p 8 x K h j d p r m O 5 - y N v v i F & l t ; / r i n g & g t ; & l t ; / r p o l y g o n s & g t ; & l t ; r p o l y g o n s & g t ; & l t ; i d & g t ; 6 5 0 9 3 1 8 6 5 9 3 9 3 9 7 8 3 7 0 & l t ; / i d & g t ; & l t ; r i n g & g t ; s _ - q q 2 t q q C 1 h q u E s l n g B v 3 j F _ v t g D x n - q B h g i i B q j - G - l - F 6 7 z G g h 7 F - 9 p C n r 8 o B r v m I p - 1 K m j 5 C n 3 0 C 9 k w G r 4 X o 8 c p 3 n D y 4 k C o - v D u y 7 m M 8 7 z G s v h r F q 3 o 5 B y m k B o 1 T z 6 d 7 z v B 3 n - t n C j 4 1 S 8 y 0 7 E 1 g 1 C 8 i n E t o 7 C - - h B s x j g B 4 y q I u k 3 C n u 3 E l p w F n 8 T j 9 l D _ z - C 8 _ m B j y w D r q m E z 4 3 G 2 r g G z 0 0 - B p n 5 g E & l t ; / r i n g & g t ; & l t ; / r p o l y g o n s & g t ; & l t ; r p o l y g o n s & g t ; & l t ; i d & g t ; 6 5 0 9 3 1 8 6 5 9 3 9 3 9 7 8 3 7 0 & l t ; / i d & g t ; & l t ; r i n g & g t ; h 5 9 4 k 8 q l q C 4 l 6 N 0 k 7 I k k 8 W 7 i x E x s J 0 _ u B 9 6 g C g x l D k s G o i 0 C & l t ; / r i n g & g t ; & l t ; / r p o l y g o n s & g t ; & l t ; r p o l y g o n s & g t ; & l t ; i d & g t ; 6 5 0 9 3 1 8 6 5 9 3 9 3 9 7 8 3 7 0 & l t ; / i d & g t ; & l t ; r i n g & g t ; 6 k i 7 r z x o q C r j Z k 1 i C 4 x 4 Q x r 5 V j m 7 Q w _ y F 2 y u C v m X 7 s F j 9 t C s 1 9 C j p 0 E m j J 7 _ N i v i E p _ r M k 2 r P 7 2 i p B p 3 q D 4 g h E 4 p z P 7 y - B k _ n W & l t ; / r i n g & g t ; & l t ; / r p o l y g o n s & g t ; & l t ; r p o l y g o n s & g t ; & l t ; i d & g t ; 6 5 0 9 6 9 1 0 1 5 8 7 8 6 7 2 3 8 9 & l t ; / i d & g t ; & l t ; r i n g & g t ; x z 4 7 z 6 - 7 p C q z t G 0 2 p B j p t C 4 k _ E m y 7 Z 2 w 0 N - y 0 K p 3 - I 1 r q D 6 j s I 7 - l d k 4 1 t D x k t 1 B 3 p n E p 9 r L 0 t 3 B 5 y v V g 5 8 S y u h G m 6 p C 7 s 7 Q t 1 8 e g 4 7 f h w 5 T _ 0 _ D o 9 h M w t 3 Y p 7 x 2 B j 0 l E 1 6 s w C 3 o y C q 8 7 K 2 j x D 0 4 o m D x n y M o o t H t n y h B n z n T p 6 j n C j 0 9 r C u g l H g v _ L r p _ G y q s K v z u H q m h x B h 7 - C 7 2 x J x t y X r 9 H 2 r o P o p 8 Q i z 0 E 5 1 v E 7 r 5 W 9 t 9 v E u u y H v 7 9 D h 0 o D 8 j r B v - m q B q 4 w B w z - E g h k E y w 0 t B s r 7 Y _ 3 q i B 7 n p H 3 4 x P n 4 5 l B y g v F j 0 y F 4 5 h I p i q v B x 9 k F 9 q 7 B 7 r p M p 2 p M - m 4 N v v u h B j 9 o K s j 1 M i i s 2 B q _ h O s p u i C q j 3 3 B k r 7 l B 3 l m G p w j j B 9 o c - 3 v 0 C w v q E 9 m k 0 C g - P 1 n m y H o o z I h 5 P 9 v i y F q 9 w Q - 9 1 C 2 v r 3 F t 6 3 F u 0 o g J q 0 m p B j w b j 4 2 U n t t k B l m z E 6 - o C w - 2 8 B s o i a l _ k Q - t v z I 4 3 k I 6 1 r H x g m k U h z y h B n v w a o w 7 L 8 j W v z v D r 9 u Y 3 9 6 s C y 1 g l G 7 u g N 3 9 7 M 8 x 4 i B z z 0 K r g i s B n o s T 1 z x G u _ v q B h l k K 7 6 2 9 B u 9 0 Q l x 6 C 1 q 5 V i 4 m g B i x 5 w B - s - C p 4 m 7 B - r t B 3 r w H 5 i 0 k B k p n E 5 q 0 W 2 s v G r - N o 9 n C x 8 _ r B n 9 x Q l - p K 6 i p C n 8 6 4 B 9 7 0 B 8 5 4 9 B 9 g n I 5 k q G g n 7 B k 0 6 M 6 v x T 7 m h R l _ 7 g 0 B - 6 8 t E j i 1 o o B k 5 j B n k 3 D h r 8 K i 2 u H 2 p 6 W 6 s q l B 1 l 0 C r 0 5 h C l m 6 h B t p z e x - z I v - u H m 4 z e 8 k X h y M 6 i 2 L w 6 q m C u 1 q w B 8 3 S r 3 o D 3 u z x D s z y j B z n 4 P n x 8 c g 3 5 P z _ j i D n v 6 H l 0 6 G z 5 l K q s u M 0 s v y B 2 n j 2 B 3 l i p C i 5 z z C r k s C n _ e - w g o D 8 s s M m m i F p 2 t B 8 z n D 0 h o D - o s k B - s H 6 6 Y y 0 v D 0 k g F h - r C _ m z C 0 - 1 X w 6 j C g _ s B i s K v _ k J 9 k 5 F s 9 q R s 8 o C 7 w k 6 B 6 u 7 L w 6 q j B r v 4 K 1 i - T 2 v x N 6 p k G 6 j 1 B w 0 i B y 8 k B 2 i X 8 l o B 2 p X l l 2 B s 6 p E _ 6 l C p q P 3 5 m B k h 3 B i u J 0 i z 8 J x 0 o b k - x p N s _ 1 O _ g S 8 - l B 1 5 M 9 7 R 7 u 0 e 2 u p - E s i j B _ x o K k 0 p F r l 9 D t p m C h m l C z 2 0 f _ 1 r i C 0 l 2 E r x 2 C _ - j F m 0 w T 3 h j n B p s m K u 8 i I k 7 5 D 4 j u D 2 n 8 B o 1 k B i k g C w 5 r Y p 9 0 I y - z B m 2 x B o 1 k D _ y b k z m D 8 4 q I y s - M l z g C _ s n Z 4 s 1 H _ g r Y l 2 t h B - o n d i z k p B n 7 9 B 1 0 q l C m 1 g 4 C u s - C o m 9 b v z M i w - i B m 9 c w q k S s u z Q q k i g B 9 u w u D l 7 b 5 p y W k x u z H k z n D l 7 I s - t U p x r d g 5 i 4 B j 7 6 Q w n 7 V r _ m H 2 n H k u p B 6 _ 4 C - i s C v 6 7 v C o m p E m r u O n 8 5 5 C i r V j 4 g j C n v - k C 0 k 7 k B 1 q 2 C - v 4 R 4 k 3 M o z v I x 5 2 L w k 6 K 6 x z J p g h j C 6 3 1 K j 1 3 O - 6 0 R h 1 p G g z 6 X 1 1 p O i v v C 6 n k G 0 0 d r y u B n q 6 F x x u B i 2 1 C 7 o w C 6 7 i Q 8 8 p G 5 0 3 L x u Y o u - E 8 r - F & l t ; / r i n g & g t ; & l t ; / r p o l y g o n s & g t ; & l t ; r p o l y g o n s & g t ; & l t ; i d & g t ; 6 5 0 9 3 1 8 3 8 4 5 1 6 0 7 1 4 2 6 & l t ; / i d & g t ; & l t ; r i n g & g t ; i v 9 n p 2 k q q C v h a 1 F - u C t 7 D z f v l B w s I & l t ; / r i n g & g t ; & l t ; / r p o l y g o n s & g t ; & l t ; r p o l y g o n s & g t ; & l t ; i d & g t ; 6 5 0 9 3 1 8 7 2 8 1 1 3 4 5 5 1 0 6 & l t ; / i d & g t ; & l t ; r i n g & g t ; 4 7 2 k o q u o q C o 6 K x F _ o P 9 7 C 5 l D - M 5 G 7 J 5 J u C 7 7 D & l t ; / r i n g & g t ; & l t ; / r p o l y g o n s & g t ; & l t ; / r l i s t & g t ; & l t ; b b o x & g t ; M U L T I P O I N T   ( ( - 4 2 . 3 7   - 2 1 . 7 0 5 0 6 ) ,   ( - 4 1 . 9 9 3 8 6   - 2 1 . 4 2 8 5 4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r e n t r y & g t ; & l t ; r e n t r y k e y & g t ; & l t ; l a t & g t ; - 2 2 . 0 6 5 7 1 0 0 6 7 7 4 9 0 2 3 & l t ; / l a t & g t ; & l t ; l o n & g t ; - 4 2 . 4 8 6 4 0 8 2 3 3 6 4 2 5 7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7 5 6 6 2 6 0 2 5 8 4 0 7 6 & l t ; / i d & g t ; & l t ; r i n g & g t ; h l y j 9 r o m s C i k 3 T t h m Y w x 9 P 9 u r J k v 4 C q 4 g L m _ 0 F r r 8 G h s s n B w j O 2 r v B y 5 _ D t _ 2 E h 1 g m a m w h k 6 B v n M s y _ U s s i h B q 0 4 K v 1 4 L g 9 v B - w q F y x x C s z l a - t i I r r n b 5 8 3 Q t - 8 H v y k C 4 g 5 B 8 y 4 C 7 3 s C m s f h 3 y e r g h K - 4 r L 7 u r L n 3 2 G 2 s 3 B - z h S x s t D s k j E o o V v 1 7 O x s j w B s 0 p Y 7 4 i G 5 5 k G q t _ H 7 z h V 8 q g K o j o Z r l l B 7 1 w V 2 l 5 a m k 9 Q n 2 j F r 7 5 2 B w 8 0 F _ j 5 Q w s o G r m _ F p 0 n I 5 r m H j z 6 J 9 5 7 s B 6 _ h - B - j F q 6 0 u T s t 5 m 3 C i 5 2 N 0 - m 7 j I 2 4 w 7 R 6 y t l w E y o q k D 4 n 8 l C 1 l 2 f 9 w t b z j g _ E 3 k i r H t o x o D 8 h 8 4 B r s o j B j 0 z h H 4 g 6 P 6 _ 2 e 7 3 5 b 1 h 0 w B p i i h B 4 5 g c p k t a 1 q q T w - 8 L 4 l z 7 D 2 l r 0 C g w 8 V 8 j 7 J x w 1 H s s q B s o g C _ x j E 8 9 l B x i s F 3 7 r C w 3 - H r z Z g s 1 L 4 i n G g 4 t X m k _ f j 1 i E 6 5 r E 6 - - O x y o G 7 h q C 6 k 0 G k 6 _ E i s K o l 8 F z p 5 C 7 g m u B k u 2 B _ y h B i 4 u J z h k j B h 9 9 i B 5 5 8 P v u p F - l h I z 8 q G s 6 x D 3 s o C 2 y 8 C n u w D 0 y o C 6 u u G 1 8 j Q y 1 c 3 6 j J o y r O i 6 1 D 1 y y F 4 n 5 I 7 g l W 1 w 2 D y o o F 4 q w B r x 5 K 1 x m B _ o w D 9 5 k f - 5 1 G g q o F 9 w u O o 8 z H 8 - r R n m v I s 4 0 h C r 6 _ B 6 j k G w y g D 1 - g q B 5 u 6 N 4 x o H w 5 n I l r 7 V 9 x w N o t 2 E 8 - q J s - x F r u w Z s 7 k G _ 3 l E 0 x o O n p z e s n Z v r w Z v u j r B u x - D j j j B j m x y B h r _ B o - K v 0 i i B 8 k s K 3 _ p y B s _ j V y j h G - 3 r Q 8 7 _ N 1 h k B t k c x 3 8 D - y 4 J _ 6 6 E j 1 7 F - k o G 5 9 k F 7 k m E l _ k M u h 0 J - r _ C x 1 9 _ B q 7 i H u i x X & l t ; / r i n g & g t ; & l t ; / r p o l y g o n s & g t ; & l t ; / r l i s t & g t ; & l t ; b b o x & g t ; M U L T I P O I N T   ( ( - 4 2 . 6 1 7 3 7 9 9 9 9 9 9 9 9   - 2 2 . 1 6 3 9 5 9 9 9 9 9 9 9 9 ) ,   ( - 4 2 . 3 4 6   - 2 1 . 9 0 7 4 5 9 9 9 9 9 9 9 9 ) ) & l t ; / b b o x & g t ; & l t ; / r e n t r y v a l u e & g t ; & l t ; / r e n t r y & g t ; & l t ; r e n t r y & g t ; & l t ; r e n t r y k e y & g t ; & l t ; l a t & g t ; - 2 3 . 3 9 7 6 7 0 7 4 5 8 4 9 6 0 9 & l t ; / l a t & g t ; & l t ; l o n & g t ; - 4 9 . 0 8 2 0 8 0 8 4 1 0 6 4 4 5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6 4 3 9 4 3 4 7 3 2 1 7 5 3 8 & l t ; / i d & g t ; & l t ; r i n g & g t ; u - 9 9 j 8 y w g D s s 8 S m x v S g 6 o o g F n 1 k C 9 4 m r D j w q o D s 0 x C l 4 6 C w x p P s o g J 8 t s I 6 w - 3 C t 5 0 v B z l o L w k z M _ 9 6 L 4 6 k Q q y - J w 8 2 n B r s x H r 0 o D z 3 5 B v 7 5 M l x 7 J 0 u m f - t v G 1 P j p 5 B g 6 _ C 7 j i J k l 2 J j s h K p s 8 C j v q m C k 4 n B _ 3 r K h _ 2 B i z 8 D m 8 6 U u 9 3 x B i t m w C 2 j j L w u v D l 7 8 C p _ _ K 4 s j G m t 1 l C x m u B v 0 _ k E - 6 3 J 6 q 8 T p 0 n p C u 1 v a v 1 r L m 3 s E q g 5 J y 0 7 C i 8 u E 0 _ t O 4 7 v J l 8 - c 6 _ k Q m t q R 6 9 z 7 B s 3 u a m 6 1 f n 6 v R z m 8 X w _ u I h x 9 - B o 0 8 F 9 0 0 E t 8 _ h B t _ v E m _ i Y q q _ L p p 9 B _ x o a o 5 2 n C 5 9 n 2 E u l 7 C 6 m w H _ n o V 2 1 k M w q t 0 C j l u S v z s O k u v H m z z X j t - m B x j q V p m h I g v 4 B r x t J u 4 9 L g n 2 D 9 t 7 I u 6 k Z v 9 5 K 1 k 0 _ B 2 z x c 1 8 p c 0 9 _ K - p 2 x C 5 q _ P p o t K h 3 _ G 9 8 7 B l - u C o h 2 M h 6 z K o k x C k 0 s Y o p x C t 7 _ C i y k M i u q D 2 n v G 8 9 - I h - w B t p v k B - u j B _ h q H 8 h g L 1 z f r 3 i N o 2 5 B 5 _ 9 M v 6 - B 0 _ g N r _ 7 C 4 4 g C 4 q v h B - s 1 C p m o D w i x I 0 - h C 3 j 5 B u 5 q S x g y C g x h H 0 o x C s n y t B 2 3 n g C - v _ Q u m i r B 6 i 2 t I 2 o 1 2 F 9 h g _ C w z 3 S 6 u r t H _ t z 3 C _ - l O q z s L - s u s C p r 0 H u l p r C j p o j C 2 8 x 2 O 1 v v l B s h l T z s 7 0 D u 8 q 6 C l x 2 I 7 5 z 6 N p i 3 t F k 4 i 3 B 1 h 8 7 W 9 g w q C t q v s p B v 8 h o L 3 z w 0 J 3 2 g Z 0 k 0 _ G 9 8 u B 1 9 y U o h n 5 D o _ p 8 C z s 9 j C o r s U _ y w l B 2 3 s D r u - l B 3 9 h Z s l 4 0 X o t u G n 3 k 7 C r r _ F t s h T x _ 7 E k l v q J x i g J 4 w _ 2 B k z m K j p t W 4 z 9 K k 4 s e g j q g B 5 2 h R 0 6 o 4 E v 4 h z B x i 5 b q y i i B 9 z 4 y B 9 9 n U j o 2 C o 3 x F u s 0 R s k l I p g _ D r q 8 c 6 1 w H 6 m 7 D q y 1 B q r 5 L q x n E m s 7 O 1 y p b 1 i 1 B 4 9 q D g u j C o n p C s 3 6 a 1 h 8 P r 6 y e t o n Y 7 q m u B s l 0 J v s 5 d k t z I q r 4 R l u x C 1 9 w O p u z u B z w s d - t o a u 8 j S t 7 k I w 0 v K 4 4 y K 5 h s C m m s F u 0 q J s 4 7 M 6 o 0 G - q 2 n B k o m e 1 v i D j 1 j C h i x Y u t 6 Q m z 1 a s t w 9 G 7 o j V 8 v v W 8 5 2 l D q p z U n x m I n l z h D q s y L 8 7 r T 1 - l D 3 q _ B u 2 4 I m _ 5 b 5 y 6 P - _ n C - 9 1 z B m 0 z C z z 1 C _ 3 y H l 0 8 Q v g q J _ t y C 3 m 8 p B 3 6 5 C m n m C 4 x z G h _ 8 H 1 u l C x u y J r 4 8 B x r 1 K 3 r f p o _ B v m - G 8 _ 1 F r u 8 B o t q C 3 t y D m t 3 C i r n K h j l C z m 9 X u 3 _ G 8 1 q J 8 o t B u 5 m E r h 4 D m _ s C m k r C - k i G 6 o q C k o x B w 9 1 B 4 z - B s 3 7 B o n 1 G v t j C 8 n 6 C k w 9 D 6 l k G j i 7 Q v 3 v C u y w B 8 h 9 B x y 8 B k n v C s n s C h l l C w _ Q 6 g h C w Q 2 s x B x _ j C l 3 7 F h h i B v i s C u 3 u B _ 0 x C 8 l r H 4 2 y B t 8 m H 5 m m F p 3 h C o _ 4 H 0 6 t B q x k D z h 1 E 8 9 i D o 1 2 a - w r C 9 g i D k p 8 B t z s C 3 - l D r 4 1 B i n j C i p m C 3 l n C q _ h I l r 5 J 6 t y C _ t j D 3 - 0 B x w r B j 2 j D m 5 r B _ r 2 B h 8 k F y - h I 3 w i D m w h C k o h C 7 1 q H 5 t u C q x y C x l z B u 7 m C 1 3 8 C 4 8 3 B r - p C - 0 5 B s z w H l i o C n x 2 C n 8 - B x y 1 Q 0 l 3 G l z i H h o x B l u 5 I 1 z r C z _ j C 5 y b u u M m z n C 2 y q B 7 n 4 H t 5 8 B y l 1 d r y l B _ 6 y B g g 8 C z o p D j u 4 B 0 i 6 B z l m B i s _ H l w n B _ n 9 K 1 5 g H l y j C p z 2 C 0 1 h J 7 g 6 - B 2 q 1 C 6 4 u B 6 j y C t 8 s C p k 7 C l u o C s y 4 C j _ q E v i v a j y 3 B u 3 2 B 9 m 6 B m 5 w C u 3 n C t n j B y 8 2 H 1 j p h B m 3 j E 5 8 l J q z j E r o g D n l h C l y 4 S 3 1 t H g g _ J 7 1 3 C j h 8 B x z 4 B x 5 y B - s y J w y 3 J 4 i g C y 5 p B k 2 9 D - w 0 e z g w B r 7 j C g y u G 0 q r H - h p D 8 g r W 2 _ x C - l i C l s p I l 5 j L 5 9 v H & l t ; / r i n g & g t ; & l t ; / r p o l y g o n s & g t ; & l t ; / r l i s t & g t ; & l t ; b b o x & g t ; M U L T I P O I N T   ( ( - 4 9 . 2 2 3 3 7 9 9 9 9 9 9 9 9   - 2 3 . 7 0 2 7 0 9 9 9 9 9 9 9 9 ) ,   ( - 4 8 . 8 2 3 0 6 9 9 9 9 9 9 9 9   - 2 3 . 2 4 5 4 6 9 9 9 9 9 9 9 9 ) ) & l t ; / b b o x & g t ; & l t ; / r e n t r y v a l u e & g t ; & l t ; / r e n t r y & g t ; & l t ; r e n t r y & g t ; & l t ; r e n t r y k e y & g t ; & l t ; l a t & g t ; - 2 1 . 6 8 7 2 2 9 1 5 6 4 9 4 1 4 1 & l t ; / l a t & g t ; & l t ; l o n & g t ; - 4 7 . 2 7 3 2 0 8 6 1 8 1 6 4 0 6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8 7 8 9 2 2 7 6 5 0 4 1 6 7 6 & l t ; / i d & g t ; & l t ; r i n g & g t ; k 5 q 1 n _ j z 2 C - 3 p 0 B 8 q q z D p w 4 R s o p K p i i V q q l R g 4 j z E 9 x 7 O k r _ X 8 - y J 1 5 8 L g y 0 S m _ n H k w q o E l i s o B i w g I _ y 4 D o 2 3 L i w s J j g q t B m 1 w 7 C y m x B 4 i _ E 6 4 z N x 6 4 M w 6 9 E y y - B q r s K n v x H u r r C h 6 u N 2 h t h F _ - - G 1 _ v U h i n M 2 x i D - s i Q s - 3 b i x k D v y Q - _ l F _ g i K v i 8 G 3 i l D t j p D 5 t v J i 5 5 C r i q G v 2 1 C z 0 g B g 5 r D 3 u w I q h 9 B 7 u s V 5 k 4 X o 8 0 B - m w B q 2 x O 0 r y B y h S z 9 O w 7 5 E j s 1 D 9 g i I q h - C u n k B s v k N t s 3 D q k 7 C 7 5 1 I h 7 h C t t P t 7 f m w Q m 1 I m h O p y S i i r C q _ S o h y B w l R x - D k m k D 6 w g F s 2 Y 7 y g B y i 2 B y v N 7 6 H 1 4 t C w p L i 7 l D s l V - n o X u 2 J k m k E p 2 n I k n r B 6 z G o 9 g B l o 2 I x 4 p G s 0 p C v 5 r H 1 i o B p u s H s q l B r x S 9 i 7 B p n Y h w o B z k u D u s l H 6 w k M 2 u _ N g 5 o B 9 8 y C 0 m o C u i d 2 y O x 9 t D q h q L u y u k B 6 _ w D z l 9 g H v i v C x s 2 9 C u s 5 C j 7 p L 5 i s i C t i 5 D 5 q k O v 8 0 W n 9 r D p - o B w 7 x N q 3 h f - 6 _ i B g 1 m a _ - 2 I s j 6 G _ z 8 D i p q v D 3 8 3 K x 1 n L r 4 m N w k y 0 B 0 w 7 W 0 g 4 B t k z W w 9 g O 4 6 1 d y - j F r l o D - 3 2 x C h p - p C 3 6 r v B r w _ B s 3 m 9 C 1 7 r I _ 4 k u D t i w N 7 n n S 2 o Y 8 u s C w 6 - Y m k g R 9 s m D 7 q z v B 4 k i O s v j c 2 2 v o B 8 7 s N 7 8 4 Q k 6 y N t 4 - l B l y m K _ 8 l B z v u C z 7 - i H j w p D k h t B 7 g l E s z _ C i n u B 1 - 1 J 3 x - K j 3 t D z n - 9 B 6 l z J v j m o B l u 8 a m 9 j D 8 8 r O 2 x n f 2 1 5 v C 1 _ i h B p o t G - p 9 C 5 v 4 D 8 4 y C 8 x o X 2 p j C v 5 h x B m 3 n K s 6 - C u p i i B t 1 p F x y l D 0 k 8 B q t v F t o 1 K 3 n j J - t 5 a g p w B h w 5 C j g p M z k u U 5 5 m L n t m i B o i s b o u n X p s n H n j o M x j 1 k C z k v E r l 5 s B 4 x 5 p B _ l 7 F 8 p r d k 4 6 J 0 t 7 S h v h M k 5 7 P q n i W o o y N s 9 x 2 B u r 0 Y t n z G 0 p _ G 9 q 5 Q y m n W j k z g B x 1 l H r h 7 N w w j M y z q m C 5 2 m L p z - v B p j m G 8 9 6 S y m p B 8 m 5 L - j x E o 7 t N 2 4 z m B w 3 t K x 7 i S l 7 u I 2 t y M g q h q U x h 9 r B n s m B q m t 0 D v 2 8 r E 5 _ k i B 0 7 0 W - l - G x q 8 L z z o F h r _ G - s z I w 0 _ y D 2 0 j O v s h o B s 8 v m E 1 g y J l u 5 R o z t H h - 9 K i m 5 i B 7 g 8 P 8 3 3 1 C q j g v B 6 l o L 5 y _ i B z 1 2 C l m n c 0 1 j i B - q 3 T z x s k B s v - c z y 5 R 2 p _ o B y 8 z g B i o n E h m p r B w 9 o O 6 _ r h B h s u O _ p v b s t - a 6 s 3 0 G 6 s 8 S w 2 5 8 C 8 5 8 i C 5 _ 0 G h s p S 6 i q - B q s p q B z x j D 1 i z h B w - s L _ 3 j S u j 8 n B t m t h B g v j K m w w h B g q q b m j 5 D 1 h 7 B & l t ; / r i n g & g t ; & l t ; / r p o l y g o n s & g t ; & l t ; / r l i s t & g t ; & l t ; b b o x & g t ; M U L T I P O I N T   ( ( - 4 7 . 4 0 0 4 2   - 2 1 . 7 5 7 3 2 ) ,   ( - 4 7 . 0 8 3 0 3   - 2 1 . 4 4 3 3 8 ) ) & l t ; / b b o x & g t ; & l t ; / r e n t r y v a l u e & g t ; & l t ; / r e n t r y & g t ; & l t ; r e n t r y & g t ; & l t ; r e n t r y k e y & g t ; & l t ; l a t & g t ; - 2 3 . 7 1 2 0 4 9 4 8 4 2 5 2 9 3 & l t ; / l a t & g t ; & l t ; l o n & g t ; - 4 6 . 8 5 7 5 8 9 7 2 1 6 7 9 6 8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0 3 9 8 2 9 3 9 9 9 6 1 6 3 & l t ; / i d & g t ; & l t ; r i n g & g t ; m p 2 5 5 z 5 y 6 C 4 u U 6 k f s 1 y E 9 k u H 6 x G y 2 S 9 C 0 t D 0 q B 3 h K 1 B 3 r T 4 a 6 y B - 3 C h o C s h r B p q M 2 5 K - r w B w j W - u B l 1 P r j R p I k _ p B g R u E 5 O 2 i I y - N - m Q x j H t _ E l 1 G q g I o - F 3 Q s 2 b r l B i X 3 k g B m w B 6 r M l p F g C t g T 7 m I q 1 F j q G t r G k 2 S - j Q w n K t i O - z c 6 2 K 5 p O - X 5 s E x 7 R y 6 K 7 o H 4 w G m X s q D p j I 2 p a t 4 a t o B 6 _ E 5 p M 0 8 N 3 O 0 1 J r h B _ h J 7 z B x 6 a i B 4 C j j B 1 F z o 0 B p S s x B 7 3 I q g H h - P l w P 5 - C t 2 j B 9 B 1 X n q 2 H s X 4 S u g I k o C s g D x y E - 8 S p H j 4 F n k C s G r z L q U n y j B k 4 T m x B 4 m J x p D o h C h m 0 H i 0 K i x C 4 l k B 1 m M 9 u P y 4 N n s C 2 2 q B q k p B 9 w M 3 u D w n B h m l C m 0 V o q H s S 8 W q 8 x B 8 4 C 7 j C 8 1 B 4 B 7 i F i h D 8 u B a l m B g 0 N i T u s J n 9 P c v n N y p B s v C l w O 9 e p l I 2 B z x D S q b 9 p B 7 D z k D t s E 4 r K k b r q B l i B 3 7 E 7 I 9 _ I d 0 K y t E u 0 C 0 t B u s K N w 1 R i - C _ X y B m 2 E w 5 G h - B p g B h 5 W i 5 I - M 5 2 J w W p 9 L z s V 4 0 C j o E q P 6 L w D n M w W 4 j C 0 l D - w B 9 1 G j B 3 E o D 8 F u v C q n B 6 - C h B o n B g G y H l C V y B - a x b g Q i Z v 2 G o v G 7 0 H t U u B i D y B j E r C h B n E 5 y E t q F 8 p I 4 0 D 8 K t G r G 4 6 M o n B t a e i S N g q - B s B x B 4 6 C 4 B 5 s B c n H q i C 0 n E h s D h h M u i B l _ C p H 9 C 6 C 3 B k B 5 H c t B I o C 6 w H W n m E z B 7 q E 6 S x J 4 B 4 O w X 2 I k - B n m D 6 D q a i R 4 J r L l 0 B o I w D r a i I G 8 D 4 D g B m G m X o r Q z f l N g d p a 1 0 B w - F n 7 p C h 0 D y 2 f x i F n W 8 7 L h 6 o B l w D 9 9 D x r R _ H x 8 C 3 7 D u i B 6 0 N m O m t R w 7 D y 7 m B t X q s C g 1 C m 3 H l G z j E n 9 O h 1 - C X r k F 7 2 g B l L k p e z 8 I p 1 x B q q t B 5 q D U S 3 g C q y C l k D j k B _ h E r M k O 5 u D V 2 H n c j Z v X 4 J 2 t B 4 _ B j v D v p F y B n G j e s 1 E r F 9 7 E h 2 B s v - C s 4 R 0 k 5 B s _ D u b y C k a g D s K 5 k D m h C h g G v k E l 3 x C m s 2 B y s E 5 k I 8 s I 5 7 E k i F 2 v B l z B s t K k l j H x c w x L x j b j n O o H s 9 D 1 p n B & l t ; / r i n g & g t ; & l t ; / r p o l y g o n s & g t ; & l t ; r p o l y g o n s & g t ; & l t ; i d & g t ; 6 4 6 1 1 0 7 1 7 8 3 9 5 6 6 4 3 8 7 & l t ; / i d & g t ; & l t ; r i n g & g t ; o v n j 5 8 4 v 6 C z _ F 0 o E 7 i F 1 W p r G r r G 6 g h B x 8 B w 5 D 1 w G w q P l r J r 6 B w z p B y i B Y x E 3 y B w h D g g K o 2 D t a y F l m W J 4 L w K v g I y m B s n B 2 K 2 8 B v Q - D n w H w S 6 K 8 b k 6 B q h B j T o z E 9 O 8 U 4 r C 2 7 B h p L H 5 P & l t ; / r i n g & g t ; & l t ; / r p o l y g o n s & g t ; & l t ; / r l i s t & g t ; & l t ; b b o x & g t ; M U L T I P O I N T   ( ( - 4 6 . 8 6 5 5 9 7 9 9 9 9 9 9 9   - 2 3 . 7 5 3 3 6 9 9 9 9 9 9 9 9 ) ,   ( - 4 6 . 7 7 9 2 3 9 9 9 9 9 9 9 9   - 2 3 . 6 9 1 6 9 9 9 9 9 9 9 9 9 ) ) & l t ; / b b o x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2 0 . 4 7 3 8 5 9 7 8 6 9 8 7 3 0 5 & l t ; / l a t & g t ; & l t ; l o n & g t ; - 5 1 . 0 4 5 1 0 1 1 6 5 7 7 1 4 8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6 1 8 0 0 6 4 2 7 5 6 6 2 1 & l t ; / i d & g t ; & l t ; r i n g & g t ; 9 v w 3 x - u j 9 C g q 7 B 9 m 0 E 6 o i B v j - D 6 9 1 B _ 2 s c 0 w - J p 4 n R k z 0 D 3 y 2 G s u z J _ s n r C 4 2 o - B n v u M t _ _ P p s j D _ u o K - j j u C m w 4 O o 9 1 V w _ 3 P k o g Q r q 1 C 4 3 v L o 2 w E r o - I 8 _ 8 B w q v f h m 6 K k 5 8 B t x x H y i h B x z x J h x l E 2 4 j I 0 4 5 M 1 x 6 B 3 3 3 D 9 9 m G i x y R w p 4 _ C t o 5 B o 8 9 I w 5 l G m 9 7 K 1 4 m V 0 j 6 G 7 v 5 S p 5 i H 3 i u E l - x P 9 j 8 R 5 q 9 8 B 9 y l F - k w E 2 s j C 3 v t J 7 4 v I t 3 - l B g n 0 J 9 v s X 1 9 w H 9 2 s X 2 4 k E i 2 g C 6 3 j C 6 3 w l B v 9 _ D 7 _ p I 4 - l B h p o g B q 3 o 1 o B i 0 t C q z _ 6 E 0 1 m i Z p - 1 r T p 9 u E k 8 6 W x n 7 k U k q i G _ s _ C 6 j s x B q 8 h w C k t r N u 6 q P h 4 h M 9 h z M 8 - y Q o _ k g B 1 k w G n w 6 I k r i J 4 o j _ E - 2 l t C j 0 5 O s i 2 S t 8 u D q j k F 8 j q K j 9 x d u p _ L g 7 k F _ s v E x h 1 H g q 9 J l 0 w F - 2 s H y u y I k 2 k F w 2 q L 1 - o J - j 3 N l _ 8 K u l l s C m u 0 W j _ m b u - r g C g 5 u B 6 5 m O 6 u 3 E 7 7 _ J x j 0 I 0 0 2 J q 7 9 E 0 7 v S x 9 7 D i 2 t I o v _ G x t e 7 s r C 7 n W k v x D z - x F n j p H 5 n 7 J t 4 o F r h x g B 3 l m B z u r L p _ t C j 4 7 K m 6 6 O x 0 z S i s S 9 - k C k p g a m x q W l g i F z 1 l G 0 _ 4 H 5 l - _ B o j l e 5 h y N o s 5 E z 5 6 E 2 q - k B 6 k z C 5 r 0 C w 8 o C z p p N r k 6 L 6 - j R 3 9 o H 6 s K o 2 9 F r z w D l 2 i H 3 s p S j o z B 1 w q H 8 9 T h - 3 B 7 v 1 B x k w E u z n B l q z E g t g B o 2 z E q 7 o V x g o F g k 6 K m 9 o S g m n C 9 h o J 3 6 8 H x j g G 7 - m Q m 0 v H 5 0 g D 2 v J 7 s y D 7 i q J 6 g n B 1 j w B o t I u 0 j B x 4 x C v n 7 C 6 x h B l i i I 8 t e t h i D o w 7 C k j v C z h 2 C n 9 4 F 9 k x C o w i K p y J m l l D i 7 J 6 v i C o 2 t B j 6 6 E q 5 z B 4 h p K r 5 v F v l N 5 p 9 C p j K q u l B i _ X z - g H h 0 p B l 0 l E q 0 0 I o y i B l 6 7 E 9 p n B 9 x t B x r m C y j 5 D m 5 _ F 9 5 t h B x k 0 E 7 - w C p p 3 C n v T j u u C 4 h G v h k B g 3 x B 8 l i B 5 5 Y 4 o 1 G h i 2 C i - P 6 j v E p 4 j B 8 g 8 C - 7 G _ q z E 0 y - K i k o C 8 n y B i o x B - 9 t j B 5 v p B k 7 p n B 7 x 1 D r o 0 F - x 8 F 6 o 6 E g x 9 W w g j L q 1 n B v 8 m B _ 4 u S l 9 z E s i 4 H i 1 y I z 7 k S r 7 - D p _ 7 G g j 6 L m h W y 4 X 6 q _ I q 5 q L 9 m - X m r - b z p p J w w 2 F 3 s n B y u d & l t ; / r i n g & g t ; & l t ; / r p o l y g o n s & g t ; & l t ; / r l i s t & g t ; & l t ; b b o x & g t ; M U L T I P O I N T   ( ( - 5 1 . 2 3 1 4 2   - 2 0 . 5 6 5 2 5 9 9 9 9 9 9 9 9 ) ,   ( - 5 0 . 9 6 4 3 9   - 2 0 . 3 7 9 6 ) ) & l t ; / b b o x & g t ; & l t ; / r e n t r y v a l u e & g t ; & l t ; / r e n t r y & g t ; & l t ; r e n t r y & g t ; & l t ; r e n t r y k e y & g t ; & l t ; l a t & g t ; - 2 0 . 7 7 0 3 3 0 4 2 9 0 7 7 1 4 8 & l t ; / l a t & g t ; & l t ; l o n & g t ; - 5 0 . 3 4 7 5 9 9 0 2 9 5 4 1 0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9 1 8 7 4 0 0 1 0 2 7 0 8 4 & l t ; / i d & g t ; & l t ; r i n g & g t ; g 1 y p p x 3 m 8 C 9 n v C l y 3 Q k 7 8 B p y w C l q l J m 4 j C 7 4 z P u 0 9 H 0 6 u B s 5 r g C 5 y g C 2 h m D q 9 _ C v 0 4 M n 0 k G t 4 0 Y s g 4 s B j y q V 6 s 8 D _ w k 0 B r s 8 C q t _ z B 1 g l I x k u B s 1 3 H x 0 q V 8 j h C 0 s 0 D 0 6 o E 2 1 l D 9 7 l H - 4 r B x y p S - 7 f w h z J j z 7 O 7 7 - Q 1 g l I u v u I l g h K 1 5 1 C _ v t H 9 u 2 I 7 n 7 D s 6 1 Z 1 9 _ P 8 w s K 0 x _ a 3 u k C 2 z p D j i 8 B 9 1 8 N h 3 j H q _ 0 B p v 6 C 0 n s E i 0 j C z y l v B m m 3 I j h l d m 2 g B j p p F 5 h y 1 B l z 8 q B l 0 g F w 7 1 B y p j 4 B 3 _ 9 i D q 1 8 D 8 4 5 m D 0 l t u C u k n Q z s b 3 u 4 D t _ y J 5 x t H 0 t t h D y o r I 6 9 4 E l 2 x 7 K 3 j 8 J p 3 p N o x t Z 3 3 7 B 6 1 - F y o o I s i 7 Q i 7 h F m - _ H 9 0 s I k n t X w 8 4 3 B h z q R 2 o 2 T - 2 z T o 9 n U i r o I 6 p x X 9 2 i H j s g D w s o F 1 j i B w _ _ q B _ y 8 E j x j c n l - U o r y N 2 r t X n h m L 3 z r D 2 g 7 r B g t w V j g m D 8 u v R h o z J i 7 t i B n h i M t z p U s p r Q k n z m C o 7 x e x 7 0 G 6 s t k B s 5 2 C x q 7 q B 9 9 h S 8 9 q x B 9 l g Q i n o D v 9 s O g p i H 7 2 x H j i - _ C i 5 1 K s u w M u n z H 4 1 5 5 C j j h M i i v U z 0 k N 4 0 t M y w 2 E o - o O r 3 - U 8 k l D j v l C 8 h 7 O q 0 5 g B r 8 7 E u 2 k D k 8 - B o v p D o 5 u B z y 5 D 2 4 m C 6 t _ E l 6 _ B _ g g L x g h K j 8 z I p 3 s B o k 3 T 8 n k C o o y C 0 g 4 M j v w i B & l t ; / r i n g & g t ; & l t ; / r p o l y g o n s & g t ; & l t ; / r l i s t & g t ; & l t ; b b o x & g t ; M U L T I P O I N T   ( ( - 5 0 . 4 3 2 4 6 9 9 9 9 9 9 9 9   - 2 0 . 8 5 5 2 8 9 9 9 9 9 9 9 9 ) ,   ( - 5 0 . 2 6 6 0 5   - 2 0 . 7 0 9 5 5 9 9 9 9 9 9 9 9 ) ) & l t ; / b b o x & g t ; & l t ; / r e n t r y v a l u e & g t ; & l t ; / r e n t r y & g t ; & l t ; r e n t r y & g t ; & l t ; r e n t r y k e y & g t ; & l t ; l a t & g t ; - 2 2 . 9 1 0 3 2 0 2 8 1 9 8 2 4 2 2 & l t ; / l a t & g t ; & l t ; l o n & g t ; - 4 3 . 2 0 3 8 8 0 3 1 0 0 5 8 5 9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4 0 8 5 8 9 3 9 5 2 6 3 5 2 7 & l t ; / i d & g t ; & l t ; r i n g & g t ; 8 r z n 1 v 9 w v C i m B w t F 7 K k e l 9 M i 3 J h G k g W X z D n L 0 k B w 9 S - 2 g B k t F k O - u B l z S 7 I x u E y E q M g v D p h B o 4 Q l 2 F j _ G n h B 3 q E h u K q p K t 5 M v n B x p O t 2 U g x D y g C r 8 Z l y K x 6 J w h I y g f 3 8 J i z B 7 z L p - O w 7 L u F l B 1 7 K 5 x L _ 8 a m q D _ k F p t B 4 i B p n M k Q w 9 I 0 4 c 9 o J y u J n s 7 B q 8 G 0 c o G R m Q 7 o V m P 4 i B o O 4 i B 0 w C W i x B h 0 H 6 g D 8 n C r i C 0 4 c 3 j C x 0 Z z n D 3 j H W 1 5 F 1 j D s 4 O 7 1 F n l C 3 B 9 c 9 Y 0 D o D y K u H 9 Y 8 R 3 P h G 8 N - P y E 3 d q f r u C r i B h i B q E m K p L u H - I - F j u B j o B 8 G h o B y Q 8 r G - p B j 4 L o 5 B w I l x B x v M m 6 K V 9 n C 7 7 L o t B i 5 e 2 n 6 C u h m B w _ T v q B h x B j B u t x D 2 o j D 3 k D 9 D 4 M p Z m z S g 9 B - j D k 2 C j k E 5 T k s C 9 O 5 D k n I l k B & l t ; / r i n g & g t ; & l t ; / r p o l y g o n s & g t ; & l t ; r p o l y g o n s & g t ; & l t ; i d & g t ; 6 5 5 7 4 0 8 6 2 3 7 5 5 0 0 1 9 7 3 & l t ; / i d & g t ; & l t ; r i n g & g t ; r _ j v p m w v v C i r b v s Q y v V w z H u E 0 2 o B i q e 7 g j B k x - B g q e y z E v 5 I n 5 M 0 7 K _ k E p k Q h i E o v E u 8 D y j E 8 u L 8 3 N g i D 6 D i - F s 8 G 4 Y 2 6 _ B l p K 1 x J o r - D 3 i 7 B n r k D 8 x P k 0 e j y U 6 U & l t ; / r i n g & g t ; & l t ; / r p o l y g o n s & g t ; & l t ; r p o l y g o n s & g t ; & l t ; i d & g t ; 6 5 5 7 4 0 8 6 2 3 7 5 5 0 0 1 9 7 4 & l t ; / i d & g t ; & l t ; r i n g & g t ; 2 y l 5 2 7 z v v C g 5 B 3 L 1 D x L 8 3 H 3 h D 7 L j m C 9 q M p g H k z H 1 x G 5 g L z k Q y s j E m 4 L v H - G w v E x n E i y B 5 D j G y K h T l L 0 G 9 L _ N n U x q B & l t ; / r i n g & g t ; & l t ; / r p o l y g o n s & g t ; & l t ; r p o l y g o n s & g t ; & l t ; i d & g t ; 6 5 5 7 4 0 8 6 2 3 7 5 5 0 0 1 9 7 5 & l t ; / i d & g t ; & l t ; r i n g & g t ; o h 8 - h y 6 v v C - K o 0 C q v D h o B q 0 B 5 s E - s G w u F h s M x n 1 C q j j B x o d p i H q 5 a i I 8 D _ D z K i J r J - J w L 1 J m L 6 6 C - n G z 5 P h 4 L 1 O 9 n b & l t ; / r i n g & g t ; & l t ; / r p o l y g o n s & g t ; & l t ; / r l i s t & g t ; & l t ; b b o x & g t ; M U L T I P O I N T   ( ( - 4 3 . 2 0 9 4 1 9 9 9 9 9 9 9 9   - 2 2 . 9 2 2 4 2 3 9 9 9 9 9 9 9 ) ,   ( - 4 3 . 1 8 5 9 2 1   - 2 2 . 9 0 4 4 1 9 9 9 9 9 9 9 9 ) ) & l t ; / b b o x & g t ; & l t ; / r e n t r y v a l u e & g t ; & l t ; / r e n t r y & g t ; & l t ; r e n t r y & g t ; & l t ; r e n t r y k e y & g t ; & l t ; l a t & g t ; - 2 1 . 0 7 4 6 4 0 2 7 4 0 4 7 8 5 2 & l t ; / l a t & g t ; & l t ; l o n & g t ; - 5 0 . 1 5 0 8 4 0 7 5 9 2 7 7 3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9 1 1 2 6 0 7 3 4 9 1 4 6 7 & l t ; / i d & g t ; & l t ; r i n g & g t ; x x j r 8 r r u 8 C s m 1 H _ n j t E z 6 j 9 6 B m z s g D 4 p 8 w E 0 u x n C 4 p _ M _ g 9 p B 6 k i x C j k m C 4 u l 7 B z 9 h 0 C o - o h B i 2 t G o 2 i - B z l m Y 9 z 7 v B 6 i p Q w 1 k s B h y o 8 C 0 h s 3 C t 5 h L j x 8 E q 8 2 I 1 n l l B y u s Y m z 5 Y y m g C w h v P i 3 y n B y o _ C n w y g C - l n S 8 - p E w - w O _ t _ k B s - d t j 1 B h 7 4 m B o r 0 F s 2 6 z C 0 j u N i h 2 C 9 p q b g n o P 2 - 9 J m x s 0 C w 4 9 Z 2 l o F v g 4 C r 2 v a q 9 8 I 6 0 x K y m 0 D 1 g 1 u B l h p P u 0 4 F y p 9 E h 9 7 C h 5 o N h j p 4 B g _ 4 I i h g M q z 0 T i 5 k Z j 8 5 l B l - _ D s s w W k 5 v c r u i F s u p S r o m T w n v N v q 3 B 0 - g S 5 8 i b k 5 5 H n 4 y F p y 8 W 0 8 - _ C 5 4 8 B o p 0 B i z y C 5 v 7 L r 3 h G 6 n o K 2 w 6 x C q q m C p m p e j 4 w F 6 g o n B w 0 g B n 0 t c k 0 t E 8 0 o F i r 1 K u x 4 O u z 2 P m m 8 Q 1 s 3 E j o 0 e m k 5 C j x 4 4 B 3 5 m C _ - v w B x g y l B s i y r D x n l q E 2 3 n K t 2 4 S 2 9 v U 2 q 8 k B 9 z 5 P 9 7 l K _ i 3 C q 0 z g B - x _ t C t v v N 6 z v l E n u u n C w - 5 Q r 4 i y B 3 8 2 w C y r 1 I n 0 1 g C s 7 r I n 2 4 V h i z p D w 4 o K 6 w q L - p 9 M r p 2 D 6 p k O z p y W u 9 o y B 8 v 8 C t 1 s M 2 i 4 M i h 2 G 6 v u k J q u v d y 5 p I v z k Z r 4 5 z C x 5 0 5 B 2 i 2 r E x m x J x p 7 g H s 2 3 I v y 5 p B 1 o x H m l 7 Z 4 l h J m n v T w z - n F _ 5 p g H 8 o 5 i B p h 1 m C & l t ; / r i n g & g t ; & l t ; / r p o l y g o n s & g t ; & l t ; / r l i s t & g t ; & l t ; b b o x & g t ; M U L T I P O I N T   ( ( - 5 0 . 3 5 7 2 3   - 2 1 . 1 3 9 9 7 ) ,   ( - 5 0 . 0 5 4 8 5 9 9 9 9 9 9 9 9   - 2 0 . 9 7 7 5 3 ) ) & l t ; / b b o x & g t ; & l t ; / r e n t r y v a l u e & g t ; & l t ; / r e n t r y & g t ; & l t ; r e n t r y & g t ; & l t ; r e n t r y k e y & g t ; & l t ; l a t & g t ; - 2 0 . 6 1 5 9 0 9 5 7 6 4 1 6 0 1 6 & l t ; / l a t & g t ; & l t ; l o n & g t ; - 4 9 . 2 9 7 9 5 8 3 7 4 0 2 3 4 3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2 2 6 6 0 6 2 8 5 9 4 7 0 1 & l t ; / i d & g t ; & l t ; r i n g & g t ; g u 3 h 5 w _ h 5 C v 7 k y E w m _ h D 1 u r M 1 n 0 F i o m g B u s i F 8 l 5 Q l 6 y B v s u K 5 s r t E t t v V o 5 o Q 5 n 1 M 8 3 y T 5 7 g O 9 k h b w o g F j o h H l - 0 M t w x W j - r J m 3 m - G - 4 7 G t v 6 W i 6 o I 1 _ 5 S w 3 7 C z 1 t S j z l d n j m q B 0 j 0 S 4 - _ C 7 7 l F k _ 0 C 9 2 9 F k z 9 p C i i 4 G - 3 z j D 2 _ u I q 2 t U 1 8 2 9 B k m v I i 9 0 C j 0 s G 1 6 _ B 8 _ l D u m s I - g w B 7 3 v e o 9 q B q j t t B 2 y Y g s 4 Q o 7 s 2 C 0 8 j W x q r H 6 t r N 1 9 0 B r n K y 4 w B g w i C l 8 z B g 6 2 I 3 j t D 0 6 w B y k g F - r 8 _ B 2 g 8 x B 1 - 0 J z 6 6 S s w k P o - 1 M o 7 s D o t 9 E n _ t H 2 j w o C q 2 2 B 2 q l g B v 8 W r 3 Y 5 _ Y 6 0 u B j o H - p v E 2 s q D 9 q s C m i i e n w g B r h _ c z y x C _ 7 y C m 5 - F x 2 7 B h l t L n j n C 3 k _ d l y y K q 1 q M z m o m F j 0 7 T x 5 p L w o i q G w 7 8 Z x w 6 I 2 r x J p m m X g _ i T - g t k B q 4 m s C 2 _ _ P 6 j 8 I 4 y 1 v B j - t W n 8 k l C 0 5 n s B n r w C k s 9 N o 7 q c x u l C z j o H v y _ D m w u N 2 o 9 h B t - j j D 1 h 9 B q j _ Z 5 9 q 1 B n 0 r D g 9 z G t y x I o 7 u L 1 i 9 I 2 q o B 2 4 i D y _ i C l 0 q O y m o D v q l H 5 w o P z w l D 2 v t K p w s C 1 7 0 E u 1 l C g _ p K h u i D 0 7 1 E i 3 i R 8 m - z C i x p 8 C n - p e 7 u j 6 V s u 0 m D 1 0 - w C g h w B 7 9 8 1 I & l t ; / r i n g & g t ; & l t ; / r p o l y g o n s & g t ; & l t ; / r l i s t & g t ; & l t ; b b o x & g t ; M U L T I P O I N T   ( ( - 4 9 . 3 6 4 1 2   - 2 0 . 6 8 4 5 1 9 9 9 9 9 9 9 9 ) ,   ( - 4 9 . 1 2 9 4 8 9 9 9 9 9 9 9 9   - 2 0 . 5 3 4 8 6 9 9 9 9 9 9 9 9 ) ) & l t ; / b b o x & g t ; & l t ; / r e n t r y v a l u e & g t ; & l t ; / r e n t r y & g t ; & l t ; r e n t r y & g t ; & l t ; r e n t r y k e y & g t ; & l t ; l a t & g t ; - 2 1 . 9 9 9 7 9 0 1 9 1 6 5 0 3 9 1 & l t ; / l a t & g t ; & l t ; l o n & g t ; - 4 2 . 8 3 6 3 4 1 8 5 7 9 1 0 1 5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7 2 7 8 4 5 8 8 6 1 9 7 8 8 & l t ; / i d & g t ; & l t ; r i n g & g t ; _ 8 l r g w x 9 s C 8 r u C _ n m m C 2 t 7 H 8 p 9 G i q - u D n 7 4 V 8 h l y B z _ q N - u w b l 5 h K p w 0 F v w 7 J - q u J q o x P k _ 6 H o 7 0 E x 0 7 Q z w n C x k o X - p _ f 2 u m i B 9 8 5 m B t 0 2 G q u 3 I w g p I z 6 h F 8 m 3 r B m v q R v j z S w n v E i 6 2 M m 3 g J w y _ D 2 w h M j i - I 6 u s E u l - T z 2 z V 1 2 t D 6 n - R 3 g r b m t m K j w j M w 7 4 a 6 r z M 7 z 6 K v u y N n 9 n R x 2 8 L 2 z o B m l y G 8 r 6 I 8 q 7 E s z 3 B l u q P h 7 2 S m m x V p v w O j w q J u s k F w 3 3 C g x 3 b p u s D i q u E - 0 S 7 3 d o 2 7 L s x 8 P s h k S l x t z B 8 - g x B 3 w s D _ h 4 W 5 0 n K v 0 i G _ v i S v h h O g y 0 C 6 - - P 0 8 0 E j 7 r G 7 _ i B v 2 8 C 6 0 v S x q j D q 6 1 Z i h g Q 0 o 2 B n h - S l 2 u G q 8 m C i g q J o j 1 F 1 n l D k q l N x y 2 B z z r n B 0 o z L y g s i B 1 m y z B y p l f 6 s b 7 4 9 B u 5 v B k v y V 5 k r L - 1 n C i 7 1 O r 9 l C x t l t B n z _ E u i i E 1 z q B 2 y m J l - g S 2 v m E 8 z r Z u i u W - 0 n U 0 y z B x 4 n E z m 5 L y v 4 l B i k 0 N _ j y B - o 1 D g i 6 C h n 0 R q 0 g E t r j H 4 0 u C m 9 8 P n w s G i t g E 2 7 6 t B w g _ O 3 z o H 1 v 1 t B w s 0 C z u h C w j v E 0 i h C i l p e o r m J l 0 n X 5 4 o 6 B 6 s _ B n v - U 5 0 u t E k - u z C z i k 5 C o m a g 5 w m H 1 5 r 3 C 2 n s j B x x 8 t L g h u k F n k 1 g D 1 o m 2 C 1 j 9 G 6 x n I q i n 7 F x 1 g Q w 9 5 u D h v 5 X 4 r o X 0 y - p B 1 j p F s 1 p H l r v z B 3 v q E 2 x j N 8 8 0 7 C 8 l v C y _ l S p 9 l G h 6 q x C t - 3 H x _ o E 6 9 o 1 F j 2 u e i 9 4 N r h i C 3 2 k G x 4 - B l 5 h r H - 8 j C g r 7 2 D 2 o z p B z y m O 5 u 6 Z r 4 s l E w w Q y z W 8 1 - C j q 4 c 8 n g h B i m v B 0 6 l E j z o G - r 5 e 7 1 u B 3 h 2 J i w h H g i 0 F t 8 j C 2 4 1 D 2 6 3 m D 1 6 w D 8 - 6 C 6 m r F 4 0 _ S u l - I n x q O x 7 s C 1 1 g E 2 7 9 V g x r E i 1 6 E o 6 t C r 9 g Q k l 9 F z u b z 0 6 w B _ _ u Q 4 6 n C - x w J _ 9 h K t _ l f 1 0 6 r C k s x D j 8 w B k l _ C y 0 R _ s 5 S _ 7 m B n o v I i 8 _ B g x o y B x 2 s V g 3 h D _ 4 d s z g B j i i C 6 r 6 E 7 5 5 Q i i 0 O 6 2 h C 3 g o D p g 6 R 0 j l L x - r 0 e m w h u C v r 5 C 7 0 k L u 3 h M y k e 8 g m G r 7 z I 0 2 y w C k p t C 7 x u E r 4 - F o g 6 K 0 o 9 Q g p u G g v y F - g h M 4 z o S 4 q - C 6 u l F _ t V p n o B l 0 w s D v 2 2 F x 9 - t B m j 0 J q 4 3 B - z 5 B 0 x k Y k 7 Y 4 5 z N h 6 m H 8 m i r D g - - T 9 2 x M q m g B s k 5 S y k h D 4 m 1 C j 6 s B 3 q 4 E y i 3 J 9 r k D 3 p n D y m q K h t s P - 2 4 Q s p o D 2 h 8 G q t o S h r 2 f 7 3 w o G 7 x p P _ y 2 E 9 4 g X m 6 l H j 3 r N p 2 _ C 9 4 i m B & l t ; / r i n g & g t ; & l t ; / r p o l y g o n s & g t ; & l t ; / r l i s t & g t ; & l t ; b b o x & g t ; M U L T I P O I N T   ( ( - 4 3 . 0 1 4 6 4   - 2 2 . 1 6 5 2 1 9 9 9 9 9 9 9 9 ) ,   ( - 4 2 . 6 6 2 6 9   - 2 1 . 8 7 5 7 5 9 9 9 9 9 9 9 9 ) ) & l t ; / b b o x & g t ; & l t ; / r e n t r y v a l u e & g t ; & l t ; / r e n t r y & g t ; & l t ; r e n t r y & g t ; & l t ; r e n t r y k e y & g t ; & l t ; l a t & g t ; - 2 3 . 4 6 4 9 2 9 5 8 0 6 8 8 4 7 7 & l t ; / l a t & g t ; & l t ; l o n & g t ; - 4 5 . 0 9 7 4 3 1 1 8 2 8 6 1 3 2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2 3 8 2 5 2 3 4 1 8 2 1 4 4 7 & l t ; / i d & g t ; & l t ; r i n g & g t ; t 4 p w 1 3 4 g 2 C n m n G m o f _ l P - 7 T 9 q 3 F h u r D p t Y & l t ; / r i n g & g t ; & l t ; / r p o l y g o n s & g t ; & l t ; r p o l y g o n s & g t ; & l t ; i d & g t ; 6 4 6 1 2 3 8 2 5 2 3 4 1 8 2 1 4 4 8 & l t ; / i d & g t ; & l t ; r i n g & g t ; v 2 j p y n _ _ 1 C w j 1 E m p 5 F g - 1 D z j y B l 6 9 B & l t ; / r i n g & g t ; & l t ; / r p o l y g o n s & g t ; & l t ; r p o l y g o n s & g t ; & l t ; i d & g t ; 6 4 6 1 2 3 9 7 6 4 1 7 0 3 0 9 6 3 6 & l t ; / i d & g t ; & l t ; r i n g & g t ; - m 0 3 8 6 v 7 1 C 3 n Z 7 u s B r 7 W l - e & l t ; / r i n g & g t ; & l t ; / r p o l y g o n s & g t ; & l t ; r p o l y g o n s & g t ; & l t ; i d & g t ; 6 4 6 1 2 4 0 4 5 1 3 6 5 0 7 6 9 9 6 & l t ; / i d & g t ; & l t ; r i n g & g t ; 3 y 1 z o 9 5 x 1 C r 1 h C u w y B 3 t w B q _ w B y t l N t h k G 6 6 s F r 3 s J w _ k B k 9 Q & l t ; / r i n g & g t ; & l t ; / r p o l y g o n s & g t ; & l t ; r p o l y g o n s & g t ; & l t ; i d & g t ; 6 4 6 1 2 4 9 9 3 4 6 5 2 8 6 6 5 6 2 & l t ; / i d & g t ; & l t ; r i n g & g t ; r 1 n 0 6 k h o 2 C l u j E t j h 3 B n y r B k 1 1 E x 3 - E 0 z c 1 5 j G n j 5 V h p y C 7 u w E z _ o C m 2 j h B u 2 _ l D z 8 3 D o w 7 C - u o D k 1 k B h 5 4 B 8 y h B l j n P t l b g 9 S - v x G 4 w 6 B j 5 P v y x h B 9 2 N m q k C p 7 V m w 2 B l _ 9 C p - j H 9 5 z F 1 s G - m d q h d 7 4 u F v 8 i B j _ 2 C 4 _ N 5 k w B 4 - g C t g P 2 o 6 N o - 9 D t o i f j g s C o 6 F 0 9 - D p 9 u I y i 0 D x w _ I k t u I n 2 7 D 4 k n S z g N 7 j u T 9 2 7 H 3 x q B k j y d g g q E 1 0 k F s 8 q D 6 - 2 L v k 1 6 D v k h Y n t s p B s h l P h i 7 P 4 - g g B 3 n s j B m l w F r v g S 9 7 m H x g n H n 1 u B m h 0 B n 1 s d i p 9 B o 2 _ j B s r 1 C g x t N p u o C u i j D x 3 q B i 3 x C 8 y r F s p l R s k 9 B w 9 j B p j 7 B o 6 t D y _ 8 D 6 h l H 8 z p D s z y F _ s 1 I r z l D u r y I m g 9 B t w 9 B k x M h r h E 6 n 2 K s 0 p C x m j B 5 4 h D 4 i 2 K 5 l M k j m b 2 - 8 H 8 h o M o m g I 4 - - Z m q N u 2 m C k x i H 5 m q B x 6 w D n s h C g i i B w y z B _ s - B o r 0 C o 3 2 B z y k D g 6 y B z 0 4 C w s q L y 8 0 C 3 y 4 C g 8 P o u l C r 0 f - 6 M o h P u 4 K j 0 l C 1 k u H x i 9 E 1 p o L i 7 p L l u 7 K - i M p x G k z 9 B 5 7 0 G _ 3 M 6 k 2 H 1 o y D v u t I t z 1 B 4 n 6 F w j 8 C k 7 w E 2 n w N 2 o x B w k 2 B - 9 R h i 8 P 8 g i I n y I 0 g k D g u 3 F q 2 p N q _ 9 P s 4 9 C r k 8 E u 7 z H r q j B p 7 7 F 4 u F h - x S 9 7 t B j r 6 H w 8 - B 6 8 h G 4 - k E o z 4 H u 3 h G o m w B 2 r v F v k _ F 0 p u W l t s C 6 k k G _ 6 M x 4 o Y u v P 5 r o B i - r I o - g G 5 4 c v t T 1 6 7 B 1 r r H i x n D s 9 f l 6 O r o x H 1 _ F h y _ B 0 j 0 E 7 x v E 3 5 t C - j l J z m 7 D w r n B 8 s u D s r Z z h X 1 o k B n h j F 7 8 t H g 1 g M i _ t B q 7 W y v W w 7 v B h - w B y v O 0 8 0 I 2 t 7 C h _ h D p 1 5 N v h y E s g t H m l 5 J l s r d 6 t z E q t 4 C 6 7 8 F t m 2 B 3 x m C 6 7 9 C 7 4 j J 9 o b k 8 N m _ v S h m j D s y 6 G x 8 7 Q y 7 p U s t 1 I s 6 s I v o i C p x 7 i C q t v F 5 7 l I o 8 r E k 7 7 B g _ i B p 4 8 C y 4 k D u g y D q n 9 B r u I z 4 d w _ _ F w 9 5 F 8 v 4 B 9 w i G p m n C 9 g 4 K 5 t 0 V j q 0 B h w w C 9 3 n E i o s M 1 2 h D r w 8 4 B l 8 6 E l 6 G w 6 _ B o 3 1 B p w t G 8 y s L v - y I 3 0 _ w B z 4 2 B m _ j J y 2 v j B p m m 4 B 3 s - D l 7 5 G u 0 7 C h 8 Z u q V 1 y 6 E z 7 9 D z z 0 B _ 9 U p 9 y C 9 p o F q y i C _ 1 v o B h g k B y o i B o l X t i f l s 5 B 6 h n L 7 5 n V v y z D 1 7 q B t s X w k m D 1 g 3 B q r _ v D q x b s 1 v L v g k 3 B 0 n F s 7 - E k z _ P k j d g q v D t 1 4 C j 3 0 M y g q C 6 6 X 1 1 v I m 6 z G r o g F 3 7 4 D 5 k r B x 0 2 D _ u H 8 v F i 7 r H j l 0 N q m 4 R l x _ D p g Y q l v r B 5 2 x n B t j l b 6 z t u B v 9 w H m u 2 J u n H 5 0 L p l o J g i W z x o B y 0 O x - 4 I 6 _ _ C g 8 K q 9 9 B x l u G 8 w g C 7 u 6 E g x p e l j s T i 5 u E o j k a 4 9 j L z h m E 8 k q D _ 4 t E t y 6 D h 1 m B i 7 M 8 p 1 I n 5 c l 7 1 C x i i I r _ r J v u g C 3 w d j u H 1 _ x D 9 1 4 k C x 9 l B 3 w 0 C h o o O _ 4 z B z 5 i B 0 q v E 9 r q L 6 o i E x l 0 B 8 0 0 L p x o D - x x J _ v O 7 8 Y u 1 p C r 6 - D v o j D 8 s 4 C s w 7 B p k T 0 l S w k 3 B 3 4 k B x 9 9 g E u w p D 4 6 x s B i r 7 M w y o C 2 9 0 C 7 s x M 6 n 1 C g 9 l H o z q B m - t O t t n a 0 j r Z i j h B 6 x r B l n X p h t F i y 8 n B n t p C 8 q 8 D 1 v w B 6 4 W m 5 4 B _ r j I 6 i i F 5 i a l t o Z 8 n n J - x j H z 5 n K j - s I l h 2 c r g l B g l k E i x 7 B p x j 4 C _ j r B h 7 o i B w n o d n n 8 R t j 3 X h 1 m V x 1 5 N _ 4 9 H v k 0 C 8 v O i - l D j s 2 F z m T 7 z k B n h P r 4 m r B o u - 9 E 5 0 4 O t 9 d p w y M 5 p _ N y q 4 V 1 o o G n x U 1 y O l l Q l g m D y n k K n v 8 F w k w O v x E j h k B i _ u B o i 9 V v u k B _ y 2 G z w k B x 6 w D 4 i R k 9 i B 7 p 5 F h 7 q C m x v K - i - E y o o G h l s C 8 g y I 3 n o Z 5 u 0 F 7 h a l n Q 1 w 9 F 9 4 k G s n t B w n g B o x y K t i 7 E n 1 1 l H n m k 2 C 3 x 5 R u w - C l z 5 C 4 4 3 K o s 9 J 8 q Y m w x M 2 q o J q 5 x B m x w C q 1 N 7 g x B h 6 Y 4 i W g h L 6 w Z 9 h J r - o D 1 t z I 6 7 N w 2 t B m z k F s x m L 8 0 R 4 k k C h - 8 C 3 w v C 6 n d n k _ C z q k C 2 z 7 C 6 3 8 B r w w W 1 8 b g 8 s H s n 1 2 B u - x C g 8 j C q g 4 1 B 2 j n H 0 1 0 B v 4 q K g o z M x o s E j 4 _ P 5 1 - E g j z B 9 j o B t o u D g w 9 C l o m B _ 6 m B v o h B x t u B 8 x z C 0 t s D v g 7 H 7 l c i r i E 3 k n N s 9 o K 8 h 9 C z t 5 B x 0 p G - o j D _ 7 8 J 2 2 y T t 5 g H v 5 r H m 6 q X i g u F w n i D 1 7 - H 0 g m X 7 t - f 4 h O - l J 8 j y C s v j G z i v H o u m B k w h B k u l B w t h B j 1 k C r 5 s C l t k k D j k q d 6 i w P - 0 9 P h m 3 L n z 6 B 8 l 2 D u 3 7 C 3 r v E y 6 5 L 2 _ s c m 0 o W 1 x 6 g E h s g f s m r C g m 5 P 0 z 5 R v k j E i k o N 2 t y V 3 z 9 j B u m 0 Z 0 8 n G 4 1 3 S g 7 8 C m 2 o Y u n 7 C 4 2 - 0 M z 9 _ D 7 7 i M p z x H r w g B t - 2 T j q r g D z o 3 E m - 4 C z 6 m C 2 8 U r w z C h 6 a h j 3 C 7 8 s n C y j M v u t J 9 n y C w g x g B 7 - r E p k y C z o 1 C 7 o 5 S w j j G 3 3 q L w 2 2 C 9 r z I h v 2 E l u 0 E - z n g B 5 y 1 I 8 g 6 G i 4 k K 8 m R x w w B t 3 2 J m 1 y S t k 5 7 C i r 1 V p _ p Y 3 4 r G - s 8 a 9 _ z K y x v C 9 o v K i i v H 3 x 9 i C n u i f 0 t h X t u 2 E s w n B m h p T s 4 j o B g m s 6 F 1 1 i g B g r x 8 B w g r C n v 9 W 9 n 8 J 9 _ u C - r 1 C 0 v s H l 1 9 H v 3 _ L g y q D 4 q 4 y F j 4 j h B q m 5 p B x q p b p w g E 1 l 5 d 2 q v z G i t o J 2 8 o C o 7 j F q v 2 k B 1 q 7 M p o w F 3 m v G 6 t y 1 C _ r 1 U - t j g D 6 2 w w B m 9 h J 7 2 u u B 1 l w 4 C 5 m 6 t B 1 n e _ 0 3 C i o Y v _ 9 c h o m I 7 k p U 9 s 6 G w z 2 I 1 2 p J w x 9 B y o m C 7 1 0 f 5 n o G - l 5 E m k u P 8 l n E - x o c k w - H 3 g m L 7 n z N w 8 z C 4 _ p N 6 n w U m 9 o H j y a y 2 f s 0 k L p - r D m s h D 7 1 y K v y 9 O y 0 9 2 C s w 0 E 4 q r I h x t D v p r C p 4 i K n k g B m 2 q G 7 4 3 m F 6 p k T m o 9 H 8 2 l J z x t M 2 o o y B 2 g 9 L l 1 7 2 B u m l S w x 5 I h 1 8 l B w 9 z R 8 n r J o 3 x G m w s F q q n X g w q u E 8 x p G g x 5 T w p m F n _ q a t 5 v I 1 o x v B i 3 l F w m 8 M l z n B 9 7 s M 7 7 o G r 2 y 9 B j z l o J w r 4 E j 9 t R u k 2 S z 5 y G o 3 8 E p 0 5 O q n h F p s j C o l k P v o p N i p 8 H r _ u E 5 y y d n x j n B r 8 g J i j u K w 7 l _ B 0 3 7 d 9 4 u I j - g I z 1 3 G 0 z 2 N 5 4 s w B 1 j w h C 2 l 5 1 D 4 4 5 L k 0 6 g B m k s C u 2 3 B 1 g 7 C l 0 7 B 7 v 1 H 5 4 _ F z z l P - 3 2 g B x o - U s _ m D r 5 s H 5 r - 1 G q - 9 2 H 6 3 o J z 6 9 r B z 0 7 B p o u G 1 h x 4 B 8 7 z B 3 x k 7 B 4 i - o C t s i F w s s G _ n 8 M h s t B 3 0 k _ L - z o x B z z i r H t t - 6 C o 5 l n C u u q m C 1 m 2 f 2 3 l v C 3 p 3 V h 4 h N 1 j 7 L g - n X y z 7 _ D q 4 t B x - o C n s z l C _ o 6 M y z k D u 4 j K 7 z 1 R 2 4 5 H g i E o r n g D l u u O 1 o l T 6 i 9 B 2 - 2 C 3 s i C l x a 7 1 U i _ a - 8 e m 8 2 B s h 4 B 6 - y I 8 p j D t n z G t z 2 C n k o G o 8 2 B n s 2 C 4 l 4 B m t x X w m K q t p F 3 1 k I 0 l 6 C u 0 S y m 1 B 4 2 9 H - z p X v l z S o - o Z y w P & l t ; / r i n g & g t ; & l t ; / r p o l y g o n s & g t ; & l t ; r p o l y g o n s & g t ; & l t ; i d & g t ; 6 4 6 1 2 5 1 5 1 5 2 0 0 8 3 1 4 9 2 & l t ; / i d & g t ; & l t ; r i n g & g t ; t r 0 5 8 q 2 9 1 C k o 1 G w 1 0 B 9 v 0 V p r y D 4 q w C _ u z H p s 9 D u y _ D w t y D 7 6 Q h 2 y B j s 7 C u u p C o n i C o 2 d u 9 q B n 8 7 C l 1 i B 6 v z X i g m C l h l F o q r J z 7 9 H m 3 P 0 1 f s g _ G v 5 9 B - o - D p - e i x w K & l t ; / r i n g & g t ; & l t ; / r p o l y g o n s & g t ; & l t ; r p o l y g o n s & g t ; & l t ; i d & g t ; 6 4 6 1 2 5 1 5 4 9 5 6 0 5 6 9 8 6 0 & l t ; / i d & g t ; & l t ; r i n g & g t ; _ p - q m q j 8 1 C o h 1 C g 4 j B n m 4 D & l t ; / r i n g & g t ; & l t ; / r p o l y g o n s & g t ; & l t ; r p o l y g o n s & g t ; & l t ; i d & g t ; 6 4 6 1 2 5 2 0 6 4 9 5 6 6 4 5 3 8 3 & l t ; / i d & g t ; & l t ; r i n g & g t ; s m 1 t h 1 q 2 1 C 1 m O s 2 2 q B i x u B 3 h u C 1 t - O 1 - t C 0 t l C 8 q l C v v i G y 9 4 P n 0 r b 4 l _ m B _ m _ M n y 4 F z l b y p _ L t w 5 I t _ J 0 2 i H 5 4 1 C i q n B z 7 Z u 1 4 M 7 h Y 7 3 v B q l u F 0 7 q B r m _ H u x 8 B u u m C r r q C 3 y k e y _ - D y s 5 B 4 5 2 G 9 - 7 J n _ l l B r v p D i v g Y 4 2 x t B r x u G o t g U 5 p m D _ y l B 8 h c q 4 g C 2 h N 6 y 8 H u u 8 E - o 9 I r r i B y t t I o _ m B _ j 0 G u x s B t i g D u q u G 4 2 o H _ x F 9 2 Z z - 6 B j 3 K v 1 r F h 7 r F 3 6 8 B u t 1 C p 7 y D 5 p - B m 7 1 C 7 u p C y 3 h J z _ s G & l t ; / r i n g & g t ; & l t ; / r p o l y g o n s & g t ; & l t ; r p o l y g o n s & g t ; & l t ; i d & g t ; 6 4 6 1 2 5 2 0 6 4 9 5 6 6 4 5 3 8 4 & l t ; / i d & g t ; & l t ; r i n g & g t ; 1 n i q x j 3 2 1 C 2 y y G n i R 3 p X 8 v j C y 7 v E 9 9 S 8 v m D & l t ; / r i n g & g t ; & l t ; / r p o l y g o n s & g t ; & l t ; r p o l y g o n s & g t ; & l t ; i d & g t ; 6 5 5 7 3 1 3 3 7 2 2 1 8 4 5 8 1 1 9 & l t ; / i d & g t ; & l t ; r i n g & g t ; 7 7 _ h 3 8 i 3 0 C 2 0 Z 0 j V 4 - a 3 l b & l t ; / r i n g & g t ; & l t ; / r p o l y g o n s & g t ; & l t ; r p o l y g o n s & g t ; & l t ; i d & g t ; 6 5 5 7 3 1 3 3 7 2 2 1 8 4 5 8 1 2 0 & l t ; / i d & g t ; & l t ; r i n g & g t ; 2 6 v o k k h 4 0 C n p Q h 2 q C _ 7 q B h 2 n D 4 1 r B w y V 3 0 K & l t ; / r i n g & g t ; & l t ; / r p o l y g o n s & g t ; & l t ; r p o l y g o n s & g t ; & l t ; i d & g t ; 6 5 5 7 3 1 5 9 8 3 5 5 8 5 7 4 0 8 7 & l t ; / i d & g t ; & l t ; r i n g & g t ; p 8 3 n 1 l u _ 0 C 2 y j G q x l Q 4 - 1 K 7 u 2 F 7 l t N 2 2 4 M m r v C 5 u 6 D 3 0 - B s 6 Z & l t ; / r i n g & g t ; & l t ; / r p o l y g o n s & g t ; & l t ; r p o l y g o n s & g t ; & l t ; i d & g t ; 6 5 5 7 3 1 5 9 8 3 5 5 8 5 7 4 0 8 8 & l t ; / i d & g t ; & l t ; r i n g & g t ; 7 7 t 8 n 7 w 9 0 C o 0 q E _ t k B y u O 4 p - D l q k D 6 t f & l t ; / r i n g & g t ; & l t ; / r p o l y g o n s & g t ; & l t ; r p o l y g o n s & g t ; & l t ; i d & g t ; 6 5 5 7 3 1 6 3 9 5 8 7 5 4 3 4 5 0 0 & l t ; / i d & g t ; & l t ; r i n g & g t ; h w 6 t - t p 6 0 C 0 j t D 2 8 3 G p 3 x B o y o C z q r J 6 0 z P q w w b _ l Z 4 6 x B o 6 z B & l t ; / r i n g & g t ; & l t ; / r p o l y g o n s & g t ; & l t ; r p o l y g o n s & g t ; & l t ; i d & g t ; 6 5 5 7 3 1 6 4 3 0 2 3 5 1 7 2 8 7 1 & l t ; / i d & g t ; & l t ; r i n g & g t ; 4 7 r v 7 0 u 5 0 C x u x J x 5 t B 1 6 _ C l - p B p 8 5 B & l t ; / r i n g & g t ; & l t ; / r p o l y g o n s & g t ; & l t ; r p o l y g o n s & g t ; & l t ; i d & g t ; 6 5 5 7 3 1 6 4 3 0 2 3 5 1 7 2 8 7 2 & l t ; / i d & g t ; & l t ; r i n g & g t ; 0 p s 5 - u 1 5 0 C n 1 6 C r u K q x k C r 6 w B & l t ; / r i n g & g t ; & l t ; / r p o l y g o n s & g t ; & l t ; r p o l y g o n s & g t ; & l t ; i d & g t ; 6 5 5 7 3 1 6 5 3 3 3 1 4 3 8 7 9 7 2 & l t ; / i d & g t ; & l t ; r i n g & g t ; z i 7 4 2 u h 4 0 C o 3 v B q 2 O o 7 E 5 3 4 B 4 6 G & l t ; / r i n g & g t ; & l t ; / r p o l y g o n s & g t ; & l t ; r p o l y g o n s & g t ; & l t ; i d & g t ; 6 5 5 7 3 1 6 6 0 2 0 3 3 8 6 4 7 1 1 & l t ; / i d & g t ; & l t ; r i n g & g t ; x j m 7 g m g 4 0 C y i r B x 2 y B r 9 p B v 7 5 B & l t ; / r i n g & g t ; & l t ; / r p o l y g o n s & g t ; & l t ; r p o l y g o n s & g t ; & l t ; i d & g t ; 6 5 5 7 3 1 6 6 0 2 0 3 3 8 6 4 7 1 2 & l t ; / i d & g t ; & l t ; r i n g & g t ; 5 6 k j p 2 9 3 0 C k 0 x C 3 o 2 H 0 s k B - 0 t S 8 3 3 F q u u N m k s O z 4 2 D i g Z t u w D m t n C q 4 7 B & l t ; / r i n g & g t ; & l t ; / r p o l y g o n s & g t ; & l t ; r p o l y g o n s & g t ; & l t ; i d & g t ; 6 5 5 7 3 1 6 6 7 0 7 5 3 3 4 1 4 4 4 & l t ; / i d & g t ; & l t ; r i n g & g t ; z h _ l 6 i _ 9 0 C p o g M x 5 I x p 6 B 5 g - N 8 n 6 E w u k D & l t ; / r i n g & g t ; & l t ; / r p o l y g o n s & g t ; & l t ; r p o l y g o n s & g t ; & l t ; i d & g t ; 6 5 5 7 3 1 6 8 0 8 1 9 2 2 9 4 9 1 9 & l t ; / i d & g t ; & l t ; r i n g & g t ; j j 2 y 7 h - 5 0 C y n 7 L 1 9 x D k x g D n 2 4 I _ u _ C q z g G y 9 v j B 0 k i F 2 t 2 E v _ 9 B w o 0 H t - p L _ n x S g k s C u z q D z - 3 H g 9 - C 0 k Q 1 0 1 C q v 7 Z & l t ; / r i n g & g t ; & l t ; / r p o l y g o n s & g t ; & l t ; r p o l y g o n s & g t ; & l t ; i d & g t ; 6 5 5 7 3 1 6 8 0 8 1 9 2 2 9 4 9 2 0 & l t ; / i d & g t ; & l t ; r i n g & g t ; 0 g h 1 l z r 6 0 C 0 n i B p 3 n C y o R l 2 o B x v 7 B u 8 i D & l t ; / r i n g & g t ; & l t ; / r p o l y g o n s & g t ; & l t ; / r l i s t & g t ; & l t ; b b o x & g t ; M U L T I P O I N T   ( ( - 4 5 . 2 8 0 1   - 2 3 . 5 9 6 9 3 ) ,   ( - 4 4 . 7 2 5 0 5 3 3 7 7   - 2 3 . 1 9 8 4 0 9 9 9 9 9 9 9 9 ) ) & l t ; / b b o x & g t ; & l t ; / r e n t r y v a l u e & g t ; & l t ; / r e n t r y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2 2 . 6 3 1 2 9 9 9 7 2 5 3 4 1 8 & l t ; / l a t & g t ; & l t ; l o n & g t ; - 4 7 . 0 5 6 7 5 8 8 8 0 6 1 5 2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1 6 2 2 9 4 6 0 0 4 9 9 3 2 & l t ; / i d & g t ; & l t ; r i n g & g t ; w 4 i n l 2 r z 4 C 1 u B m z B o s B y 9 C k 9 E l q D 3 4 C 8 m D g 8 D M 1 F q q C 1 g E - 6 I x 5 C p q B s W v w H w y i B m 4 H g 4 H g z D - v C 9 r E 7 - F p 9 G u n E 3 _ G h 3 E v r G 6 h j B 0 k E 1 p D 8 x C 0 a p d j P l t E p h E 1 8 G 4 p C m B p _ H D l C w 8 Q l x B m 5 H 8 m Q 1 h J y 5 G 8 _ K s u F l 5 C q _ E v w K 4 m E - q Q z i R p p O p j R z S j 9 B p t D h o C 0 j F u s C s x O 1 j B o k C k k Y m r G v h d 2 y D 1 P w l h B q 4 0 B s 1 G u o o C 7 y F t - O m u R r 5 5 v D k - B y 1 F t p S j _ D y h S j p J s y J y 1 F r s k E k L q _ L o v L z y K q - S r i a y v l B - t J u k H i n h B 2 g M h y S g 6 B l g G 9 1 1 D w z H 5 0 F r v E 0 n I 5 r n B 4 U r _ F - m T o s F 0 n E q 5 F 4 P r S h 0 V w s e v p C j 8 h B h r q B j m 7 F 7 u w B u s j B 7 y W j t I 8 - 0 D 8 x D 8 m D r x 4 E 9 j Z i 3 4 B 0 m E u h 9 G m r r C l 8 k B p t X _ j I o 9 m C q q e u r d 9 p Y 4 l W h d n i a x 2 e r i L 5 m O x n u H 5 T t G 2 K - F y j J _ n J n j D l 7 9 D m t 2 B j - q D y p H 2 8 h B n m c 2 5 a o i D w t E g g N l v R v q d 2 g u B 7 w 4 J 8 1 t J t q U t v q D k _ N j 5 E t 9 B u h F 8 8 Y s x k B 0 o J 7 x C _ l G 4 _ L j 8 V n 1 D 1 y N i o c z j Z g s N t z r B q E p 9 B i r F 2 _ C x o C 3 a 5 x B q m F y 1 l B u 0 b 4 p G q 7 S i 3 H u m I 8 2 M 0 8 C g z B l v C _ l B z _ B h m o B 4 k B s y R 5 _ d r i B z v G 2 m E 6 l B l 4 B y 7 B 8 k B n i B l j G r o B w i r B g 8 X - W v w B 3 n C o 0 B 2 m B i W y Q k V 2 f _ x C z o 9 B m x I _ j K r p E t m I w g J q g I o k B w q B t i F q v E 4 t D p - K q i j B 9 4 U 7 4 I m G - v s B 8 y J - h b v 1 N s 0 E 3 8 J y 3 F h _ G g 9 C 9 9 I l z K v u E q t F o 0 H w f l q T 2 x q E 2 n K v 3 C s k E t h B t p B k Z u U x - C _ 8 E 7 z D p g L r w P w k G k Q h s G t 9 F 0 4 B z 2 H 1 7 J w x 8 B v 4 x Z r k C w q - B 0 m _ F p k y C m 0 p s D t 5 a 7 v N p g U 7 8 d 0 r f v d 0 e i y C v v C 0 p K 2 7 K i 0 E 4 4 J 6 s F 5 h D z 8 B j - D v v N z 2 c 5 9 I r 9 H 0 z B i x E t 5 I x m M t s K _ o F u y T _ - R z 4 H n 6 z C n 2 y B j - Q n Y v i D w g F r n F y x B 2 g C 4 u n D l s 1 D z y v E 2 j d x - C 8 h h B t 2 C z p D 5 v F y w v B 1 _ D j 0 D v v h C o h f y - B 0 v _ C t W t x s B 5 8 3 B t o q B r 2 R 3 6 t B u G 9 r k C o G k k 3 B y 1 X 5 t H 8 w B 3 u F 4 0 K t t e n b _ Y k x B 3 K w M s R i s B i g B k p C p O _ j B q e 5 K z h B 0 g C 3 p D h X y V n 2 B g H 3 D w 6 C 0 q B 8 q B g 0 E 5 L p O m Z x s C s x B 1 h B 4 V 3 2 B Q n O i G 6 D u F 7 N n W p b i o C 2 Y z R o o B z y B 9 Q t V 0 S i v B r f h R 6 S n H g Q 3 L k N 5 O X V r D h L M s a 7 F 3 D 0 p B 2 S i m C 4 r D s 2 D i j B 1 V 1 J t J 4 j D 6 - B 5 z B z 5 B L E 2 h D 3 g C m F 6 b k L r b n 1 E z J p N n Q r a - Z _ L j S 0 j B i L 4 O 2 O y Y 4 p B k q B w x C k k B 4 d 8 u B u i B 8 O 2 S r b m i B r l B 8 l F l z B o P g P j f 8 S _ s E h z C 9 y B s O h Q 8 N h E 2 D _ X h V g t D r f l E 3 Y i t B t M o I s F y O r H y F _ 1 D - k H m z F z 8 C o 2 B x 1 G 4 r H m r D l 6 B 2 O j W 1 J u I q h G i t E 0 8 I 8 g G 2 8 H g Y 2 K 6 N 2 H q L t J 4 o B w O w h B 2 0 B x x B 6 _ B 4 i B i T 1 5 F g T z V h K z 8 C h 6 B - s B 9 k B z Q 5 Q 2 c 7 M 2 I n s C 2 j B 9 U 6 O o c o X j R l n D g _ B 9 Q L 8 P _ 6 B 5 o B x D p F R 8 D g G 5 G t v F w Y 7 k B 3 1 E p 0 B 2 c 5 V 5 M h S u F i 4 C 7 r B r g B 6 T s - B v W 2 e 8 w B h t B p r B 4 u B r j C q w B 9 R q Z 4 D 1 J 6 d 3 x L t 0 B i K 6 P w P l h C - v D u p B w l C i - B l h C p f 9 U - 5 J x l D q g H 1 W 8 Q j O q x G 9 M n H 6 X w j B - j I v 0 H g d 2 I h F r H s 4 B 6 I p a w m C r Q s W n - B i 0 B n Q 5 y B 4 r D u h D _ H 5 W 6 D 7 G n K w e i 2 B i v B 2 L 4 W t X t X s K r V v x B l J - J v E r H 3 8 F h W s I 0 H i 1 C s 0 B h Z j J v f 0 S z g B q g I k M t l B v N 6 o B t 8 L 0 p E t i C m 3 V q r X i x S k w B r q G 5 y B v B s D 9 M p H m X m i B w X 0 O 6 L g M 9 R 1 Z t _ E p 7 X g t T 3 h M 0 8 G 3 u F l 8 Q x q G z J 2 1 B z Q t l B x a 4 F s L n f z h C m Y h g B r 6 B g 2 B h t B I - g B u F t V 6 u C v 6 B 8 h D y h E u 2 D q T _ W w _ C s h F z j B 7 n C i 9 F 0 K z w M q m C p h S 4 p n C y 4 H t k d x t D 6 8 J r 6 N p 6 W g n 1 B 1 y T o j F n _ 0 B 5 C 2 s D g 7 G v 6 N q g L 9 x D 7 s F h n D 1 g C 6 u m D 9 h J u 1 j B s 0 _ B 2 p q C p 1 X 2 v P g 9 Q h x M s l O 3 i H h m K 3 5 D - 6 9 H y 1 k C 4 x x F x x m E z y O x w u B - m H z n r B i p Q i t 1 B q 3 R j 5 D 4 9 6 O n p F - 8 L 7 o C q n M j k e 8 - z D i _ Q 0 i E k v C g 6 p G 9 k W _ i R 5 m W - t k B 6 X x 0 o G - h x B 5 8 p B 1 n K u 7 I 3 g y B 1 n L m - K t 8 r B 2 p t E 8 - K t m i C v j z c 8 - r - H n m D 9 z I 9 6 D l s N 2 q Z p b w o L k v o B j s K _ j z B 6 v K 5 r t B u o O _ u G y 9 G 4 _ U n 7 4 B v i Q j j 1 C 7 r g B 0 o E _ s r B 9 t r K x i x I y u P w B q z j B p r 2 D n r s B z l K j z G 3 y G o v F s s C n j y H j u y D - 4 S t 9 L 0 w F 2 v z D - g s B 6 6 l B r m i C - k k B 2 m C 1 U - j B g 2 C r x B u m w D 8 t I w _ F _ 3 r B l i C 6 t E u u E 3 5 D g 0 F l 3 G 3 p B & l t ; / r i n g & g t ; & l t ; / r p o l y g o n s & g t ; & l t ; / r l i s t & g t ; & l t ; b b o x & g t ; M U L T I P O I N T   ( ( - 4 7 . 1 1 5 9   - 2 2 . 6 9 0 1 8 ) ,   ( - 4 7 . 0 1 6 0 3 9 9 9 9 9 9 9 9   - 2 2 . 5 6 9 0 5 ) ) & l t ; / b b o x & g t ; & l t ; / r e n t r y v a l u e & g t ; & l t ; / r e n t r y & g t ; & l t ; r e n t r y & g t ; & l t ; r e n t r y k e y & g t ; & l t ; l a t & g t ; - 2 2 . 5 2 0 6 7 9 4 7 3 8 7 6 9 5 3 & l t ; / l a t & g t ; & l t ; l o n & g t ; - 4 8 . 5 6 2 8 8 9 0 9 9 1 2 1 0 9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5 6 6 3 1 7 2 0 7 3 8 8 1 7 2 & l t ; / i d & g t ; & l t ; r i n g & g t ; v - v q n t h l 8 C 1 k i 8 L 3 5 5 j H o _ l 0 k B y 5 0 p C l 2 h 8 D h q p 5 C r 7 1 c 4 0 _ - E x y u k F 1 7 n 3 M 8 9 8 I s r 2 L m 5 1 g C 1 x - G p z 1 P g n 2 l B m q 1 m B i q 5 o C 2 6 g N j u h I x 4 r D j 6 s I _ 6 4 4 C k 6 3 _ C y z w U 6 6 x F i 5 m M r 8 y - H o l j i B 6 _ - L w x u i B v w i O 1 r s S 1 0 6 O q _ 9 5 C 3 x x E l j _ d s 0 - M 9 0 H _ t v E i 1 0 M w 2 6 B y 6 6 B r x t D 9 r l F z j h G m o 6 B 5 z 2 D 0 t 0 H m g r P 1 h Q o t m D m j - D w 6 n B 6 l 6 E 5 6 v G s t 1 B u 5 i G s p y H w k 1 K 1 i w J 8 i q D j 1 2 D q j j E o 4 q C l i j I v k S i k 6 D x 6 z B i q 5 N _ 7 6 E 4 v 8 E n 0 v F y l L g 0 6 C u l 7 D 6 i 6 C p i w _ B m 2 w F q q i u H 8 x 8 P i m 4 V k 4 9 5 U 8 t n o D 8 s g B s 6 k 4 F & l t ; / r i n g & g t ; & l t ; / r p o l y g o n s & g t ; & l t ; / r l i s t & g t ; & l t ; b b o x & g t ; M U L T I P O I N T   ( ( - 4 8 . 6 5 4 8 5   - 2 2 . 5 8 5 5 3 9 9 9 9 9 9 9 9 ) ,   ( - 4 8 . 4 9 1 2 6   - 2 2 . 4 9 9 9 3 ) ) & l t ; / b b o x & g t ; & l t ; / r e n t r y v a l u e & g t ; & l t ; / r e n t r y & g t ; & l t ; r e n t r y & g t ; & l t ; r e n t r y k e y & g t ; & l t ; l a t & g t ; - 2 1 . 3 2 6 2 5 0 0 7 6 2 9 3 9 4 5 & l t ; / l a t & g t ; & l t ; l o n & g t ; - 4 9 . 0 6 5 9 5 9 9 3 0 4 1 9 9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4 2 2 7 1 4 2 5 2 3 2 9 0 8 & l t ; / i d & g t ; & l t ; r i n g & g t ; h m u _ k 1 5 v 6 C 4 p 7 B q 3 8 Y h i _ C r w 3 J u k q f 7 q j g B 0 q 6 R 7 l - W x j z x B s k o - G k t N t l o F t z t I 8 o l M 1 6 1 L q u z B 5 - 3 z C j j 4 2 B n 7 i Z y _ l h J s _ z 0 B _ n 1 3 B 0 t n j D x 6 j M u 6 g k E i m m R 8 y g k S 0 _ s x k D h i 8 C y 3 j D 6 g 6 G 6 k 9 H r 5 0 c _ n u B i q u H 9 2 4 H 8 3 0 H q 2 p O h 4 7 L _ n i n B s r 9 P i t r X 7 s s R - 5 8 L x j v B i z p D o q 4 C r 4 z C h o - F q w y k B 3 u 2 F o v k M _ 6 0 G i v o o B - 2 6 C z o z I x - m D 5 m v k B 9 v 0 i C u x 6 k C 9 _ v h B l 9 _ b s 4 4 8 B 9 1 k b 2 _ w g B 6 p 9 d u _ 5 G y l g D 3 8 v C 5 _ z L j 7 5 F 5 s o d m h u M 2 _ 6 J s - g S 1 s 3 B _ o s W j j r Z 6 2 1 B 1 w u 0 B q - h h B n y v E x 4 s I w m s Q - q S z p 9 K 2 o i C _ s x 1 B i j 7 T p 3 n h J q 2 n s E g n i e 0 1 2 B 0 k - g C v t 6 B p 8 0 S w p l E v r 3 Y 0 l v L 9 9 z L _ w j E 0 v s e v 7 t 6 B 0 0 _ 0 B s m u M p l 9 2 B m p n t H 1 6 i o B _ j 8 H y n 8 H 0 _ m Q m 4 2 a k 3 k I s p 1 r C 6 4 j l B 0 o 6 N 6 _ w V z w _ I o 6 q g B h j g K - q 7 M j 5 _ b t i - F l 5 s Q g o 7 Q 7 1 w G 5 4 4 b 0 4 h E 4 2 i W g z 3 D _ 9 r O u p r P z 8 4 B z - 6 H x v r G t x 5 e 4 0 2 G 7 p z K l 3 9 H u t i G 8 l 3 C q q z I 4 r y C i w y X q k 2 c r 7 7 E m 9 l B 1 7 9 E 8 7 y P u m 8 I r 9 l P x j k I s u i x D u 4 k q V p 8 2 E s b 5 z n 1 B t 5 _ 6 L 6 v 7 3 j B q h m B x 1 m p 0 B w 3 5 2 u B h 3 v s B 0 j 9 j B 7 g T g 5 K w 1 g m G 1 k k i D 9 h k j C u 0 o J m s v z O k s 4 L 5 w u 2 E x p 0 r D t x m 5 F k h o i E z n C & l t ; / r i n g & g t ; & l t ; / r p o l y g o n s & g t ; & l t ; / r l i s t & g t ; & l t ; b b o x & g t ; M U L T I P O I N T   ( ( - 4 9 . 2 3 4 0 6 9 9 9 9 9 9 9 9   - 2 1 . 4 9 0 6 4 ) ,   ( - 4 8 . 9 0 1 2 5   - 2 1 . 2 4 1 7 6 9 9 9 9 9 9 9 9 ) ) & l t ; / b b o x & g t ; & l t ; / r e n t r y v a l u e & g t ; & l t ; / r e n t r y & g t ; & l t ; r e n t r y & g t ; & l t ; r e n t r y k e y & g t ; & l t ; l a t & g t ; - 2 0 . 0 5 3 4 9 9 2 2 1 8 0 1 7 5 8 & l t ; / l a t & g t ; & l t ; l o n & g t ; - 4 9 . 4 2 5 0 4 1 1 9 8 7 3 0 4 6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6 6 2 0 7 6 4 5 5 6 4 9 4 0 & l t ; / i d & g t ; & l t ; r i n g & g t ; _ 5 8 t 3 4 2 u 4 C 7 2 j M 5 t r L q 8 j J 2 t z B p 9 8 E o k g T 9 r 8 C j - h C r 6 - C j u 1 T p 1 n E 2 w - C - t q G l r y C u 3 x C - 9 7 B g z s D 4 l j B 9 q u H r g 7 F 6 3 p Q v p v C n 6 o C 2 j k D 8 x n Z - 4 h C n _ m M r u 8 C g 3 i D v z 8 M n 2 4 i E n r r r C 7 n u S 2 o _ r B 4 - h z C _ 7 r s C 6 _ q 1 D s 3 j C h y k 1 B k 8 z k E 2 t 3 I r - q W r 8 z D 9 m v F p 2 s F p 7 7 g B 4 j g F 4 7 g E _ 6 2 j B w u o E w y h G 5 r j U g n - e t p n D p 5 o J 1 9 - S x 7 s W 6 t p u B 6 2 0 C p y p X x q 4 E w j s X v j o 9 B j 2 3 C n o 8 8 H x m s O t 8 q D 1 l _ G k 9 k j B 6 r p R 2 0 x C t g s w C 0 x v K 0 1 3 I 2 r 3 m C v r t Z 7 o l J 1 s v G n x p C q w - B t j v L i r 7 C r 3 g C w _ 4 B 7 t 5 B x 3 u G p v u K 7 l R n k u i B q k o p B _ v o o B s s o o H 4 3 8 7 I z s y _ L 5 z m - B _ 0 o e s j 8 j B s 3 o E 6 1 o r C 3 j 2 4 C x j 2 i C i l x w E q 2 o Q j n 7 s D - v x F q 2 m E o h 1 g J h w u G w l 0 u B z h - b k w 6 u B 7 l t i B z 5 n o F 9 t j 1 C 3 n _ H y i 4 u E 2 r x e l n s s O w z w I l m 0 S 4 o 5 T 6 g 6 W 3 7 y n G v 0 w P i m o s C 7 i 7 4 L _ k - l I j m 5 p I y 8 3 4 C l 7 j x C k - 4 Z w 2 q 0 B 6 t - j K y h 8 x B x y _ O 7 4 p I u _ 8 I w k w P w g 1 n B z _ w 2 L 2 n o 4 B m v q G 1 s 7 2 C h t 8 x K v h t v E z 1 w o B 3 3 5 C m w - Q 0 0 n T 5 _ 4 J u k 4 t B t p s S s x 7 P o 0 6 6 U n m u j F s 0 l s E l x s L 2 s 6 F 1 t s C t 3 x h B 3 8 k G h - t n B j n 7 E _ j q D m g 7 E w n v T x p i C r 1 4 _ C k 7 0 c 1 5 v 1 B i i - M h 5 y F 0 6 m G - w J _ _ l H q s z H _ w 9 C q 8 2 Y u z 5 6 J l 4 o a w 8 2 C x 4 z c o v o S 4 z m M 3 w m C l y 4 t B 0 l g O q 8 w u B v g i K t p m k B w 7 0 W j 8 q r B 6 v k I x w 0 Z 0 i j E v 3 y g B q j 7 g B 2 6 i N v y l M l t l X p z u C 6 6 w W l z 5 O p p 8 F n g 1 B 9 5 j D 6 l n M h s 4 y C p v _ O g x 9 R 4 r o B s 9 w d i v 7 D 5 m 7 M h 5 w S w z 8 3 C o k t T - g u G 1 h k C 8 g u H l g i E z - o a g 1 i i D n w l Z x m t J k i 2 L p _ k V t 7 r y E q n h j B 2 6 i W u - g H 3 0 j t E o 2 7 Q 9 _ s C j x 0 C o o _ V 4 s 1 C j s 9 C 1 j s I y n u v B 2 l h O h o v I g 4 2 J 3 k u e z 4 s U u t 7 H g s z w B m y m G h - n C w q u L 6 g 4 n B o r 0 b - y 6 J 4 9 s M i n k C 1 x 5 C _ h x C g 1 v D 4 8 g E h y 1 C _ p m D 9 w h v B t z - E h q r L z r 1 b z 6 2 E z 3 0 E m r z 4 B q q S 6 y E 2 o 5 J - i 0 B h v u N 5 v 8 r B p 1 4 9 B 1 2 o R _ _ k E _ 6 - B g y i p B 6 o j I m z 6 M x g w O l - 8 E m z 4 D s j i P 2 x - B 4 h y C 5 s g D - l 6 B z l y t B q s _ O 8 o 2 H 8 p t i B p j x R 9 q x C p 9 0 B r j l f o 0 g H 3 j 2 C 1 k - B & l t ; / r i n g & g t ; & l t ; / r p o l y g o n s & g t ; & l t ; / r l i s t & g t ; & l t ; b b o x & g t ; M U L T I P O I N T   ( ( - 4 9 . 6 2 5 4   - 2 0 . 2 4 2 1 ) ,   ( - 4 9 . 2 4 5 7 9   - 1 9 . 9 0 5 9 2 ) ) & l t ; / b b o x & g t ; & l t ; / r e n t r y v a l u e & g t ; & l t ; / r e n t r y & g t ; & l t ; r e n t r y & g t ; & l t ; r e n t r y k e y & g t ; & l t ; l a t & g t ; - 2 2 . 5 0 7 7 8 0 0 7 5 0 7 3 2 4 2 & l t ; / l a t & g t ; & l t ; l o n & g t ; - 4 3 . 1 8 0 9 8 8 3 1 1 7 6 7 5 7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3 9 0 7 5 8 9 7 2 7 5 1 8 9 4 & l t ; / i d & g t ; & l t ; r i n g & g t ; w 5 _ - q i x w u C k _ N k u R h 8 b 8 r B 9 s H n _ B n s I y l J 6 m D u i C 5 5 E z i B t w e - p D 3 c q K l 1 w B - K j k O m z T 2 4 B r n C m m B y b 3 3 e 9 T 8 u a x n B w k B h b 6 T _ q B x s D 0 I P g B z W r g U 3 3 B 8 K 4 t g B x D 6 G m k H s - C 7 i B 0 m B r k O z x h B 2 l u C s s B _ Z g k 9 C t 6 b q u n D l 2 J o L w w w D i m Y p k r E 3 y H v h C y l T 6 B r t L 0 2 k B _ r H w 3 e t r C 9 M z o C m q H h 5 F x x C j t B x m D n V 2 k G p b p b q r 5 B z w u B s Y o h D n n I 3 E t 7 C w I 3 C m s Q 5 8 C 2 k L t 0 C q 2 D - 1 E 2 2 B y r D 6 B r B m j B N o i B u Y z 8 L y I q d j s B _ l C z h C _ l C s h E 0 v B 3 f u d u 7 I 1 o F 5 h H l K 0 j B - f 8 3 C m M 8 - B 0 w B l 0 B k q B _ T i Z 6 8 B y q E v m D x 5 B _ y 1 C v M u w f 8 t K 1 x B y q E s 7 M S 3 d j G p P w 7 Q _ 7 K 5 x K 9 1 L 6 l M 2 0 Q j j L 3 k c p 7 F S p p L i n I m p b k x E 9 h L z n R 2 o H 7 S u x f k s M 8 u a h 3 V h h D 5 u Z x h H & l t ; / r i n g & g t ; & l t ; / r p o l y g o n s & g t ; & l t ; / r l i s t & g t ; & l t ; b b o x & g t ; M U L T I P O I N T   ( ( - 4 3 . 1 9 3 8 1   - 2 2 . 5 1 6 4 4 9 9 9 9 9 9 9 9 ) ,   ( - 4 3 . 1 7 5 3 2 9 9 9 9 9 9 9 9   - 2 2 . 5 0 0 5 4 6 ) ) & l t ; / b b o x & g t ; & l t ; / r e n t r y v a l u e & g t ; & l t ; / r e n t r y & g t ; & l t ; r e n t r y & g t ; & l t ; r e n t r y k e y & g t ; & l t ; l a t & g t ; - 2 0 . 9 4 7 9 0 0 7 7 2 0 9 4 7 2 7 & l t ; / l a t & g t ; & l t ; l o n & g t ; - 5 0 . 1 1 2 6 2 1 3 0 7 3 7 3 0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0 4 4 4 9 5 8 1 3 8 3 6 9 2 & l t ; / i d & g t ; & l t ; r i n g & g t ; 8 1 i 7 5 q n _ 7 C r q p S 6 o v h B j r 7 P 6 7 1 n B w g x P q 9 g C _ i 8 Y x u s Y p p o l B p 8 2 I i x 8 E l 1 h B v w 5 T 2 8 - B u g 0 a r u g G q s u O 5 j g C l z 4 F z 5 t D 0 l r B 9 g 4 B g m l C y v i C r - q J 4 - 6 L i h j I 8 9 0 C s h 7 I 1 u x F 0 p g L t u j E x h q G x m 9 D w x k E 9 w s D t h 5 r F o 1 o I q 1 7 J r r k c l 0 t B 2 x 4 B - j _ B g p 7 P p o 5 K 7 j v E s - 4 C o - z P q g o a k g 0 2 B m t 3 I h q 3 B x 8 p C _ g 7 E 6 4 p G 7 1 m C 5 w 3 F p h _ L 5 5 i C 9 7 t C j h 9 D 5 r n G i q r F 0 p 0 j B 7 g u N u k - T 2 h n H 1 5 t B m w r K r q n C - v l J 6 z - q D s z 0 B 1 8 5 b 9 9 r D p z i g B - 5 m 6 D i h p D 2 1 k I w l 0 V _ 1 3 C 0 7 q 8 C p m 4 C x x - B - 7 4 t C l k g H _ g m i C z 3 3 n B r t i X 0 8 - j B x s _ H 8 n w k B r p - J t 7 s I 6 9 w I m n 4 E r 5 j Y r 4 8 D r u 6 H o _ - B v h s B 5 t 7 B o z q F 2 v p B y 3 v F 4 z g H 6 _ - C - w v D _ 5 h D r s 7 N u l 7 F y q 5 T w m h F j 7 g C o _ u C 1 - q f _ s l b 5 o p b 2 0 p 2 B 2 q u 3 B 2 l o R j o j 7 B 4 i j H u j 8 Z _ 6 - l B 2 q m a 1 y h Z 1 9 1 O t _ z N z q 5 a h 1 y Y w r 0 H j g i B g q 3 B t z q N g 9 7 C x p 9 E _ 6 5 F 5 - q P h u 4 u B x m 0 D 5 0 x K p 9 8 I q 2 v a j 7 4 C u q p F v 4 9 Z l x s 0 C m y - J - m o P 8 p q b h h 2 C s _ v N r 2 6 z C n r 0 F g 7 4 m B s j 1 B r - d 9 t _ k B v - w O 7 - p E & l t ; / r i n g & g t ; & l t ; / r p o l y g o n s & g t ; & l t ; / r l i s t & g t ; & l t ; b b o x & g t ; M U L T I P O I N T   ( ( - 5 0 . 1 8 3 0 9   - 2 1 . 0 0 7 9 ) ,   ( - 5 0 . 0 2 2 5 4 9 9 9 9 9 9 9 9   - 2 0 . 8 7 3 5 4 ) ) & l t ; / b b o x & g t ; & l t ; / r e n t r y v a l u e & g t ; & l t ; / r e n t r y & g t ; & l t ; r e n t r y & g t ; & l t ; r e n t r y k e y & g t ; & l t ; l a t & g t ; - 2 0 . 2 0 7 3 4 9 7 7 7 2 2 1 6 8 & l t ; / l a t & g t ; & l t ; l o n & g t ; - 5 0 . 9 2 8 8 4 8 2 6 6 6 0 1 5 6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6 6 2 2 9 3 0 7 6 8 6 9 2 4 & l t ; / i d & g t ; & l t ; r i n g & g t ; r x p m 4 7 m 1 8 C x 1 3 J g 0 m E 2 4 o L 3 i 9 D 2 m 6 D 8 - 9 O i p s B 6 w i d o 7 0 E 2 n 6 4 F 8 g O m 8 p - V x i n m B h 1 v C 4 n p U r o u E 8 m 6 G 4 h 6 B p 6 o _ F 4 6 0 0 D m p 3 m B j 7 t C _ q 6 I 2 u 3 4 B - 8 q J t u l q B l 6 z i B g 1 1 K 0 9 8 K - s n P j t 8 E u 5 h g D j o - c _ h l 7 B l t 5 n B m p 5 s B w u t c y h 9 u B u x 7 E z n j H 6 7 r K 5 9 2 D 9 t n a 3 m o I h g - P v 1 l 4 B w 3 o F g s t z F k 8 3 4 D u 4 0 E o l _ l B l P 3 2 B 6 5 D n 2 C p t w C n r q B 4 3 G 3 4 - F z 4 U w y - e h q r B w z E w 2 v p B l g i B y 6 z k B t j Z q h i N g 7 w q B r p 5 o B 5 5 1 C k u h X z l 4 B l t 7 G u y 0 F o w 4 e 0 q l K t h 7 E h j 6 l B p l 7 O 8 w 5 4 B x w u r D 6 _ x r D l 1 j G _ u 8 4 D x q i q B w m 9 r H 5 x 1 B j k q m B - y t F t q h k B 4 k 3 t B 1 k h Q 3 h _ M _ j u M 8 2 7 G i 6 h C 6 m n P 1 - u m C 2 x r E g 7 y S 0 7 y Q 8 w 2 G 3 k 7 N r 6 z W i 4 b 3 x w f 5 9 k F g 7 T j k z B q p r 2 B k 8 s x B 9 y u D _ q W k x 1 B m _ 1 c 6 m 5 f o x 5 g I 3 p o p B s u n M p 0 K 0 j u B r i s i B p r 3 F s 6 h B 8 v u H i t n a t j 6 g C s l o q D u q 0 Y p u 9 g B 6 u 6 m B g 5 z q D x z 6 G v v 3 r B k v v g B 9 j _ k D 6 t 9 u C r 0 k T 9 q k P l s 5 D 2 z t M m 2 w K i 8 x E h v z C o y 2 B m y h G n 7 4 K z o g E _ w 2 E z v q T n 3 l L q h 9 C s t 7 G i y 5 i B g k 0 E r v L y r x q C 6 u g H 5 w p B 5 s 9 F t p g T t n z C 5 w l C u v x B w g 1 N 4 v h C t u k e m 5 s I 0 9 2 O 6 8 m T 3 7 3 P j g p F i k 7 S k 4 g a h x 4 J 4 w t C 9 m 0 P 8 j w D s t k C v t 2 Y s 9 u C m p h U u h j H o 7 l H & l t ; / r i n g & g t ; & l t ; / r p o l y g o n s & g t ; & l t ; / r l i s t & g t ; & l t ; b b o x & g t ; M U L T I P O I N T   ( ( - 5 1 . 0 2 5 6 4   - 2 0 . 4 0 3 2 8 ) ,   ( - 5 0 . 8 6 4 6 9   - 2 0 . 1 3 0 2 5 ) ) & l t ; / b b o x & g t ; & l t ; / r e n t r y v a l u e & g t ; & l t ; / r e n t r y & g t ; & l t ; r e n t r y & g t ; & l t ; r e n t r y k e y & g t ; & l t ; l a t & g t ; - 2 1 . 3 3 2 1 3 0 4 3 2 1 2 8 9 0 6 & l t ; / l a t & g t ; & l t ; l o n & g t ; - 5 1 . 6 4 9 0 8 9 8 1 3 2 3 2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7 4 7 0 3 0 6 7 0 4 0 9 7 4 0 & l t ; / i d & g t ; & l t ; r i n g & g t ; 8 8 y 1 p t g 8 g D g 3 u E p - m G m 6 7 F 4 v 7 E s 0 w D 5 - u B k m r B j j B p n Z q z B 2 6 F _ l B v 4 t I h i j D n o 4 B m g B 8 w o C o p z E w y j G 0 o z C o x r C 2 l x B 2 s 2 D k g s B 2 k G 2 0 u D k y j C - q h C _ s 5 C v 8 w S n 5 x B n k i I D 2 7 - K x s - D p z x B z 2 6 C 4 v 7 B 4 8 C 0 g 7 I 7 t s F 1 5 o C l x x E 2 0 u D u r 4 B 6 t _ C s w w D s 2 q B 8 1 1 B g u 9 L m w u D r 4 i C 0 Y h j 1 D 7 h 1 B g y J j - g E k k K o k 3 B 8 n 2 D l i 7 D y i m E l j o D 3 5 2 C 8 - 9 F 1 z o C u _ c 2 x 1 C n l k E p z 8 G r t y J v 5 D 8 m q F z q 9 C 5 w r D u g q G q k 0 G 2 s v B g g u C p _ p D 3 q S 1 v i B 1 n J i 6 L j s r C l u r C q t X l i r B l j _ E 5 5 0 B w u 5 D o _ h C t n t C v j X 4 0 F B k t 9 E u h 7 B p x z C h p x B 2 w G z w z C v z 0 C 3 9 5 G i x e q s r B q 6 7 B y 2 E u 6 3 B 4 y u F g o q C l E n 8 P 3 u Z 1 9 j C s w 9 F v p 9 C 2 i z B 2 q 0 B n l _ D u y m D 9 i y B o y w C s _ r D 1 x 5 F u 2 x E m O _ p n C 4 j Y 9 k G r s 2 D 1 - p B z v R g 5 h C h 2 G 0 6 6 B n y i D 2 g N 2 t z B 2 v i E h h 0 C r 4 t E 8 l g H i 3 H s 1 U 9 r m C s 8 j L 0 o g H i 0 B n t s b i 0 B 7 1 5 G u y k B j v T w 3 _ M x o F m - k E o 0 2 K o p 6 F v j B w m o H r p 6 N h o v N 1 s l D s w 9 C & l t ; / r i n g & g t ; & l t ; / r p o l y g o n s & g t ; & l t ; / r l i s t & g t ; & l t ; b b o x & g t ; M U L T I P O I N T   ( ( - 5 1 . 6 8 1 6 0 9 9 9 9 9 9 9 9   - 2 1 . 3 5 6 2 0 9 9 9 9 9 9 9 9 ) ,   ( - 5 1 . 6 1 4 9 2   - 2 1 . 2 8 4 4 3 9 9 9 9 9 9 9 9 ) ) & l t ; / b b o x & g t ; & l t ; / r e n t r y v a l u e & g t ; & l t ; / r e n t r y & g t ; & l t ; r e n t r y & g t ; & l t ; r e n t r y k e y & g t ; & l t ; l a t & g t ; - 2 2 . 7 6 4 5 3 9 7 1 8 6 2 7 9 3 & l t ; / l a t & g t ; & l t ; l o n & g t ; - 4 3 . 3 9 8 9 1 0 5 2 2 4 6 0 9 3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3 8 8 7 6 7 4 5 0 1 0 3 8 1 5 & l t ; / i d & g t ; & l t ; r i n g & g t ; 1 8 s h r z l z v C o N t 9 B l r w B 0 l D y 6 D n X 7 O m w l D 3 x j E p - K 1 h M q j V 4 y 1 C u - R x g W 9 g C 0 v D 2 g G 4 o 1 B u 7 C - g I & l t ; / r i n g & g t ; & l t ; / r p o l y g o n s & g t ; & l t ; r p o l y g o n s & g t ; & l t ; i d & g t ; 6 5 5 7 3 8 8 8 0 1 8 0 9 8 4 2 1 8 5 & l t ; / i d & g t ; & l t ; r i n g & g t ; h m 0 l 6 1 r y v C 3 0 z D y 5 B 3 2 d 6 j J k m E 2 r i F y V 9 8 7 C j - Q _ g I t 9 Q r h F _ I r v F 6 1 G h - M _ V s f o N n z D 1 m D _ - B k o C n n P g y J s s I w v W 7 n I n k I y g D 6 1 K 0 h E t n P t h C z 1 E - s F E 3 1 C 5 k W w _ G q - B j g B g L 9 P 8 k 9 D 2 q E 0 y H 8 i W u C h Q p u n D & l t ; / r i n g & g t ; & l t ; / r p o l y g o n s & g t ; & l t ; r p o l y g o n s & g t ; & l t ; i d & g t ; 6 5 5 7 3 8 9 5 2 3 3 6 4 3 4 7 9 1 0 & l t ; / i d & g t ; & l t ; r i n g & g t ; i 4 u 7 v k k 0 v C s n s B v D 2 J h m C 3 1 D 3 o B - e 5 K 5 _ B D 6 z C 1 q H 7 D l - F o 0 Y 4 y I 7 r E o - L z x F r u C 1 u C z 6 R q a x i B 2 x 2 C l 4 C t x u D i z 8 G 7 t E w s B 6 e 4 q z B _ s s E 2 l c x o 6 N g 7 7 E k 6 Q 8 v 9 C 1 - 8 B v o z B n M 8 s _ B i 0 G _ o x B 5 2 B 6 o D - u C - t D - u C o z D 5 s H 6 v D q p J 8 2 J t x 6 E - r D p T m G x D x B s g J i 6 F t 7 8 D 0 e 3 w P 7 i 4 M p u B v 5 I z r G 2 8 E t i p C 7 s W 9 n B 6 g L k V s 9 F 7 u B 0 s B _ I i E 7 5 E r q B _ i M 0 g F 1 b x t S 3 F p 4 H o k K m i E n 2 J 9 n E - n D p - o B 2 u J w j b 9 u d k k F n i H _ 5 l B 5 V u i m B 9 - t F t p y B k k - B 3 1 G 6 u C g 2 D 2 u C 7 g x B 1 Q j 7 v B _ x W i v I j u F z b v 6 D m p C t S 2 4 W 8 7 L _ D 0 n a j i F 9 t B 5 o D 4 g G n y D o 6 D 7 E 6 u Y 1 t B 4 d 6 g D y p B j K n V n B t - E i - D i D 9 Y w K v k B 3 - B l E m 3 C p B 4 4 V _ 0 5 D - m K 2 8 j B l p I 2 s J t 4 B 4 z B l 8 D 3 U o t W _ n B 1 5 l C 3 o G 5 g g B o h G p x j B m C y C x u N 3 U s X t i M u m F h 7 B g 7 G 3 t c 9 - B 5 n E k 6 e 8 7 B n x C _ o o D _ r K k t C m O p 8 C - I 1 w w E p k _ F v t D q k C & l t ; / r i n g & g t ; & l t ; / r p o l y g o n s & g t ; & l t ; / r l i s t & g t ; & l t ; b b o x & g t ; M U L T I P O I N T   ( ( - 4 3 . 4 0 1 6 5 7   - 2 2 . 7 6 7 0 6 3 ) ,   ( - 4 3 . 3 7 1 4 9 6 9 9 9 9 9 9 9   - 2 2 . 7 4 5 3 1 2 9 9 9 9 9 9 9 ) ) & l t ; / b b o x & g t ; & l t ; / r e n t r y v a l u e & g t ; & l t ; / r e n t r y & g t ; & l t ; r e n t r y & g t ; & l t ; r e n t r y k e y & g t ; & l t ; l a t & g t ; - 2 2 . 4 0 8 7 2 9 5 5 3 2 2 2 6 5 6 & l t ; / l a t & g t ; & l t ; l o n & g t ; - 4 4 . 2 6 1 2 3 0 4 6 8 7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2 3 7 9 8 7 8 2 8 5 6 3 9 8 1 & l t ; / i d & g t ; & l t ; r i n g & g t ; 9 g 3 4 _ j 6 - w C s p K q 9 C u 3 P j p x i P 6 2 6 - E 4 f 3 5 H z 6 E 7 9 I x 2 D h T l j B m 7 F u j K h 4 H t m C n p M y w L t j K 9 D x u H z - F s m D 9 v B w s B 9 b u l B - h t B v v T v h D w t b t h N h z 5 B q 4 W i p a u s n B z - K 6 5 N 7 2 D y 9 N g s F j r T 1 - O 6 1 X j q E g j D o g C 7 0 D q 3 W p 6 J t _ D i 2 F 6 t D q k B q J j X w N o R 1 y F 5 t G 8 k S f j x B h q B d 7 x F v 4 D 0 G o 5 B _ u u C 8 n E t j F k p L u 2 F 3 6 M p q D n _ G 1 8 B y C m 6 F m s B j d _ p B t _ D - p J 8 j G r p D 1 K j y L 3 j C z t C o z C j o O h r D 2 p C g q C 6 5 N w P 4 u B c p H 6 o C _ J r T 4 8 C 7 O h 2 F n c - t E o 1 Q 5 B g g B q q C 9 s G o z M n j R m t F y 0 I p _ B j h 3 C h y L 6 8 E 9 t I o r t H s _ x H - 6 9 G t _ 2 O j 5 7 L v n g K 8 6 h F u q 5 C 8 5 l J h v k h B - s i N q g x I h n I 1 n H g h z H t x L 5 v x D t 4 r B o 1 M _ Y n o W 8 o D r h M o r M h 6 B j 6 B l h F n h F G x g M i 3 L q _ a _ 2 L h r B z j C q h D o h D p m D 5 M i L y W n U - Y _ g B j e 0 5 I i 4 I 4 v D h M j I 4 G y h T u B u B 9 h B m G 5 z B s l S n C g S l 4 B _ C v l C 2 u L v m C 3 x w D m P v y R 3 u L z y D k C u j E m C I p p E v B y - I z 0 E 3 G 0 j E - C 3 Z o h D 2 v E - 1 E 7 _ B z k C _ I x H 6 j E h F j F 6 Y _ L v p E i M 1 u F 0 - B k v B x l B L 7 7 B 6 j B 8 m l B _ j B r b 5 g B 2 P m 4 D k 4 D 6 n C g o C g J P 9 N 2 k F w v K l 5 J l 5 J z r P 8 z F 6 z F B H x p B i 8 B 6 M p h E m y C q p C z i C 9 9 J 2 l M 9 7 L s s H o 9 G g I 0 u B p r B 5 w E y b 6 k C 1 R 6 n F 2 r Q p w Q q n E v n C y p I r Q r Q l E t C C 2 L 6 _ B _ m C 3 E r R r R j 1 G - W p F _ 4 B t z H r Q z a - 2 Q 6 m w B w 9 G k 2 F i 8 E h 2 G H 4 w V y L i u G z Q y q I w h P p 4 m B 5 z z C k h t B r s 6 B i w C z r C t r L j 5 K 0 f 7 c 3 u C 3 u C l h E 4 6 C j D n 9 H l O s M g x H 8 8 E - o J s l I 5 v B l i D t _ B 7 h E s z E j y K - w y C 7 8 f s l M q b 5 Y l y T p C h E i D h 3 V 5 l T 3 l T k z D q z B 5 v B 5 s H m 8 D - X 0 k I s i C v m C r _ B x v B 0 y E m - N 4 _ E - 9 B 1 i F 2 m H l - G 8 9 E _ 9 E t h 7 E r - r K z q w H 3 6 X 5 t U g 8 l E z G s g D s 0 2 F m z v D t 1 u D l 4 N - t D 4 o D 5 O x F 0 K k h B 1 s B 1 8 D m 3 D z g J o v F w B w r J j 9 C 3 p F 0 9 I 5 V x u c - 9 8 B x i C s p o B 4 2 D 7 y u C v 4 2 D w 5 f 0 - O z j H l u L x m x B z s B z s F y 6 2 B r m S 3 5 F i l m h B v 3 y G 0 x p t B 5 r y Y 6 5 2 B 1 - l D 2 o 5 G l 9 p C 5 x 8 D 9 w u T w 7 2 B u u J 3 2 G t l x B m d 6 2 B m Y 1 a w v C x w Q _ R w K g 6 M g 0 D 4 W 9 6 P t k G g D 7 - G u K g 9 W q p S m 7 B h i K g b y u d w 8 T s m I y R 2 h 2 B 0 1 U q O g F r 6 D j u O m 9 Y 5 h e 7 8 p H x 0 X o t K n M n C m l 3 D 4 4 l B u t K h l V r o E m z g B 8 3 I u r W u q r B 1 n m B w 5 2 C h v H _ 1 U m t o H s 7 J w 2 l B w r x B l 6 C q v P x 1 K m 1 C x 3 W 1 o z B t 3 B m 7 J v n D 4 q G s s C 1 r O v _ 1 C 1 6 L 7 x G p v I 5 i 8 D l 6 B 0 9 Q r G m 4 I q 1 C r w B 7 i G i q C x 3 B t 3 N v 7 L n u T v p B 0 R 0 p G - 0 D l 3 N j _ h B s w g B g 1 c k 7 9 C w 2 C n g F g v J j x E h B n 3 K q q E 9 k P k O v 6 C g D n o C - 6 C u 1 B y s C _ s C 2 2 E h q U m 3 H l u Y 7 x J 7 w C 4 o J t w Q j j K z j B h 8 r B g - w B 5 4 _ B 4 5 g E 2 0 U 9 x P y 1 U 7 i N g r h C g 0 B n g H q k C & l t ; / r i n g & g t ; & l t ; / r p o l y g o n s & g t ; & l t ; / r l i s t & g t ; & l t ; b b o x & g t ; M U L T I P O I N T   ( ( - 4 4 . 3 0 2 3 9 9 9 9 9 9 9 9 9   - 2 2 . 4 8 7 2 2 3 9 9 9 9 9 9 9 ) ,   ( - 4 4 . 2 1 7 7 1   - 2 2 . 4 0 1 0 1 ) ) & l t ; / b b o x & g t ; & l t ; / r e n t r y v a l u e & g t ; & l t ; / r e n t r y & g t ; & l t ; r e n t r y & g t ; & l t ; r e n t r y k e y & g t ; & l t ; l a t & g t ; - 2 3 . 4 5 0 7 8 0 8 6 8 5 3 0 2 7 3 & l t ; / l a t & g t ; & l t ; l o n & g t ; - 4 6 . 5 1 8 3 9 8 2 8 4 9 1 2 1 0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9 8 0 7 1 6 7 2 4 8 7 9 7 2 & l t ; / i d & g t ; & l t ; r i n g & g t ; 0 0 0 j _ m 4 h 5 C g l I i 5 S z b m t F q U g h J z r C t 0 E i h F g 5 d _ t F 7 k V 7 w B u v B 0 g B & l t ; / r i n g & g t ; & l t ; / r p o l y g o n s & g t ; & l t ; r p o l y g o n s & g t ; & l t ; i d & g t ; 6 4 6 1 0 9 8 0 7 1 6 7 2 4 8 7 9 7 3 & l t ; / i d & g t ; & l t ; r i n g & g t ; 7 y 0 z 2 8 g i 5 C 2 n D y v D 6 9 C o l D m y D 8 - f 5 n D 2 i D n y D 4 s D l - E r G 8 b 6 p D t k B 0 B n c 6 3 G & l t ; / r i n g & g t ; & l t ; / r p o l y g o n s & g t ; & l t ; r p o l y g o n s & g t ; & l t ; i d & g t ; 6 4 6 1 0 9 8 1 0 6 0 3 2 2 2 6 3 1 6 & l t ; / i d & g t ; & l t ; r i n g & g t ; _ j 6 j 5 h _ h 5 C 5 h B 0 z B g j M F s l J 3 - H p M u l B v u B w x B p O r 8 H 4 s B 9 6 I y i I l 3 C 6 p C i q C 7 P q o H r 1 P o 6 F 3 2 B 5 0 B i 7 C 7 q Y v i B h O 1 _ B r o D u 2 M q - E 1 v D q k E t H 7 9 D n n D 4 n a q z G v 3 H 3 0 G 8 k G 8 3 B u u v B 3 s B t m D j S v E z K w D q j K i e u T 3 R 6 V p E v t B B m 7 E t a 0 g K 8 D 3 E 4 3 D _ v C 0 h K h m C r k B v 2 B z k D w v B r 2 G 1 l N h q N 2 x J 2 l N u 7 E i 0 9 B 7 l H 4 k C 8 b w 7 u C t 7 I h u C j k v B - s H - B j g E _ k C i j C j n s B 6 h D 9 t D 8 y S x j N 7 P z j i B t i C & l t ; / r i n g & g t ; & l t ; / r p o l y g o n s & g t ; & l t ; r p o l y g o n s & g t ; & l t ; i d & g t ; 6 4 6 1 0 9 8 8 2 7 5 8 6 7 3 2 0 4 1 & l t ; / i d & g t ; & l t ; r i n g & g t ; 7 h v - v k y k 5 C _ G 1 F s G v b 6 P o S 4 W n M & l t ; / r i n g & g t ; & l t ; / r p o l y g o n s & g t ; & l t ; / r l i s t & g t ; & l t ; b b o x & g t ; M U L T I P O I N T   ( ( - 4 6 . 5 3 1 5 7 9 9 9 9 9 9 9 9   - 2 3 . 4 7 3 4 3 ) ,   ( - 4 6 . 5 0 8 7 2 9 9 9 9 9 9 9 9   - 2 3 . 4 5 0 5 8 6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7 7 3 8 6 5 9 5 0 4 4 5 5 7 2 & l t ; / i d & g t ; & l t ; r i n g & g t ; 7 u n 0 g v r 7 o B q p z o C - 1 i r C 1 s i _ C 0 j z a m r k R s m h t I l 1 4 k J n 2 n j B & l t ; / r i n g & g t ; & l t ; / r p o l y g o n s & g t ; & l t ; r p o l y g o n s & g t ; & l t ; i d & g t ; 5 6 1 9 7 7 5 2 4 0 3 3 9 9 8 0 2 9 2 & l t ; / i d & g t ; & l t ; r i n g & g t ; q 1 z 2 2 g s p s B j 0 h V y i x m B 2 _ 8 m B 3 t 4 0 B z u 6 m B s k _ y O 4 h n p B 7 y 9 7 D u q s q B y z w 7 B n x s t C 1 i 0 S t u 1 U j 6 u I 9 h l U z 8 - m B 2 h v h B 9 3 m r C q h x o B & l t ; / r i n g & g t ; & l t ; / r p o l y g o n s & g t ; & l t ; r p o l y g o n s & g t ; & l t ; i d & g t ; 6 3 8 8 4 9 8 2 4 5 1 4 3 7 5 6 8 0 4 & l t ; / i d & g t ; & l t ; r i n g & g t ; z o _ _ 5 9 p 6 o B w y h k B 4 0 3 3 D w h g Z 5 y 7 t B _ l 8 8 C m 4 j O 3 w y _ D & l t ; / r i n g & g t ; & l t ; / r p o l y g o n s & g t ; & l t ; r p o l y g o n s & g t ; & l t ; i d & g t ; 6 3 8 8 4 9 8 3 4 8 2 2 2 9 7 1 9 0 8 & l t ; / i d & g t ; & l t ; r i n g & g t ; u 5 2 2 o x 8 4 p B g j i j F 7 x t f 2 2 2 W 4 2 x 6 B 3 t l t B 2 o p H g 9 3 6 B k 0 5 c & l t ; / r i n g & g t ; & l t ; / r p o l y g o n s & g t ; & l t ; r p o l y g o n s & g t ; & l t ; i d & g t ; 6 3 8 8 4 9 8 3 8 2 5 8 2 7 1 0 2 7 6 & l t ; / i d & g t ; & l t ; r i n g & g t ; l p r 2 w r 0 m s B q 2 t 2 B 3 l s W 9 z u g B 8 s t 9 E k q 8 9 F 7 - z w B _ w g O v o g 4 B h g u 2 C r u h d & l t ; / r i n g & g t ; & l t ; / r p o l y g o n s & g t ; & l t ; r p o l y g o n s & g t ; & l t ; i d & g t ; 6 3 8 8 5 0 0 4 0 9 8 0 7 2 7 3 9 8 8 & l t ; / i d & g t ; & l t ; r i n g & g t ; 9 u h u z 0 9 8 r B o 1 s j d o _ w 9 Z 3 v 6 3 j B 0 m v m e y r r r o B q 3 u o V & l t ; / r i n g & g t ; & l t ; / r p o l y g o n s & g t ; & l t ; r p o l y g o n s & g t ; & l t ; i d & g t ; 6 3 8 8 5 0 1 2 0 0 0 8 1 2 5 6 4 5 2 & l t ; / i d & g t ; & l t ; r i n g & g t ; g o n i o 2 n p q B l - Z s o k r G n 9 l p B _ z m y C _ 6 p 2 D u 2 8 c 4 o y g D 2 g 6 h H z - s k C l z 6 7 B k x z m C 5 z 8 J & l t ; / r i n g & g t ; & l t ; / r p o l y g o n s & g t ; & l t ; r p o l y g o n s & g t ; & l t ; i d & g t ; 6 3 8 8 5 0 3 6 0 5 2 6 2 9 4 2 2 1 2 & l t ; / i d & g t ; & l t ; r i n g & g t ; _ s 2 7 1 0 g h p B k 4 0 P k o i j F 3 x x K 2 l i 5 C u h l J 6 n 8 t C 0 4 g n D & l t ; / r i n g & g t ; & l t ; / r p o l y g o n s & g t ; & l t ; r p o l y g o n s & g t ; & l t ; i d & g t ; 6 3 8 8 5 0 4 0 8 6 2 9 9 2 7 9 3 6 4 & l t ; / i d & g t ; & l t ; r i n g & g t ; u k 5 q h k l q p B 4 k 7 p G o - i n B - 1 u _ B 0 l s J q - n K r u 1 o I 2 j m p E s v z E & l t ; / r i n g & g t ; & l t ; / r p o l y g o n s & g t ; & l t ; r p o l y g o n s & g t ; & l t ; i d & g t ; 6 3 8 8 5 1 0 6 1 4 6 4 9 5 6 9 2 8 4 & l t ; / i d & g t ; & l t ; r i n g & g t ; i p 0 r n x v k r B p i i j x J r n 9 0 g B 3 w 0 4 N x u 5 - b - 4 l 8 D r 6 y h P 0 - 6 l 5 B h x 1 v O _ 8 n n K t l 2 r e x 2 j p m B & l t ; / r i n g & g t ; & l t ; / r p o l y g o n s & g t ; & l t ; r p o l y g o n s & g t ; & l t ; i d & g t ; 6 3 8 8 5 6 5 8 9 9 4 6 8 6 0 3 3 9 6 & l t ; / i d & g t ; & l t ; r i n g & g t ; m t y 1 9 z o 5 q B u 4 x i 8 B o s 7 s J 1 2 6 s L 7 q i 3 b q t u 7 l B 6 o 5 v B & l t ; / r i n g & g t ; & l t ; / r p o l y g o n s & g t ; & l t ; r p o l y g o n s & g t ; & l t ; i d & g t ; 6 3 8 8 5 6 6 0 3 6 9 0 7 5 5 6 8 6 8 & l t ; / i d & g t ; & l t ; r i n g & g t ; 2 - j l h q p n p B y i 9 P p _ r o H y j y z C 1 y m j K - 3 _ z E _ w y o B g k g x B _ n _ 5 G q n 7 X r 3 g N s w k g C 0 7 x - C 5 p 0 h b & l t ; / r i n g & g t ; & l t ; / r p o l y g o n s & g t ; & l t ; r p o l y g o n s & g t ; & l t ; i d & g t ; 6 3 8 8 5 6 6 0 7 1 2 6 7 2 9 5 2 3 6 & l t ; / i d & g t ; & l t ; r i n g & g t ; w 7 u _ 3 z s p q B m 2 i 4 B 8 u 7 U k m o U 2 r 0 3 B - s k 5 B 0 g r 2 D _ w w i B m 7 5 - E x s w L 2 h r 2 C n y 9 3 V h 7 l w C k 4 5 m C - 7 5 L & l t ; / r i n g & g t ; & l t ; / r p o l y g o n s & g t ; & l t ; r p o l y g o n s & g t ; & l t ; i d & g t ; 6 3 8 8 5 6 6 9 6 4 6 2 0 4 9 2 8 0 4 & l t ; / i d & g t ; & l t ; r i n g & g t ; p o g o 4 s q 6 q B l 2 9 q s B x s o 8 Q y z 3 h K m 4 9 0 K i 9 w 5 F 0 w 9 q H x t u l C h k r k b 9 k y z C 8 9 w o C 4 w 6 3 Y 5 z 3 6 L 0 i s 5 B 9 6 i i - D 9 v g 1 N & l t ; / r i n g & g t ; & l t ; / r p o l y g o n s & g t ; & l t ; r p o l y g o n s & g t ; & l t ; i d & g t ; 6 3 8 8 6 1 1 8 7 2 7 9 8 5 3 9 7 8 0 & l t ; / i d & g t ; & l t ; r i n g & g t ; t t m 8 w 4 6 v o B k v p 1 B o 1 s 3 B l v q l X w o h h E 4 k q o D z x w 7 D q w r p B 0 l v q L p r r _ F n 4 v v B & l t ; / r i n g & g t ; & l t ; / r p o l y g o n s & g t ; & l t ; r p o l y g o n s & g t ; & l t ; i d & g t ; 6 3 8 8 6 1 3 7 6 2 5 8 4 1 5 0 0 2 0 & l t ; / i d & g t ; & l t ; r i n g & g t ; m y y g q 2 o 1 o B 1 g v 3 B m w 7 i D 2 m k i E p 2 y 9 F p _ p q B 5 w 2 J z 1 k n E & l t ; / r i n g & g t ; & l t ; / r p o l y g o n s & g t ; & l t ; r p o l y g o n s & g t ; & l t ; i d & g t ; 6 3 8 8 9 4 1 3 8 2 6 8 9 4 8 8 9 0 0 & l t ; / i d & g t ; & l t ; r i n g & g t ; u n 2 k m k 8 m r B r i q i 5 D k - m i S 7 q x z b q v u j T x 3 o r C j 7 x m F n i j x C k r 6 m G & l t ; / r i n g & g t ; & l t ; / r p o l y g o n s & g t ; & l t ; r p o l y g o n s & g t ; & l t ; i d & g t ; 6 3 8 8 9 4 1 4 1 7 0 4 9 2 2 7 2 6 8 & l t ; / i d & g t ; & l t ; r i n g & g t ; r z r 5 i - g n q B x j o v M g n 2 t P v m k t e i 0 i z M 9 1 y k C _ s 5 x E k o 6 8 E 5 5 q p Q s m p 8 H k 0 6 o l B & l t ; / r i n g & g t ; & l t ; / r p o l y g o n s & g t ; & l t ; r p o l y g o n s & g t ; & l t ; i d & g t ; 6 3 8 8 9 4 2 4 1 3 4 8 1 6 3 9 9 4 0 & l t ; / i d & g t ; & l t ; r i n g & g t ; 4 z n w j j - _ r B t m u J r k 3 s C i 1 3 l G 6 v 9 T t k 4 o D 5 r _ n G & l t ; / r i n g & g t ; & l t ; / r p o l y g o n s & g t ; & l t ; r p o l y g o n s & g t ; & l t ; i d & g t ; 6 3 8 8 9 4 4 5 0 9 4 2 5 6 8 0 3 8 8 & l t ; / i d & g t ; & l t ; r i n g & g t ; 2 u n s j v j 9 o B g x _ v B z t n a 4 3 - _ D n t 8 p H 1 j r p I 8 g o s c 7 g s v E & l t ; / r i n g & g t ; & l t ; / r p o l y g o n s & g t ; & l t ; r p o l y g o n s & g t ; & l t ; i d & g t ; 6 3 8 8 9 5 3 7 5 2 1 9 5 3 0 1 3 8 0 & l t ; / i d & g t ; & l t ; r i n g & g t ; q 4 j 6 v j s n s B z v r U h t t i C 5 0 z T _ 8 h f 7 t u c x k s h E & l t ; / r i n g & g t ; & l t ; / r p o l y g o n s & g t ; & l t ; r p o l y g o n s & g t ; & l t ; i d & g t ; 6 3 8 8 9 7 7 7 3 5 2 9 2 6 8 2 2 4 4 & l t ; / i d & g t ; & l t ; r i n g & g t ; 7 w w - m 5 4 y r B n 2 g O 4 3 9 q K w m 4 _ C i y - M m g 9 y C p q x r B 1 h 0 l C & l t ; / r i n g & g t ; & l t ; / r p o l y g o n s & g t ; & l t ; r p o l y g o n s & g t ; & l t ; i d & g t ; 6 3 8 8 9 7 7 8 0 4 0 1 2 1 5 8 9 8 0 & l t ; / i d & g t ; & l t ; r i n g & g t ; k y s o u n 5 i s B x n j R k 4 i 1 C r 1 h h D m l r - C 6 t n K x 0 o K q w w p E 5 s i d 2 g 4 T & l t ; / r i n g & g t ; & l t ; / r p o l y g o n s & g t ; & l t ; r p o l y g o n s & g t ; & l t ; i d & g t ; 6 3 8 8 9 9 2 6 1 3 0 5 9 3 9 5 5 8 8 & l t ; / i d & g t ; & l t ; r i n g & g t ; 9 8 0 1 2 2 r 3 o B q 9 o e n y m h B w 6 i r B y t j 0 R 2 n z T 5 m n m J v g j R h n 5 r D k 4 6 K i u 2 j U 2 z w O k 5 w u B o j t j C 4 6 z x H 7 j y i F l 7 h m E & l t ; / r i n g & g t ; & l t ; / r p o l y g o n s & g t ; & l t ; r p o l y g o n s & g t ; & l t ; i d & g t ; 6 3 8 9 0 0 0 5 8 4 5 1 8 6 9 6 9 6 4 & l t ; / i d & g t ; & l t ; r i n g & g t ; n 0 8 p l 8 i 0 h C i r y _ - B q x l p y B z o 6 w n H n x 2 r 6 D z i h j w B n 4 y 6 i F t h s i 1 B k s m m C y i 9 4 P o z i t i C 8 n - y 6 B s t h 1 W v 8 4 j u C y _ j k U 6 7 8 s v D x p 8 i S 0 u 3 w S n y p q 0 B g h 0 h s C x 0 t 3 M _ 3 x 0 u L v y j s q B 0 z o 3 s B 1 r v 1 s B p o m 1 7 G 6 l q 4 p J s u r i u G k 7 j m - C v - s 6 x V 0 6 x l 5 G - h 2 u R 6 h m 0 i C h 8 n 7 6 F w k 0 q 6 D 3 n w p e 5 1 q w m B y o t i S 4 l 6 j a o s q 7 t M l - j u q E 4 x n - 4 K _ 7 t 7 g B z r p 4 F h y w 9 h B 5 s 1 y c t y i 9 p D z _ 6 t h D o w 3 z 7 C x 0 0 1 _ G w 3 l u y W 6 u k 4 q I - 2 0 s 8 B 6 6 x 4 2 C 7 5 l u 5 S q 0 w 6 o S r r v v k G i t 2 3 P l o h o y U n u 8 g d r g s - a 8 j j 9 k C h 6 j 1 9 C l 9 w g 5 D u x l x 8 N t 4 o y Q 9 v 8 u k C x 4 g 4 i D 4 s r k t D _ 2 l p O t 2 o v 6 C _ r n _ w G m 1 h t H - 5 p 9 q B t r 3 p s B x p 7 g f 8 g 3 4 l B 1 v j s m E u w 3 q _ D 6 y 4 n s J w k u x 7 E r 1 k t 1 B 9 2 m j m F g 5 h w w B 5 - 6 3 q D r w w 5 I v y t k v G 8 3 k v O 6 5 x i r B 0 w - h w G 2 7 t g i D o p o q I i 1 4 1 i B _ v h l 6 B u j 5 7 Z t v v v q B 7 5 h v q D v u r w W 7 1 8 i M z u o - z J r 8 l k t C u - 8 u V _ 4 9 k w B k k v 4 N x x k k q B 0 7 y 2 q C z _ n l l F 9 9 y x Y n r n r Y r u 4 3 g H 7 m y _ q C 4 5 g 9 u C 6 1 i w C l 2 q y m B q y _ w D v n n 5 - B p 8 n _ X u q 2 4 0 B 5 h o h 2 D 3 v x 5 _ I 9 3 3 5 m C k 6 0 v 0 B g u y v z C 9 _ q z a l r o 9 o C x s 9 4 q U 5 5 0 0 v - C n s 7 - J 5 j _ x L h y w w k W x h 2 9 w 9 D 6 3 7 m 1 u D n x 3 i E n 6 k _ T 2 0 r 8 t B - p 9 v B 4 1 s t B w 3 o _ j D 6 r 3 w J h 1 l - 9 L 6 6 n 5 8 D o r 9 w g C u 9 0 n k E 5 4 u _ g D q u g i C 2 q z m l B _ h m 0 i C m 0 l i D n h _ i C l _ w x D 5 1 u r - B n i v q J m p s l R v o 9 D l z 7 F h 8 d r 0 _ s K 2 o m h J p - k v M x q u t 7 C 1 g 6 v K q h 5 7 L o i 6 k H 9 3 8 n a 6 4 z z J i q 3 u G 1 8 1 n C i l u w a 7 x w y - B 8 t k 8 r B 9 s 4 i K 7 s k i D y h 4 h O 8 y l h H - 9 6 8 C p 3 j u I g 1 g 1 I p k 5 _ N q i 1 9 D m o z k G j z 7 _ U 0 z m g H 1 5 x u I y 5 m j R o 9 9 u k B 1 z n i W r - z w F n 4 3 s M r z 0 - L y t t x a 2 7 j p W r x s y L u s 4 4 E r g - 3 C r u u 3 R 2 l j 4 K q h 4 k H w 4 s i 2 B n _ y 8 G o n q q F p u x h E u 0 j 7 D p 5 1 w H - y y x F - 7 5 x L n 3 j k b k u y x C i 1 _ v D 0 v n p T p s - q J o y t 6 Q v 8 m k L x i _ - C 5 k k x C x _ k 6 C 6 _ n o E 5 h n v C q z 2 6 W 3 k p l M - 7 2 h H z x r m E l o q q D q r 4 v I j 7 h 0 C 9 5 5 1 F 4 - l q E 0 h x 4 C r i 3 6 D g p i s G 0 7 m u C 2 n x z T h j u k G 1 i s n C g 1 5 - F w k 1 x L h 4 t g C m x 4 2 H k 6 1 u E 3 0 w p K l v 0 - E 3 4 s x B 9 s n - H y 2 3 k T i i 4 t L s q 8 p M t 7 1 r K 0 o o r E t 1 p t J 7 q 0 2 P q u q 8 I q s k 1 B x q 8 v B 4 w 6 s G y 2 1 y M v n 8 p L t x z w U 1 j l _ N v 4 0 7 U p t l 3 a s 4 t 3 H 8 o g 1 G j _ 3 x I 5 5 0 q K o x 6 y Q 3 _ j _ V 3 u - h T x i 6 j i C s 8 l 8 D 9 l w 1 E s x k 8 H t 8 6 q G 5 o 5 1 C u p m _ H n 7 6 v C 7 u r p K t 5 v v E k - g g C t w 0 z b k 2 7 w E l 2 p w G y g o h Y 7 _ u j R o y 5 0 C 4 q 6 u F r g 8 - U z h l 2 F 8 s 6 y K y m 5 2 T 3 _ y k O y v i x C v w 3 4 h B 3 7 x 1 E 4 9 l t I n 9 l 0 C 6 k h 1 D z m v 1 E _ o 9 n B y y 7 j H k 6 o s H y q 9 q F m 8 y 3 C u p q l G 0 1 y m b l m l 3 F g 2 1 0 Q u r v 4 G n t 8 p J r l 7 0 L t 0 x r J 1 _ h 4 C n n g 7 H r 6 2 z E 0 s k p J w 9 - z K - n 5 1 I s t s m c j 4 t 9 j B - o 9 3 6 E 5 u z 4 D u 5 p i G _ m 0 0 E t l t 2 C s g - 9 D s _ 9 4 Q v 9 z 5 S u 0 _ 8 V 6 g 3 i u C 6 8 i z g B 1 9 v 7 J z 9 s j J _ 0 m 5 N w 7 z 1 H q l 9 n Z y n m 1 j D 3 h h m C m 2 m y G v w j z y B u 6 6 k M x 2 _ 6 v D 2 q k m R 7 w 7 0 G 8 4 o 2 V u v t m Y 4 k k p R 0 q s h C u h u 2 b y n p 3 f x 8 o s X t 9 9 6 H - 2 5 8 r B p 0 n m j C 9 z 8 8 M _ 7 7 k r B w 2 w w r C 6 8 0 1 u C m o 5 w H q 7 l h u I u y 2 p c w w l x F z z 6 p n D n r v p s B 9 5 5 3 x B o y 0 8 t B 1 3 x q H g 1 o r n B y 1 8 q l B 3 y o 2 q B z 8 w g S 3 m v z V j q 9 w K o 7 9 4 F - r 1 7 f s s x 8 Y 1 h _ 1 o C p w 7 l R 3 g q n I 8 v m i e 8 x 9 8 o D h l 8 y u C h 8 y t i D h v u g C 7 _ 1 0 M z x 6 v D g 2 _ 3 C 3 5 v r z H - 2 y r N g j 7 y H y 1 7 - V w j 7 j Y l q u u s B q 6 l - M 2 8 t u U 9 t k 7 Y 0 w - r X w m 4 z n D y _ w 5 j C m n n z H 9 7 w r 8 B s t 0 r M 9 _ 7 _ C 1 t 0 0 S 4 k 0 t C 8 - t n p B o o y 3 N - w t z w B q m q 8 R v 3 4 s K w 8 u v _ B 5 t r v B y 0 9 i u C t - 0 v S m 6 1 s K 4 g 9 m O p g p x G 0 5 y q I 3 1 0 l a t z p h Y s w 3 8 L z 7 - n w C 8 l u t b 8 k 3 x C 4 z k k o C z 2 l m B 1 4 q s X p l i 9 J k o s p 7 G k 8 m _ G 1 j 2 p Y j j 7 r Z g n 2 r M y k 6 m 6 B i g h 9 F i 3 r j C - p j w H k s 3 l L l i r 7 D 2 o - t N i - y 1 2 B x 7 z j x B t w 8 o 2 B u p o _ O h r 6 x i B _ o y m G 1 m 5 h E j m t 3 E x w 2 y L 2 z 0 4 S n r k p I 2 0 6 y K x 2 t r U x 4 0 k q B s 9 t o I y 6 i 5 B q l r x D x s r 3 D i q v h I o j t 3 w B y 7 n j d t p m m P v v 3 j O s z j m F m 6 m - O h 1 7 x L 0 3 j 8 D 7 4 j 4 D 1 j h w S x - 1 h N h 4 w q R q 7 q 5 B u o w 7 B 6 - z 8 E x _ p a k _ x f i 7 _ K j t 3 j B v u 4 z C 8 w 4 P 6 j r m D o 0 p e x 2 j t D j 4 j q G 3 3 g v H 9 8 l v G h s y i L 6 8 y n C u k p u E 5 2 8 g B s v 0 p G 2 u o O u 5 1 M t r _ Y k g 4 q F j - z V 5 2 g r K 3 i 2 4 H i w l k D 1 7 g u C 1 t 2 8 C 0 v l b 6 l z G h l 0 z G q q u N 6 g y w B 0 5 u W l 6 h i B v 5 h t B s l i M s 6 u y C 4 2 s 3 B 7 3 w - C w m n 2 D x s 2 g F 5 p l _ L x s h W 6 6 5 o D 3 m n s F 0 s o c 0 9 l 0 B q o - 1 D n n 3 8 B m 9 l T 5 q q n C g z 0 Q v 6 _ j d t m l l E k t 1 Q l l 0 u C k o m w I g j 7 P 8 1 4 X m s v t E r u - i G x 9 7 R p 5 4 3 E h 9 h L 1 w r z B r j z g D w t 5 E r y g n B z 9 j z B 0 0 l K h _ g w C p z i K v q o g B z y g 9 C 8 z w Y u 6 x l B 2 9 9 X l m v 8 B z m n Z 1 1 q x B m 4 _ l D 7 p i h B v g l J 0 0 k 4 K q 4 l Z r 5 h p D 4 y q X 1 4 5 8 a 1 o h l C 4 w - T k 2 9 v K 7 r w k G t i q W g w v L 8 3 j U 1 k 0 S 2 t q 7 E - 7 q x G 1 z k r E p m z 8 D 4 t r _ C - p y 7 C r s 5 m I o k j y G t v r t D 9 q 5 4 C s l i x E t h n 7 C v 3 w l B u x u _ B 4 1 8 3 B 4 v j s F s q 7 k D r n j v O i 5 z m C k y q m U 9 y j q G m p 7 l H g k x 9 F 4 5 w O i g k l T _ q x h R j o h g x B m 8 n X 9 1 s R - m w S r 5 - k J 7 q u h B u z 0 u V g z l m V m 1 _ - g B - 7 z i 2 B x - n 0 n B y q z P z 2 y z D 9 q h u B y g x i F 8 p m 4 D h y m u B o u v Q n g r y S m k q j M w w h 3 O m u 7 w U 4 p i p C k j x Q r 6 h 6 B v 1 r w F y 6 - U g 8 o z C 8 y 5 s B 6 r m i B v r h k j B 1 q s v G g - l l N 4 x k l c w 6 6 u I o 4 y 8 D 5 u y I s y x R 9 z p n D 5 - s y D i v w N 5 2 r P m y l 6 F 1 v 8 t B k q 0 l D 0 7 i j B j 3 x h B k u g 0 D 1 j 0 h C n p 4 3 D 1 9 6 a 1 8 l J r g x p E p h g p B g s x 2 B 1 - 2 u E 1 l _ p B 3 i p o H o 9 n v C 5 v t P q x v j t B s z g 9 E _ 4 2 j D 9 1 p V 8 2 v t F u 1 n R u 0 s T g s x 9 C t 3 3 q D y y h s B - 1 k w G 7 1 y 7 E 7 o q y O p z 3 T 1 0 v t H 9 j k 6 G 4 3 m x B x _ 4 s C o x n 5 B 6 u y z C k n - n G v v - h C 8 0 h _ n B y _ _ r B 0 l 7 1 C 8 8 6 l R s u 6 l C 8 k 4 U 0 z g 2 F l q y 7 H 5 i j 9 E 9 n s p B o s w q B 2 p 0 1 M 7 y h _ F n z _ 2 K 5 0 o 0 D h 2 o d t 9 o S l n h 4 C s u 5 s B o r v 2 R j x h 3 E n q r 2 W _ 6 o L g v 3 4 o B 0 h v u C 5 j g S z n y o B 9 k g 8 B i - g i B t m l b w h h u K p t _ 9 B j j g j C - m 7 5 C 6 3 0 0 D 6 6 i 4 B - j u 7 I g s - j D 2 w 5 1 H o n s I g 4 s w E n 2 y z E 8 8 l T 9 i 0 U u 9 j l C g 5 6 4 P p 7 u p F _ 5 g 3 B i s q 9 D o p 4 g D 6 g y r D h r - 0 W 5 6 h j M p l 5 7 P 2 k j _ E w 7 l p E u 3 s n D y 4 3 q E r _ o u C k 2 9 0 B 0 q 6 6 C - 9 8 i B g 6 m y D 2 s n h C p 4 t N g u v w B j 2 _ 3 C o j 5 R k 5 8 e 5 n j l F v 0 4 _ F k n t x D u o p w B z 7 x 9 B o g - u C 1 n x p C n 5 v - D x u j Q 0 - n s E v s l 9 B p 4 - 2 H w 2 5 2 C s l x p N p v p g E h g 1 l F 2 4 r v K m h v v D l 6 7 H _ k k 9 H 0 l 7 i G 7 6 5 Y p 7 _ t D 6 1 g k C 1 6 x i B 1 2 5 7 E o 5 2 2 H g 5 u n B i w o w B k q s W 3 x o 3 C n 9 9 n D j 1 h 1 C k 1 r m C 9 k 0 _ B r 2 y m H 6 w l t F 6 5 5 2 C p 0 q U - w _ 6 B g k _ 5 B w z 9 2 B o _ 2 Z 5 u 1 N u 6 o _ B 3 k y r D n q v q C 7 4 g _ B _ i j n O k 8 3 h M l 9 s a k 4 n 3 G q 9 5 6 G 8 - 5 l C q u h v E 0 l l z T 0 u 6 - D p w 6 D 8 u o h C 2 z 6 S i i o j C o 8 m T 1 1 x w B g z 3 z C _ h s 2 C i i 8 g B 6 h v 9 C 0 r g w D k j 4 1 C m j l 9 G n v n y H y 8 1 r L 2 v x q B g t j T x r 7 2 C i z q N m i 6 l D 2 l u E p 4 0 n D q z w m D i v j n C k 7 u 0 G 2 x s b 2 k 7 n G n 5 z x C h 0 i h B r _ z j G n 3 6 z D t o x X w o 8 p F _ r 9 n B o _ z t X z 8 - z E g t n o B 2 z 9 p H t v v K 9 - g h Q k 9 u q B j 3 u b o g k l C l 7 z n J h p g N q 8 _ j E r s i i F z - l x B 7 8 u k B l m 2 r C 5 z i M y j _ K t 0 5 g K l 4 w S 3 6 n 1 E - i 4 y O 1 7 8 o D i p o 2 B 2 - 3 I u 7 g W v 6 j o C 6 z y 7 C q k - z F i 5 p F t u l z D _ w 5 h B 5 3 0 w Q 0 u t o B m 8 1 u C 8 - 8 q H z t n w C 9 g 4 g L 9 h n 9 H 6 1 r R h w 0 j B n _ 0 s I o _ m a j k 8 j B z j u b _ - 5 k D w v 3 j C 2 2 m 1 F l s 3 E 0 w n Y 8 7 n u D 4 l x k C _ x 5 z E g l 8 r D 4 5 u m D z w _ m C m k u y E g 6 3 y D 3 _ 5 R 5 j x 1 B u 9 n l C k k 6 w D t w - t V _ 0 o P h v 0 l c 1 7 6 l t B o h i 8 B r 1 w r C y v p r D 9 s t k B l s h v D o 3 - Z n 6 l 6 E 5 8 j 9 D q l y i B v 6 5 q C 4 y 0 a z u v - G l - y L z 5 r - k B z 3 h i G 1 t y 8 W j q q s B z g 4 _ C 0 0 8 _ H 4 s h 9 B u i o K v z 0 6 C w 3 w y D n 4 3 R m r x z C 2 y 7 o G 2 u s k I h w - k H n k 4 5 D l 7 1 3 C 9 g 6 n E 6 3 r I 4 i r 8 E x h 5 j E m 9 s v C h 4 l 1 B o s z s B l r u r F p o s H m z h o C 7 4 o n X x l t k V 8 q s b h l m y C - 4 u b u 8 l k M z u z W 7 h _ j B _ x t S v 4 5 _ F o _ v 0 B 9 5 0 6 d x - j 8 B n - s p C _ 2 n n B j o 4 U n y n 4 D _ q s 2 B m i p M t l p 8 B 8 n j 3 C 1 3 i y C s 0 2 t I z - z 2 E l 9 7 g K n n n _ C j 9 v 8 P x t n j G q 3 8 n M y l - 6 D k 2 y w C v i q R g w 3 R 0 y z 7 B u 9 0 b o x y - E y - 2 9 D 6 4 5 p B z - _ j N z - 5 d z - z l D 8 j 0 5 C m 6 m t G g n 5 m B n 3 v S - p o K n 8 7 4 C g 7 t H m 0 q y E j x z t D - 4 w Y z x 9 M j o n 2 B j 8 h k C 1 p q a 4 z w v B 5 r 2 6 E w 9 8 u D q i v g B 6 _ j Q o x h l I x m m 1 B 9 - z w G y 9 y t D _ o h k G 2 1 j 0 E 0 2 2 6 E 7 1 0 g I j g 9 g D - m t g B l j m 9 L y 6 q 3 C 2 x x - I z 1 r a 0 5 v x B 4 x 2 T p m o p E y u j 2 J 3 j v s J t j s 9 g B 7 o h - C m _ 0 1 F 6 - p r D 8 8 1 N 1 n 4 L v g q t I x 2 r K 7 0 7 g B u 2 k p B 3 l 7 m X 1 v y k B 7 x s b x r l 1 H o t y 6 B y 8 i 7 R p m 3 l E q 1 8 q J 3 r g j N j n _ 0 J p o - 3 E 9 6 _ - I 6 0 l n C m w o r Z u 1 l g N w s 4 k C 7 v z g C x q v R q 4 g j C 7 j g Y r p s 7 C _ x u w C s 3 x v F 0 u 6 4 b t p u k B n - - g B 9 m l L m w 2 t P _ m y o I t z j G 4 5 h 6 E 7 - 0 0 B r l 0 E - - - X 8 i o k E y l 9 s P 7 0 9 l C p 5 q x P h v v o B u z n u n B s o u g B 5 p s q C u q r g F o t h q F 8 r _ T g w 5 r H k w 3 u D 8 o 5 j I 0 4 o y B n 3 x o C 2 m 8 s B 7 5 7 _ N q 0 1 W p i _ t C w t m x B u z s k B y z 0 l K r 0 z H i z t l C s 7 5 h E g 1 n 5 F t o g x F w 2 t O q i 5 q J 6 v 5 8 B l 7 i k S i j 9 o H w v 9 q D t r i w t C - x 5 8 F w 3 u _ D 3 _ 5 1 M h i x o B v 2 9 _ C g q 0 U m 7 p w B r 4 i 9 F 5 3 4 k U y p n _ B m 0 7 t C 8 s _ V 7 s 4 w E - k u 6 G q r u h J 8 4 m j B 7 n x U 8 u p 4 B j v s w F u q r i B 0 p l k F g t l 7 D - l 3 l G 3 2 q v H s m 2 z B 3 4 h r B - v i - B 0 o u u K - u 8 P s q g j B _ r 8 r D h g 9 l C t h l v B v 1 3 k C w 8 k 9 F u k 6 D y - j m F w h i r B g y j n B 0 x 4 K 2 i _ u C w _ 7 2 B _ n t w B i 0 m _ E k 5 t X 7 4 6 s J m _ k u B w z h O 2 x q g E g 4 3 6 C 1 1 2 7 B t 6 6 z K y 8 h d k 2 j t B w w _ z K y o p r C k 7 x - B 4 i j x T 6 l 8 l C 4 t w l L t w w w B - r 4 v K o 2 1 v F _ s 7 n D 6 1 7 u d p i 8 z P _ 4 g t D x y p h F v 4 j 1 C q 8 k y D - 7 n X 3 h _ h B p 6 x _ L v 8 z t C 0 o t 2 C 9 4 w 3 C 9 3 g - C 9 t w _ E j u p r O i 3 k - M l n r j S g 4 i i B t t w 7 C o 0 2 _ B r _ m k B p 4 3 m C 0 y u 9 B 6 v - p G 6 v - i C g 1 y 8 T i t u 9 B w s n I o 2 t 1 U 2 6 j a 9 k n 2 U 7 o h 0 B 8 6 r x C w w y h D j m r 2 B u u s 1 P 4 7 q 5 F i 7 2 0 C p 4 4 n E s l o w D z g 5 i B u 7 2 k D q t _ 1 D 9 y 5 q D 6 2 2 6 P z j k - C t y 1 K 3 n i w J 0 h w 1 D h s 5 w N 7 9 2 r D - j _ i O n r i 9 F v 2 o 9 C g x i S 6 0 l J 2 k x w D j t p i G 4 o 2 n F - s o d 3 u y - B 1 7 i 8 C 7 8 l l C - 1 4 z H q 5 w z C - 1 x _ B v l q o H x g i n X n 9 x 7 7 B r k i w C 8 k n Z 2 6 m r H m 4 5 j B y r q 8 B - 5 q T i - m l F 0 u 4 _ C u 0 q w P 2 w 2 i a 9 y 4 7 _ C 9 6 x 8 t C 4 _ m n P x s s z g B r p 1 g K l 0 0 n G t g y t D q v r p V 3 i l 3 J v p l u E g p t z L g x u 6 b o n i t B j q i y G - g 6 1 I n s _ n F s z - g G z z _ v I 5 o 1 h P _ z 3 m E u m v k L 6 8 x 6 E _ x x 3 I v r j s D 5 o m s E q r g p 5 B 5 _ - 1 a v - 0 3 T y p k x v B j j m k Y m h 0 0 C o x 2 0 j D 3 x z y - 7 E r i 3 9 6 G i 6 y o z G h 1 k 3 w D y 2 1 x O h 5 1 y q B 4 2 7 g p B - o v 3 C k u i t N 9 g v v g B 4 6 l l P g w l s x K 0 t r _ o H 5 _ 6 w y D i 0 _ g 4 B 5 y y y Q 1 9 u v k D 8 w 8 k I 2 n o k p B k u 5 n e x q 2 g f m 1 t l q B o m 0 x P 2 w p 0 V k 4 h w Q 2 g s x U k m p j K y 0 u - 7 B p r r x H v l 0 2 H 6 2 l p Q u 9 m 9 M g 2 s u E g - s 3 D m m r 3 I g 3 u 8 m B 7 o m g M o l k j W j u s 3 N x l r 9 1 Q 1 h u g X 5 9 g k O 3 x 1 h M 6 0 5 q K j v x t N - 6 s 9 D i m j r D q l w 0 o B q n 1 2 2 G 5 r 3 j p F x 2 - _ F h q 4 o p H h o r h I p _ k h Q y l l y s B 8 x 9 r E 2 2 6 v k B k 2 z 2 y H 8 4 j 5 D o r g - F h 9 k i W j k g g G - o q m L 8 l r j L h q g i d 9 s 3 m U h w 0 n a r 1 0 y M 8 k 2 r J h 5 k 4 I 0 p r i N q 2 _ n I j 6 z k C v z 2 1 D - p k j K g 2 _ i R o s r i N 0 k _ w f y 7 8 p 5 E t j s 5 F y l g l g F q z 1 s x Q 7 2 8 8 x T 9 7 j l 5 C u i l - 5 C x p t u s C q 4 - i u B n 5 6 t 9 B 0 o t v z C 5 y 6 1 1 K h t v 9 q F 7 s 0 1 w O p 2 p i w G z m 4 l 3 B n 9 7 4 q I 3 4 p s 2 J 9 n 9 s 7 C u x q 7 p E x r h m z B i w v 9 w W j s 2 _ o Z q 8 - 9 5 B 3 w 4 9 2 B u - n 2 l B k 6 9 j B m n 8 6 k P 8 l 7 v 4 Q 4 9 l j m K 2 4 q o p C _ 8 o k s E q r l x u K 0 s h s s B 6 v z v t B s 4 4 5 n C 2 k 8 l 4 J 5 v v s 2 D s n i - 6 K 8 n - 8 z J k x 5 q C w - l 6 E i s _ k 4 E l 0 w 9 D o 2 - j Q 8 o k 2 g H - w 9 u 3 D o n w k y B y j w p t Z o h h o R r z q 0 g E 0 j 6 i m D z l 2 1 9 B 1 i 6 i C 5 p y l F o w w m Q 4 i 1 5 N 9 h y z X 4 9 g 5 X s 8 6 _ J 7 9 t j h B s 5 q r O u t z 5 K _ 1 1 l i B l y 2 5 U n 1 l g w B 5 2 y k N m u n i E p u 3 9 I v 3 z s w B w w 8 j Q q s g 5 S 3 - q h i C l i 8 1 e g h z k W 6 r h w f - 0 - 3 U 9 5 n s 9 C 2 w h _ o C l 9 g n O 5 - 7 p L 6 6 4 4 L o t 5 o D j s _ u N q g 4 w E z 3 2 - R 6 o z u z B t s o 4 a 5 y h 2 M h - - s Z r k j u H 2 h u 9 V r 1 i 5 J g s 5 3 c - 4 p 4 P n v p m u E 5 1 z w F r 1 u v k B w 5 y r G - t - l E 9 _ 9 u F l 1 m j F p i 1 t i D 9 4 k o L 1 0 2 n D v t z 9 J u s g _ Q 7 u 6 x j B t 4 0 _ 4 E w 9 2 9 G t v o v o C z - l w M m v t q I n l x x q G q 8 m p H r x z 0 9 B v q 3 2 K x x t 2 Q 2 m 9 v i C h m x p E 4 t o _ V r m m q i D j l 6 6 q B 9 - l 2 n C h m 2 1 Y r l r p V v s 7 i 5 E 7 g 1 7 a 6 _ 9 r 8 B k k 2 5 O t - 2 y d 8 n h z g B w u y p o L o p s w u B x _ 0 5 K 8 s 0 v n D q g q o d 4 - - 2 O x u v 0 s D j 8 v _ k E w 4 6 8 m B g 7 g 3 h B z 1 z z g B 3 2 t 3 Y s w 0 g P p i j t 4 E x p x 9 X x m 9 8 2 B - u 0 o q B 5 h j n P z 4 4 r R y v k 0 C k h p x V r 3 6 n P 0 t 8 q c p z 9 4 z C 0 - 2 1 u C l 8 3 x S 9 o n 0 H 1 i o p 2 B i t 9 8 n B s z g s N p u j - I s m k _ y B 3 o 6 0 3 C - 0 o i o C _ g j j n T 1 0 8 u 2 B 7 6 6 n X n i k m J w p 4 - F p z t 2 s B 4 5 k 4 W 3 4 r r 3 B - k t 9 H m g w 2 O 0 s 4 8 O 5 - s n I x _ 8 2 O j i k u b 2 l p 9 Z g 1 h 1 J j p p t I q n - 9 i B 4 y m 0 q E q s u y N _ h g 6 o C x s p p H x 3 x 6 P 7 g z r R h r w j C v v h 3 d 5 g y y S 9 v v v N o 6 6 h H t 8 1 r n B 9 h l q t B w x h t I 7 z 4 y Q s p 5 6 Z n 5 m x b j 4 u 3 C 9 l m s B v 0 k y B 3 j x 1 B 8 h 3 1 c n 5 r i C u 6 g k G h 7 r x M r q w x N - k u 5 E o 4 m x K q g 3 n c 0 w u m S 2 g n 9 B y 2 0 l F x r j i C 5 u h t a _ s l w C x 5 7 H 3 t _ L 6 v - S i 3 h j E j 0 y z E m 1 9 i Y k 8 7 l I q o 7 2 H g i 0 _ B - p q 8 B h 8 9 9 D p n t h i B p k l u D 7 q h j B 1 K q t G 3 s 3 m I s p z 2 B 3 u 7 T 3 6 0 p C r m 5 5 B 7 p - 7 d 9 r 0 u L - v 4 _ D v _ 2 s K 4 x 7 q H - r w 5 J m i r y j B k g l p N l z i v M o q o 3 K x 8 7 s F 7 x u h E _ x g q H 4 s 9 k H p r 8 s L y t p 2 I 8 1 t 0 H l 0 l g J l i q x P i 6 v j I v y u h F o i h m C n 8 4 q C l g q _ c v k j 8 c w 7 2 j F w s i 8 B j l k m h B w 9 o r B r 4 l i J x s 9 n O g l n 2 C i p 0 8 k C 1 0 r x J 0 m n o O g _ w 2 h B o q 0 h Z r r y 6 K v 3 8 4 V j l t - C 1 v k g D q v 3 k G 6 x g g V g h t m L w g v h L i n i 0 b k - h 6 C x 4 3 r Y l 0 4 - H p h q j Y 2 u z m P 9 4 2 u S x 1 n 4 I y - n j F 5 u w v y B u s o s H n 1 y n a - 8 x m O m w g 0 g B w l g f s r u v F p _ 9 z O p 3 v 4 O t 5 l _ Q 5 1 k 3 R 8 n r 1 d 8 x 1 t l B 1 s 1 i T 3 h p w E x 3 2 6 C w 4 _ v W y - h 1 b y s h 6 L y k 9 k O 6 t 9 8 7 B j 3 k 1 l B i z p 1 Q o o 3 4 H 6 i 5 _ B 5 - g z Y _ 3 j 4 9 B 1 _ 0 t G w q y n I i x 2 4 I 6 s s _ T j x y y G h 5 2 1 I 9 y m 4 e w h k r F r v t 8 B - w p k G u 2 i j D h o 7 8 H 4 1 _ Z w 6 0 z D 8 y p m b i m x i F 3 3 2 z p B l g 3 8 0 C h i y 2 f s z g t 9 C w 2 3 g W w 9 4 - W i k z 9 2 B v l r q I p 8 s x R 0 k s v E j u _ i E j i 7 0 K x 8 _ r J w 9 x q s C 0 k 0 6 e 6 m p 5 I 3 y i v F i 7 6 8 T u g r 9 k B h 3 o u B o y h 8 D 3 p 8 6 I _ r 8 i X g r i 6 3 B 4 l r t S y j - w c w y q w R 8 j _ _ s B 3 y 4 u S n u s h U s i 6 8 P s - m _ G 7 z 4 6 Y t j z v J k j q 0 I 5 m u n M k z z g O o q t o I r h h 7 M y z p q C 9 z r - F o t 5 o R m k r z E m s h l D o o 3 o Z v n r 1 B n u j w G h 2 4 i I 9 6 x i K u 7 5 w G o q - i j B 4 w n 4 R q q x v L 6 2 w n H _ - q t V k 9 n - C k r k l H 3 s 5 j L 8 p m 3 G p 8 y w V p 3 6 o Q j x t _ V q l r 2 G r 8 1 k n B 8 j g p S h 9 1 m v F r x - 9 G 9 m v o D t s m l j D 5 j 4 0 F l 5 8 p M t o 2 _ T n 3 0 o J 7 7 y 9 D v p 7 l E h w g x d - _ y x I 5 7 9 9 G v i 8 j G 3 x 0 h L x s t r k F t z l 4 F k v k k f j x k n 6 B 9 4 8 y J k 9 - s G s w 3 7 D o q u h C q y w t e i x 7 o S m 0 2 u C p n - p T j h _ z s D w m z k l B 6 0 l y E l 4 v u C o _ 7 u P 4 z z 8 0 C - l w 9 c v w g 0 I m 6 3 0 a 1 9 x 3 C k p 6 m K h x p t K 2 h 7 v o B n 1 k n G 5 s r 0 _ B 6 z k 1 B s x h 3 J q y 1 i 2 B q _ 9 l F k q l m I 6 z g 7 M _ x i 1 F w z - l G w 7 3 j D 7 t u v T k x o 8 0 B 4 m 6 v T 6 l 3 z H i g - 7 D - y t j M y l p 4 c s z _ 3 H p 9 6 9 M o n 6 j E 6 0 p b 2 n 5 6 C 6 4 8 1 L n i 8 v J 3 - 7 s M 7 v 2 - J r _ i 2 0 B o q k 8 R i _ o x U l u 4 v G 2 v q g B s y z y H 7 _ 8 m T p g r u I p u l l i B x 8 u 6 G 3 x 8 o G o x 0 x P p j q 4 G w s l 5 B q 8 z l o B v l y 8 O y o z k V 4 4 x 5 g D u r g q K y 2 _ 8 F i s w 7 R 6 1 u 5 E r x q q b 7 1 j _ I 5 p o 7 C 5 l p n T y q g x E o q 5 7 D z h 7 r X 8 y 3 p S h q s k s B m 1 z 7 7 C n _ i f 9 w j 5 C z 4 o 3 I j o 9 q h B j 7 n 5 Q 1 1 k 7 N l 4 n 7 E 8 i 9 3 E _ n g 0 F m t k r O q 7 x 5 K p r v k D m w r j r B - 9 8 u K g 6 - 7 H x t t 4 Q s n 3 9 G 0 - 9 l P g 0 8 r p F 8 q i k c 2 _ 2 h D n x j 3 Q 6 j x q Y j 2 1 t F 5 6 - o G r 5 2 t C q 2 r p t C k g 8 k E u _ 5 g H t 2 p - F j z h m J g 8 h 5 2 D 5 1 x l 5 B m 4 j _ C 0 3 y s C - g x 0 S 5 3 u 2 D r 5 7 9 R 2 3 6 3 q C m g 2 y j B 7 6 9 9 q B s s u z B _ n y r M i - _ g G r 7 5 3 Q o t _ 4 x C - k 3 8 d 2 n 6 9 _ B _ 1 l w g C g o q l 8 C s 0 3 x _ E p q 8 8 1 C 8 i 1 8 r F 7 g 0 g t E 5 p r 6 5 C 1 m _ t 1 D 0 _ y g w B k 0 6 5 o B 1 l h _ 4 C o y 0 - 3 D 0 x h 5 w F 4 0 _ o L v 3 s t m E t p p z 8 B i k k s k C z v 4 z Z q x 5 j l B p 8 s 5 _ E 2 p 9 u 2 B s o z r J r s z u n B h 9 n u y B 7 7 w p 8 B o 2 l t D i x _ 1 r B i l - h d h i y m z C y 0 y p t C _ g 5 8 G w - q 2 - C t n p 1 O k 5 n k S w r o u o D - k y h I 2 - 9 o z I 9 h j 9 a h 3 q t I - 9 l o N p 0 1 h U u _ 3 7 D r k z 6 F g k q 9 b n 5 w 6 i B 3 o s y D 9 q m x l B s r m 9 J j o - u L q z l 7 S g 2 g 6 B v n 8 0 T 4 u s n C 3 u r 8 P w s t j D i 3 j 3 d 1 k 3 m h B o g v k U 4 g 9 j P 9 8 s o N x w h 8 Q 2 7 4 4 E l - k o D y 9 s t J x n 1 u S m w _ m 2 B 2 v 3 n C q 8 9 j i C m v h k L u y 8 6 H y m p 6 U q m - y E i l 4 r K h n - k m B t _ w s K 1 j z n 2 B 0 4 i w B v 3 o 6 H i n 7 s f l q s u M p z k 1 J h x 1 j C n y o u M o n s _ I o t - p P n n p s L 2 2 7 w p B 7 2 g m J p i 4 9 i k c s l v n I y 5 x - O 4 1 n 9 L p k o v H 2 g 4 g J 2 m l z l E 2 1 _ l 5 B x 3 r l g C 3 i - 6 P n w x 2 j B y o p _ u B x 8 h 1 1 B 8 7 3 p 6 B r t - - D w 2 p u D m k 1 u L k o c j p j o o E 2 3 k h m B g s 1 x p D p h - o O 5 y s x a 3 y g k e 1 w 5 s I k 1 x z F _ h _ s s B 3 6 o q O v i y - B 3 0 k h v B v 4 i 5 O 1 l _ 2 Y k o q q j C h x w 8 Q x 4 s - C 0 h q 5 0 B v 8 4 t G 3 g i o F z v 3 u p C y r 0 z C l o w 3 F 4 3 u h F 7 8 0 h O 7 r g 8 C l n v 5 B r v 5 m N t 9 v n H n u o 9 Q - t 1 r M v i h r P _ 7 q h D 6 3 q 4 a h 5 n r 4 C 1 9 w t F v l o r U 7 6 6 h G - x x r L i 0 z h G 4 n s z G 6 3 1 v C 9 0 - q F l q r s s B _ h w 4 o B h x r 2 D w 9 5 x F n g u _ v B p 3 7 4 C t 5 - 0 2 D 1 s 9 l c 4 h j x Z s u l o 9 B r z t l M 9 m 7 q X u k r y g C u h l n Q _ v w y N 7 k r 3 V i g 3 v L x 8 v 4 I 8 _ w 2 p D w 3 9 t G 5 z v q H j 9 g j H 5 g j 8 S 5 w w h O 3 q h 5 N r v 6 8 K 8 8 1 u E r y 6 p M n m g t u B - x r n 1 C 8 l 9 4 O j n y z V j s _ 3 L z r 4 1 H m s l y P r y n 3 H 1 1 x k F i 9 p 0 D t p r n D - p v g I 0 q t 3 O u g 0 - I m l v r K x w y m _ C 0 6 m q D g h w - C v 9 y 8 D 9 r g w Y 2 m q u C 9 k 2 r M 8 t y y Q l _ z v E j o z p E r n y 1 L r 5 r l O o k x 5 t D s j n 2 E u z h i Z s g 5 8 V i 8 x 6 D 1 v k 4 N 3 4 w r E j i u v F u 9 4 - C 1 _ t s B w 2 - 4 F m 6 7 0 L g w u F m 5 4 n C 7 n n t 1 B l 3 q 6 E r r 5 t H w z v 0 Q 7 8 k i W h g q k H x 9 i s I l n z l O 9 3 w t r B - l _ g L 4 - 6 1 E v x n 4 O o j x t E j x t h G h z 3 8 I 5 7 h s U x 2 0 - F w z z 8 O z r 7 u j B t r h t I 3 v z o D 6 h r s I 9 o _ - Z - 7 _ n Y _ 5 4 z Z _ r m 1 O z r v _ H s m _ 3 I r p g m L 2 6 u o i B k l z g O _ t n n E n - i o H q _ p z L x h 9 j E 6 l u g Q 9 6 z m L 8 i g 7 E - l s q e w p 5 - g B 2 _ o j U v v 0 - C n i 2 7 L m 5 u j U 4 m 7 u f - s u n r K l o j 5 w B r 3 h x 9 E 5 1 h 4 s B k u l g k D r 3 - r Q 7 g h w J z j 2 6 u B w o u g c x z z j J q 7 w 0 f - l h t V 7 g 6 v O 1 h u u l G y - r 4 c t u 8 h 2 B o k n y P 1 q _ 4 q B j r l i o B 9 3 i y S o 9 v h E w 6 w 9 Q o h w 7 C m _ k 2 a g 5 i _ x I m s l y 6 C y 3 5 4 l C z r 8 _ g Q _ j 6 5 g i B 9 h n n C y m - 2 x Z 2 z 0 w 1 D _ _ 9 n i B u q w x w E 7 o y 8 n D 3 4 8 r l B 4 z i j J y m 1 0 z B m r i k q B q - i o Q t 2 u 4 m F r p y 3 B r u v 6 x E o 1 m n v L 2 y 0 u 3 4 C 2 j 7 0 v r B w n l p 4 0 E m - 0 g t _ B j _ w m s 6 B 9 n r 0 k 5 H h 0 g 5 x h Y 7 p v 6 i i B g j 5 n j 4 I y n 0 0 8 w F 3 o p l r s G 1 v u q 9 H 0 1 n j m B h w q m f r 0 q p b 4 _ p m q B 0 _ _ k o F o x m u a n g k g 6 B 4 _ j x 4 D h t 2 _ p E i w 2 _ J m p q 8 2 N i w w i g I x 3 - 1 Z 1 q 9 m r B m 1 i - w B 1 y h 3 n C l u g m 9 B p g i o - D h m h g 8 F q s 0 v f p i l i s B z 8 w t p B v j h l v D 0 4 9 v B 4 8 - u H 1 w x h o H 4 1 v z y C h o v - q N 5 7 o q 1 F g 6 m z k C n o 8 w O x 7 0 n T 6 z l g x N 7 t t l z F z y - 2 1 H 0 9 z w 6 B - t 1 - t E i _ 0 h s E 4 p p x _ D h l w i I l 7 h l Z r k o n V 4 h k u F - s v n P l r p j s B 7 _ 6 _ v B q 6 8 k d 6 h n h _ B 1 7 9 9 u B r w z h H n 3 9 o V x v - h q B z 0 n - F z m w - E 2 m i 3 E o 1 w 0 k B k 1 k 4 r B g v y 5 L n y 1 w Z s 3 j 2 D r m 6 h o B 6 _ 1 j d o n h u 8 B 0 x 2 9 m B v 5 9 j t B k v h r x B x 3 m o q F s _ 1 3 a l 1 y g P 8 v 5 n l C 2 j p 6 8 B v x y z h D l i t s i B 0 l _ r p C x 3 7 p t B 7 y 6 7 z O 0 k 5 - 8 B t 7 q _ e u 3 h x h B k z n l G m p j u k B x 7 i k R m 0 q n R g 6 _ v Q v 9 8 z S - u 3 x Y 3 y y x d v 7 - r g B 6 7 r _ 1 B h u i q 7 E 9 j 2 k O g j n 0 5 B - 1 l s s I s v 9 1 m E q 4 0 n K r i v m 3 D - 5 3 j i B p m y y y 8 D r 2 w t _ i r B u j - 8 l x q B w n 5 s g o q B y h l v p 8 p B r m h j i s D & l t ; / r i n g & g t ; & l t ; / r p o l y g o n s & g t ; & l t ; r p o l y g o n s & g t ; & l t ; i d & g t ; 6 3 8 9 0 2 7 2 8 2 0 3 5 4 0 8 9 0 0 & l t ; / i d & g t ; & l t ; r i n g & g t ; 6 u y 0 x q _ 0 q B j x i x H p 6 1 c t x i i B j 6 9 H q t 1 Q 3 7 7 t C n w k 0 D o m l m C 4 i o _ B 7 2 t 2 B 6 i 5 L 0 x _ f x o v i E 1 l p M - i x 7 S g o n E & l t ; / r i n g & g t ; & l t ; / r p o l y g o n s & g t ; & l t ; r p o l y g o n s & g t ; & l t ; i d & g t ; 6 3 8 9 0 3 4 8 4 1 1 7 7 8 4 9 8 6 0 & l t ; / i d & g t ; & l t ; r i n g & g t ; w w y 3 5 m p m r B j p 6 q H 7 q 3 9 C p _ m - B h 5 k o B q k z 5 F 6 n w 0 F i - 1 4 E 4 6 z h C o u l r B & l t ; / r i n g & g t ; & l t ; / r p o l y g o n s & g t ; & l t ; r p o l y g o n s & g t ; & l t ; i d & g t ; 6 3 8 9 0 3 5 4 5 9 6 5 3 1 4 0 4 8 4 & l t ; / i d & g t ; & l t ; r i n g & g t ; t k j q k h r - o B h 5 4 w D y 4 v j B 9 - i R g - j 9 J k 2 5 H 1 t 0 F & l t ; / r i n g & g t ; & l t ; / r p o l y g o n s & g t ; & l t ; r p o l y g o n s & g t ; & l t ; i d & g t ; 6 3 8 9 1 4 9 9 4 6 3 0 1 3 8 2 6 6 0 & l t ; / i d & g t ; & l t ; r i n g & g t ; 5 p 4 v y 2 k - o B j t - 6 D u t v 7 K p - t l M 7 5 w 4 P 6 3 x _ p B q o l 1 E n l w n G x 2 - y D 0 2 6 k M y - 4 4 B p g x g R q 7 8 y N j _ 1 i B 4 3 _ z F 4 - 5 x U i x - m E r m - u B 6 5 q 5 H 0 u p 0 W & l t ; / r i n g & g t ; & l t ; / r p o l y g o n s & g t ; & l t ; r p o l y g o n s & g t ; & l t ; i d & g t ; 6 3 9 4 0 8 8 3 3 4 0 5 8 0 6 1 8 2 8 & l t ; / i d & g t ; & l t ; r i n g & g t ; q 9 h r v m 9 2 q B w 3 t 6 o B i 1 - - M 7 0 q r R v 7 m u F n i 5 5 C - q 9 p I 6 w t s H 5 q o - H g m 7 0 J m w j M h t 6 v E 0 u - 6 D v o j v J k 3 k 5 F v j 0 q G k v l y G 1 t i 5 O 8 l 0 y F & l t ; / r i n g & g t ; & l t ; / r p o l y g o n s & g t ; & l t ; r p o l y g o n s & g t ; & l t ; i d & g t ; 6 3 8 8 4 9 8 5 8 8 7 4 1 1 4 0 4 8 4 & l t ; / i d & g t ; & l t ; r i n g & g t ; i n m r 7 k r 2 q B n p w I 2 h 4 N 4 g z C w m s V o 9 r p B s r 8 N z j s k B v o t F & l t ; / r i n g & g t ; & l t ; / r p o l y g o n s & g t ; & l t ; r p o l y g o n s & g t ; & l t ; i d & g t ; 6 3 8 8 4 9 8 9 3 2 3 3 8 5 2 4 1 6 4 & l t ; / i d & g t ; & l t ; r i n g & g t ; v _ t q g g _ 7 q B 7 x l E o u 1 Q j s q C - u w C 4 0 n l D 3 _ _ R 9 s _ N v m w m D & l t ; / r i n g & g t ; & l t ; / r p o l y g o n s & g t ; & l t ; r p o l y g o n s & g t ; & l t ; i d & g t ; 6 3 8 8 5 0 0 6 5 0 3 2 5 4 4 2 5 6 4 & l t ; / i d & g t ; & l t ; r i n g & g t ; q k q p 1 0 h 4 r B 3 2 q N n i B 9 g L 1 k - D n x 1 0 B u u u E w h 7 I r t k j B v t w - B 4 6 _ m B i 2 u U & l t ; / r i n g & g t ; & l t ; / r p o l y g o n s & g t ; & l t ; r p o l y g o n s & g t ; & l t ; i d & g t ; 6 3 8 8 5 0 1 0 2 8 2 8 2 5 6 4 6 1 2 & l t ; / i d & g t ; & l t ; r i n g & g t ; s 3 6 6 t 2 1 - r B z 9 M o y y G s 1 q v B 4 w m E z w 1 C s 8 9 H 1 n 2 H o g i C t j t D 2 n 8 I z 8 v G h g 6 B z _ 0 C q 2 _ B - t j d n y 4 K w k 6 E & l t ; / r i n g & g t ; & l t ; / r p o l y g o n s & g t ; & l t ; r p o l y g o n s & g t ; & l t ; i d & g t ; 6 3 8 8 5 1 0 0 3 0 5 3 4 0 1 7 0 2 8 & l t ; / i d & g t ; & l t ; r i n g & g t ; 9 v 7 i 8 v 7 y p B n g r P m t v h B - h 8 R h 7 _ 0 D u w z h G & l t ; / r i n g & g t ; & l t ; / r p o l y g o n s & g t ; & l t ; r p o l y g o n s & g t ; & l t ; i d & g t ; 6 3 8 8 5 6 6 3 4 6 1 4 5 2 0 2 1 8 0 & l t ; / i d & g t ; & l t ; r i n g & g t ; r k z h 5 q t s t B t 1 r L y g s g D 9 s - C s h o 3 B _ _ _ H - t m R w k o B 7 i 6 M m z _ I z w 8 O - 2 n N & l t ; / r i n g & g t ; & l t ; / r p o l y g o n s & g t ; & l t ; r p o l y g o n s & g t ; & l t ; i d & g t ; 6 3 8 8 6 1 3 6 9 3 8 6 4 6 7 3 2 8 4 & l t ; / i d & g t ; & l t ; r i n g & g t ; o q w 4 y j 3 x p B l k y 9 G w 2 1 U y w l 5 B r j x 4 B g w 1 M & l t ; / r i n g & g t ; & l t ; / r p o l y g o n s & g t ; & l t ; r p o l y g o n s & g t ; & l t ; i d & g t ; 6 3 8 8 9 5 4 0 9 5 7 9 2 6 8 5 0 6 0 & l t ; / i d & g t ; & l t ; r i n g & g t ; n q j _ 3 v u 0 p B 9 - l Y h x 8 e j u w K k z n U j u 9 O - 8 9 L 5 o x R & l t ; / r i n g & g t ; & l t ; / r p o l y g o n s & g t ; & l t ; r p o l y g o n s & g t ; & l t ; i d & g t ; 6 3 8 8 9 5 4 1 3 0 1 5 2 4 2 3 4 2 8 & l t ; / i d & g t ; & l t ; r i n g & g t ; 2 p - s - 0 v - r B 5 r 9 V _ g 2 O l 2 6 F 6 s 4 O i 4 4 R 2 2 q I & l t ; / r i n g & g t ; & l t ; / r p o l y g o n s & g t ; & l t ; r p o l y g o n s & g t ; & l t ; i d & g t ; 6 3 8 8 9 9 8 4 8 8 5 7 4 6 5 6 5 1 6 & l t ; / i d & g t ; & l t ; r i n g & g t ; i 8 1 4 u n q 4 r B o x 6 I 6 r 8 F 3 y h C 7 _ g F p 1 8 F 4 _ - M t 1 3 L p 6 7 P & l t ; / r i n g & g t ; & l t ; / r p o l y g o n s & g t ; & l t ; r p o l y g o n s & g t ; & l t ; i d & g t ; 6 3 8 9 0 2 4 7 7 3 7 7 4 5 0 8 0 3 6 & l t ; / i d & g t ; & l t ; r i n g & g t ; 9 k k _ 1 t u u p B l k r Y 5 9 q X q 8 U p j c h g p J & l t ; / r i n g & g t ; & l t ; / r p o l y g o n s & g t ; & l t ; r p o l y g o n s & g t ; & l t ; i d & g t ; 6 3 8 9 0 2 5 1 5 1 7 3 1 6 3 0 0 8 4 & l t ; / i d & g t ; & l t ; r i n g & g t ; j 6 m x l 0 j z q B 9 w o D 2 n 0 L 1 o t 1 B 3 t o L x - n c k - r P _ 7 r L 5 l v q B & l t ; / r i n g & g t ; & l t ; / r p o l y g o n s & g t ; & l t ; r p o l y g o n s & g t ; & l t ; i d & g t ; 6 3 8 9 0 4 0 4 0 7 4 5 5 4 6 5 4 7 6 & l t ; / i d & g t ; & l t ; r i n g & g t ; 5 6 j k z q 6 l t B j r u H u i 0 w D 4 m w f - 7 k 8 E z - o 6 D p 9 w W p m g H j k y n E y g q w K o h 5 C 7 7 1 Z t r 4 E m 8 m B 7 l p Q j x - N w v x G u q G & l t ; / r i n g & g t ; & l t ; / r p o l y g o n s & g t ; & l t ; r p o l y g o n s & g t ; & l t ; i d & g t ; 6 3 8 9 0 4 1 0 6 0 2 9 0 4 9 4 4 6 8 & l t ; / i d & g t ; & l t ; r i n g & g t ; 4 i 4 3 5 i i y q B u x m J i g q L y 2 t L z g 3 J l h 1 G 2 - - n B l g x g B & l t ; / r i n g & g t ; & l t ; / r p o l y g o n s & g t ; & l t ; r p o l y g o n s & g t ; & l t ; i d & g t ; 6 3 8 9 0 4 1 7 8 1 8 4 5 0 0 0 1 9 6 & l t ; / i d & g t ; & l t ; r i n g & g t ; 5 p - m v h x 9 r B q 3 2 C p 6 p M y o p K 2 4 4 O 0 2 h O 3 z n J 6 m n D j 2 i F z q i O j 4 y p C m v _ H l t 7 F & l t ; / r i n g & g t ; & l t ; / r p o l y g o n s & g t ; & l t ; r p o l y g o n s & g t ; & l t ; i d & g t ; 6 3 8 9 0 4 1 9 5 3 6 4 3 6 9 2 0 3 6 & l t ; / i d & g t ; & l t ; r i n g & g t ; p i u j w 7 0 8 r B l 5 t M m m x i B v o n P h p p k B _ 6 k K 5 - m q C m 6 0 J r k o G & l t ; / r i n g & g t ; & l t ; / r p o l y g o n s & g t ; & l t ; r p o l y g o n s & g t ; & l t ; i d & g t ; 6 3 8 9 0 4 2 0 5 6 7 2 2 9 0 7 1 4 0 & l t ; / i d & g t ; & l t ; r i n g & g t ; u u s n 4 3 r u p B 9 7 8 R r l o g B y 0 g B z n m g B x j - V x 9 4 I 4 k B t 4 y a & l t ; / r i n g & g t ; & l t ; / r p o l y g o n s & g t ; & l t ; r p o l y g o n s & g t ; & l t ; i d & g t ; 6 3 8 9 1 3 5 8 9 3 1 6 8 3 9 0 1 4 9 & l t ; / i d & g t ; & l t ; r i n g & g t ; _ n 5 r 2 t h w p B m j s 7 B 7 5 3 O l m n X l n s I 1 t p D 8 z g G v w m L k 8 w J & l t ; / r i n g & g t ; & l t ; / r p o l y g o n s & g t ; & l t ; r p o l y g o n s & g t ; & l t ; i d & g t ; 6 3 8 9 1 3 5 9 6 1 8 8 7 8 6 6 8 8 4 & l t ; / i d & g t ; & l t ; r i n g & g t ; i 4 k 7 6 h o v p B z y k I 6 r 7 7 D y 6 o r B 6 x v B i i _ C 5 h l H 0 3 7 1 D & l t ; / r i n g & g t ; & l t ; / r p o l y g o n s & g t ; & l t ; r p o l y g o n s & g t ; & l t ; i d & g t ; 6 3 8 9 1 5 0 9 4 2 7 3 3 7 9 5 3 3 2 & l t ; / i d & g t ; & l t ; r i n g & g t ; m q 1 o j o w h p B r p h H - 7 i Z 7 8 i F h k m K 0 - 2 O u 1 m K & l t ; / r i n g & g t ; & l t ; / r p o l y g o n s & g t ; & l t ; / r l i s t & g t ; & l t ; b b o x & g t ; M U L T I P O I N T   ( ( - 5 8 . 9 7 2 1 2 8   - 9 . 8 4 4 4 5 0 9 9 9 9 9 9 9 9 ) ,   ( - 4 6 . 0 6 1 2 2 4   2 . 6 3 2 4 8 9 0 0 0 0 0 0 0 2 ) ) & l t ; / b b o x & g t ; & l t ; / r e n t r y v a l u e & g t ; & l t ; / r e n t r y & g t ; & l t ; r e n t r y & g t ; & l t ; r e n t r y k e y & g t ; & l t ; l a t & g t ; - 2 0 . 1 3 3 8 8 0 6 1 5 2 3 4 3 7 5 & l t ; / l a t & g t ; & l t ; l o n & g t ; - 5 0 . 8 1 6 3 9 8 6 2 0 6 0 5 4 6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1 8 5 3 8 0 0 7 6 0 9 3 5 6 & l t ; / i d & g t ; & l t ; r i n g & g t ; 9 0 r w y o 0 5 7 C 7 _ 2 j C x 6 k L 1 9 v E 9 s s a 8 s s P n r _ T k u p 9 B 7 v _ P n 3 a 4 _ v F y 7 4 B g m 9 C h 1 0 J i 2 z B o i q L t - 0 i B y x g W 5 0 3 D q j 3 F _ _ y D o m s M 5 4 - L 7 z s R k y y 7 C k j s B g o j I 8 v v x B _ s m R - t o T x y j N 3 _ 8 4 D w t i D o j _ H o t 6 r C 3 w - C l h q N 9 0 9 B 9 y _ f r r w K r g v B v 1 z H 0 z 2 C h u y L u g 6 O n n s G 8 - _ C 6 4 0 F 2 s x I v _ _ M 0 r 2 D k s t D m r x C t j 4 n B v _ r g C m r 2 T 6 9 8 z D l i r h B w _ i b t s z D 2 y 7 E u x v v B 1 0 o H 1 w x B o p _ B g z r M k r r F q 9 m C v n n B s r x C 1 9 1 H i j i F - 8 2 C q n x O o r 6 T 7 y g B g o g J 3 1 1 e k 0 3 C - v r F w y l B 4 l y G t 7 2 J s y _ C 5 2 j B 0 - z 6 B 8 n 9 S 0 2 s D 3 s 5 W 3 7 5 H j 8 - C 2 l 0 D 1 4 9 C 6 w 5 F q 9 o B - n 3 D u 2 l F s 7 x W s x p L w g i F q s z N l i j F o _ u J 5 3 6 X 3 k r H 6 9 j W n _ 4 W t 8 q n B _ 7 1 S m h p D k x 6 N u 4 k E 8 4 _ P r z v M i 6 r R p q 6 y G n 1 p x D r 5 v n B 2 i n g C i 1 h I 3 k y H 4 5 w G 7 4 1 B s 7 7 U z 2 s D r l 3 C l s r K _ w u 7 B g _ y n C 2 p n w B t k w u E 5 n z S l p s L v 8 u K g l u L m 9 i g B 2 g _ S m - z T n x 3 s B 7 i 4 D p 4 0 F 0 1 p E 3 t 6 G 3 0 p _ D 6 1 4 C 1 y 3 B 6 2 w t B 8 o q g B u u z q B q w x e 4 w y 2 B z u p F u p 2 I v 8 j j B o p w E p 8 9 7 B 1 5 6 G 6 p i J s 3 n C - 7 l I y v w R n o 1 X o 2 k 5 B p g 1 E 4 p g N n h 7 H s 4 1 4 B o l 7 O g j 6 l B 6 v 6 E z q l K 2 y p Y x - q D x 5 p O v w 3 B - p 0 D l r s J s 4 x x B 9 s o v B t p x I t 2 - P 9 l y J 2 4 _ H 3 t w D k i h V 3 4 9 L 1 m z h B m 5 j O _ 4 0 9 B v 4 m m D q g j D 0 1 z E & l t ; / r i n g & g t ; & l t ; / r p o l y g o n s & g t ; & l t ; / r l i s t & g t ; & l t ; b b o x & g t ; M U L T I P O I N T   ( ( - 5 0 . 8 8 6 0 1   - 2 0 . 2 1 7 8 9 ) ,   ( - 5 0 . 7 3 8 9 9 9 9 9 9 9 9 9 9   - 1 9 . 9 6 7 7 6 ) ) & l t ; / b b o x & g t ; & l t ; / r e n t r y v a l u e & g t ; & l t ; / r e n t r y & g t ; & l t ; r e n t r y & g t ; & l t ; r e n t r y k e y & g t ; & l t ; l a t & g t ; - 2 2 . 0 3 2 0 6 0 6 2 3 1 6 8 9 4 5 & l t ; / l a t & g t ; & l t ; l o n & g t ; - 4 3 . 2 3 9 0 7 0 8 9 2 3 3 3 9 8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2 8 4 6 0 5 0 9 3 4 7 8 5 2 & l t ; / i d & g t ; & l t ; r i n g & g t ; h j j v k h 5 2 t C 4 8 s g E k r t p E p 0 x 8 y B k k 5 7 P 0 j l q t B 2 9 9 n E x - y j B 1 2 s B 1 n 7 8 C 4 j m l B r l 9 B q g 9 U - 3 8 B u r 5 T t u m O u u o W 0 2 6 l B h s R w 2 9 8 C 4 r 0 D 9 m u D p o Z 4 - h F s 3 - S 2 k v C p u k p D l r _ x E s _ 9 T m s 4 M 1 o 6 Z l o m D 8 i i D 8 - _ F - t m b x 9 m G k 0 x B x v 6 Z u i j P s w z y C l i 1 D 2 g 9 I 5 m s X y - 6 p B q x h c 2 g n L m y m X y x 4 J q q 6 N i - i J q j p D r w m K j _ x O i g u E 5 0 p T i u n C g y m z B g u 3 J r x - Z v v 3 I s s x 0 B z w j b p _ r r D r h s I 8 o - H p n 6 M n p y r B k p k F 2 y m a 4 0 5 Z 9 7 t C q 0 w E y r q G 8 9 1 C y t n E 8 h h K i 8 g S o m o B _ o k i B 1 8 t F 8 n 1 t C - z g L m - n l B o o j _ p B 7 n - I i h z C k - _ C p g 5 C w 6 s C - 0 n V h 2 7 q B w 8 0 N 6 v u F g w 3 I t 1 v L y v g K 6 m k G 7 9 x B 9 9 _ E v 6 7 P _ y p a z j z B v i 4 D x i v P i v _ B z w y M - m u C k o o S k 5 5 C o s q J 3 6 r e 5 o 0 D 3 z p C n v 9 H h 4 q t B q z n H _ g x Q 3 j 1 1 B 8 2 p q B w l u t C r t 2 K q s - 5 o B & l t ; / r i n g & g t ; & l t ; / r p o l y g o n s & g t ; & l t ; / r l i s t & g t ; & l t ; b b o x & g t ; M U L T I P O I N T   ( ( - 4 3 . 3 4 7 3 7   - 2 2 . 1 0 3 0 7 9 9 9 9 9 9 9 9 ) ,   ( - 4 3 . 1 2 9 0 6   - 2 2 . 0 0 3 0 6 ) ) & l t ; / b b o x & g t ; & l t ; / r e n t r y v a l u e & g t ; & l t ; / r e n t r y & g t ; & l t ; r e n t r y & g t ; & l t ; r e n t r y k e y & g t ; & l t ; l a t & g t ; - 2 2 . 6 0 8 3 6 0 2 9 0 5 2 7 3 4 4 & l t ; / l a t & g t ; & l t ; l o n & g t ; - 4 6 . 9 4 2 2 9 1 2 5 9 7 6 5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1 8 4 2 8 5 0 0 0 8 2 7 0 0 & l t ; / i d & g t ; & l t ; r i n g & g t ; s p 3 7 p n 5 k 4 C v 5 _ H j s l S 0 m n F l 9 h I u l 6 B 8 6 1 G h v n K 5 w 6 i B m p 8 u B l 8 m D 2 i y I 3 _ h I j o 4 B p k 0 C - _ 4 C k 7 w D 5 u l I 3 1 6 B p - x a o 6 j D 8 p 3 W q y - N 8 j 5 Q o _ 8 B i _ t h B 0 m z L 4 r p N x 3 j X j 7 o X v p m F h l i J 3 0 p H o v 7 C 4 7 w L - _ k L n z o Z v 0 h L w h _ M q _ 5 C 7 t r L 2 6 8 K s q n H 1 0 u 7 B o r 9 I 4 w m C 6 t p C i n q E 5 h 3 P w i k C 1 u 4 I t g 3 Y m s 9 B 9 l 9 B o l y H v s j D - h x K x r 2 I 8 s 9 P 4 1 l X 9 9 q k B i j 3 n B 1 - q N 0 - 2 G n 5 0 N r 7 y i B 9 0 o B h 5 7 E p n 2 J o 2 r d p _ p J _ n 1 4 B w - 0 l B u 5 0 T w 6 p G n l l Q m 4 6 E s s q m C 3 i 1 E 8 h 8 D s - w L s 6 u D 9 8 5 l B t - 1 H 0 - r c 8 5 y B - j 4 b u x n C l - w D q y z I 6 5 7 I p - p C 9 z y I 9 x k f q h o C w _ q E 0 j u 5 B 2 4 9 1 B l 9 - d j n z D j w 2 K l y w J v 4 r v B 2 z 2 N p r p c 2 z i Q 0 q 9 N 3 s i l E 5 0 t G q p 9 D _ r n W x v 7 C t t z B y u q D 7 t i B p u w C o 5 _ B t 3 n D r - o P g v v B g 8 0 H 6 1 1 B r h 9 B j 5 s E n y k E k 2 s G v 9 0 C s 4 n E o w 9 F q g 0 C h j h C 5 y 6 O 8 s o R 6 7 i Q - v u B i 8 y a x m 1 C w 2 h U 0 2 t H 1 p w Q 9 7 j U z 4 7 K 9 j y H j g _ D _ i q I j p 1 n B p m x B s r - M 2 3 i N s 8 9 C 9 u 1 5 C s s m I 5 j r d o w h g C u i n I g 9 6 d k h 5 D v q _ G u z v J k k o I g s j P 5 0 y J 0 h 3 C s l w E 8 v _ I s 6 4 B 7 2 1 N 0 8 l N l l z B z m 9 H p m _ G 9 2 7 K 2 q v c 7 3 k P s 5 8 h C 3 z q y F 4 7 m v J 9 6 6 n B 0 m z s B 2 5 - C 8 2 o H m g _ P p k t C 4 p 1 T o y q N h s s M i 6 t O g 2 l B s n 5 D x p 5 E g z n O 8 j g O & l t ; / r i n g & g t ; & l t ; / r p o l y g o n s & g t ; & l t ; / r l i s t & g t ; & l t ; b b o x & g t ; M U L T I P O I N T   ( ( - 4 7 . 0 4 7 9 8 9 9 9 9 9 9 9 9   - 2 2 . 6 8 2 6 2 ) ,   ( - 4 6 . 8 6 3 5 7   - 2 2 . 5 4 4 2 6 ) ) & l t ; / b b o x & g t ; & l t ; / r e n t r y v a l u e & g t ; & l t ; / r e n t r y & g t ; & l t ; r e n t r y & g t ; & l t ; r e n t r y k e y & g t ; & l t ; l a t & g t ; - 2 0 . 2 8 5 1 0 0 9 3 6 8 8 9 6 4 8 & l t ; / l a t & g t ; & l t ; l o n & g t ; - 5 0 . 0 2 2 9 7 9 7 3 6 3 2 8 1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3 4 2 8 7 6 4 9 9 4 7 6 5 0 & l t ; / i d & g t ; & l t ; r i n g & g t ; h 5 j r 0 h _ j 6 C 5 l Y p k g N h w r B _ m z B 9 i _ J n z N g m z F r p Q 1 l z t C w k i K - k 2 I w 3 z E w 2 _ F _ t z l B 3 g 0 j B s i _ G _ 5 q a 5 3 v F y u s F x p h E r r 7 W - l g C j 1 n T n _ 9 J - 5 g E m 0 s C g 4 q H 4 - l L 6 4 y H 8 4 l R x 9 y Q 1 q g C p 4 l r B 3 x 5 f 4 t q q B 4 p 9 z E h 5 i E j v t C 6 3 1 H g z k F t 7 9 C 1 w r n B h w o G q l 0 Z m q p L 0 7 w E h 2 k d s i L 5 x n B u t l H 8 0 s L 6 u p E p s 2 r Q h q - D z _ 4 f 0 p _ i B i 4 r M 5 u 1 D 7 s D v h o D x k z o B - 2 q W p r m H l 0 i B _ o s E _ q p t D 3 o l j B 8 6 x 0 B q 1 k M 5 3 9 F 3 p p B g h i K q 4 v G l w c x 9 w F x 4 Q u x t J k t m W m w q D w 9 z E z n r S x v k F z 2 3 N 8 i 1 N g 3 x X z v 7 C m j 0 H g h m H x q h J 6 n n B r 9 g E j r z C 2 _ w G o - - F _ 5 2 b k 3 j P 4 u 5 B h 2 k M _ 3 q C h o 8 J o 9 1 c m 5 x B u g 5 F k h w D 5 x t B h 5 8 C r q l B 3 2 o E t 7 y C t k h C i 3 9 J _ 2 t C x - 0 C 9 0 j C m 7 w C _ z q B 6 v n T 6 y p t B t z 7 N k p 1 B s t h K w j j Q 8 _ g F k 8 2 C l k m E 4 h l B r 5 j U u o 7 F y v 2 X j u m I w q 1 C w m j B m r o B y q x J o 2 i G l - u E z 4 0 B 8 u g k C 6 t r L r w 3 E s 1 _ E q u k L t t 4 J j _ s J x n u C m 3 l B 6 5 w t C 2 v k o B k t m W 9 q u E n 1 8 c n o k B 4 5 m G 9 g T 6 _ w G r 6 2 F 6 v 8 C g k Q j y S 6 5 1 F l i c x x M 1 o Q u 5 w J l q p B 8 i 5 B & l t ; / r i n g & g t ; & l t ; / r p o l y g o n s & g t ; & l t ; / r l i s t & g t ; & l t ; b b o x & g t ; M U L T I P O I N T   ( ( - 5 0 . 0 8 2 8 1 9 9 9 9 9 9 9 9   - 2 0 . 3 3 6 3 5 ) ,   ( - 4 9 . 9 9 8 4 1   - 2 0 . 1 7 1 5 0 4 5 8 0 9 9 9 9 ) ) & l t ; / b b o x & g t ; & l t ; / r e n t r y v a l u e & g t ; & l t ; / r e n t r y & g t ; & l t ; r e n t r y & g t ; & l t ; r e n t r y k e y & g t ; & l t ; l a t & g t ; - 2 0 . 2 0 3 8 8 9 8 4 6 8 0 1 7 5 8 & l t ; / l a t & g t ; & l t ; l o n & g t ; - 4 9 . 7 2 9 2 7 0 9 3 5 0 5 8 5 9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5 8 0 6 4 6 5 6 0 0 7 1 8 0 & l t ; / i d & g t ; & l t ; r i n g & g t ; t 2 v j l r m s 5 C 5 g n M m s 8 f 3 i 2 N g m h G g r 1 6 B v k m H 2 r p Y g v j b 9 7 8 L - r k s E 2 s i D 3 m s e t h y N 7 6 w K y l g k B 4 q 5 a z j 1 y B s h q B 7 - l j B 3 - 2 e 5 p n r D q q 2 R p - x D q h t P m m s I 8 - r i B - 5 y y C 9 h 7 O q 1 9 a 3 q 9 U w - 1 R 8 z - Z u z _ F o k t 7 M t 0 L o o 2 B u 5 s D o s s H 5 _ w J j 0 5 u B h 1 q I 1 i 3 B 9 v n B 3 7 9 B n _ 7 I 5 2 h C - 0 _ j B 3 r x G i v r C j r n C - j h D 5 n F 1 _ x D i 3 v B h 9 j E j 3 l L 7 w p E r 6 m D 2 v 5 Q l y h D n t v B h 9 u K l 7 9 B i v h I j x W m 2 T x l x d 9 i l D p x v Q l y 7 b s z _ C 7 - 0 k B k t r M n - u T v o g 4 F s p 8 G r 6 q L s i y B 8 j 2 u B l k h 7 B y w u I - r 4 G 1 2 q L - g 1 D s 8 t w C - 5 g l B z k 7 D 2 r s I - 7 7 d h _ r D 8 h z N y _ u r B 2 4 i G - i y V 5 s h T 0 6 - 7 B 1 l t C p l k I m 1 8 B 9 5 o C i g t O t m s i C g _ y a z h s G r r z F h w p G 3 v z K z s i P t 0 4 I 1 l q D i - v B o - o M 6 - - H 4 g y J p u k W t w z g C r 1 3 _ D 9 _ _ M 7 5 w Q 7 z m O h 7 y F 7 h o H 6 4 1 C v w 2 C q r u H z _ i E v 7 r C m 8 n C x s m D x 2 x N u 8 0 E w j i n B m o g D 6 t 0 B _ 0 q I 8 w 8 X 6 0 r b 3 t l N k l w D 5 0 s H j g 4 I 3 0 t H j 4 - G l 0 h T g z v D 5 y y D n 9 u a r 1 4 K u 2 j E l _ 7 D p v n D y 6 9 S t s 4 C j h i D 4 w x F q s 6 C v t 4 H l v 0 C s 4 l E 2 z z H 8 _ 8 F 1 x 6 D 0 1 k D h y 3 G y _ p K m 0 m N y _ p c l n u F h u 9 L 8 z 9 B 6 6 1 F 4 y - O g 0 x D 5 n g F 9 2 h R _ u 6 E v 0 p D 3 i w L y 2 m N 0 w m o B p 5 r M z 9 5 C 2 7 9 T 7 9 v K z k 3 B 7 4 s R r s 2 D 6 t t C j 4 x T 8 o 0 H 4 z s f 1 h 3 E 5 j c 0 z m D 1 _ k a p t z B l 1 u D z 7 9 D 6 6 3 U v g - l B 1 8 7 U z q l C u h o R o k 5 L 9 g r m B k 3 k O 3 t 2 C t p 5 a q _ 0 T 6 3 6 m B u i l L g n 9 j B l i _ e 1 v 4 B k k u 4 B s 8 r C 9 m n D i i 1 G 0 3 2 J & l t ; / r i n g & g t ; & l t ; / r p o l y g o n s & g t ; & l t ; / r l i s t & g t ; & l t ; b b o x & g t ; M U L T I P O I N T   ( ( - 4 9 . 8 2 6 0 7   - 2 0 . 2 8 5 5 7 ) ,   ( - 4 9 . 6 5 3 0 8   - 2 0 . 0 7 1 1 ) ) & l t ; / b b o x & g t ; & l t ; / r e n t r y v a l u e & g t ; & l t ; / r e n t r y & g t ; & l t ; r e n t r y & g t ; & l t ; r e n t r y k e y & g t ; & l t ; l a t & g t ; - 2 3 . 5 2 5 2 8 9 5 3 5 5 2 2 4 6 1 & l t ; / l a t & g t ; & l t ; l o n & g t ; - 4 9 . 2 4 4 5 4 1 1 6 8 2 1 2 8 9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5 4 9 7 2 9 0 8 7 3 8 9 7 0 8 & l t ; / i d & g t ; & l t ; r i n g & g t ; 2 2 w h o h v 0 g D _ g x D s 1 m O 8 _ r k C _ 3 - N - w p l C v 1 m d o 9 3 l B z i 2 D z 6 z G 9 g 5 E 0 m j I y j 2 p B _ g s F 2 s 6 F _ _ 7 L l 0 l I h 8 u M 6 5 q L j x h O s l - F - x 3 D 2 1 3 G 7 n h 0 B 2 8 z u C u 1 t H h g s h B i p 4 H p 4 j B u v o C 2 y x C x 8 6 B u s 3 B n n 4 B 7 0 x a v - r E t y 4 C p m p C q k 7 C p 1 t C 7 j y C 7 4 u B 3 q 1 C 3 g _ - B 1 1 h J 1 t 3 C m y j C p v - G - n 9 K m w n B j s _ H 0 l m B k t 5 B k u 4 B 0 o p D h g 8 C m v z B 3 j m B z l 1 d 0 _ t R m l r B m r o C t u M 4 y b - 1 k C 0 z r C 5 _ 3 I g o x B 5 9 j H z l 3 G 9 z 3 Q m 8 - B z r 3 C m i o C t z w H g 1 5 B 3 3 q C 5 8 3 B 2 3 8 C 2 j m C y l z B i r z C 9 m v C n h s H l o h C n w h C 7 s j D i t j I t g m F - r 2 B _ r s B k 2 j D 9 9 q B r 0 1 B m q k D y n z C p 9 6 J 6 r j I 2 l n C 6 g n C q _ j C s 4 1 B r 8 m D u z s C k - 8 B _ g i D z p s C g o 5 a 9 9 i D 8 y 1 E r x k D 1 6 t B p _ 4 H t g h C t i l F u 8 m H 5 2 y B 9 l r H u 7 w C m k u B 7 p r C i h i B m 3 7 F 9 1 k C 3 s x B q M i T i q g C x _ Q i l l C k g t C s g w C y y 8 B 9 h 9 B m m x B w 3 v C v g 5 Q 7 l k G 8 v _ D 9 n 6 C w t j C g _ z G t 3 7 B o 9 _ B v 9 1 B l o x B 7 o q C z 9 g G l k r C u l s C s h 4 D 2 4 l E 8 1 s B 9 1 q J 2 h g H 0 m 9 X i j l C q _ o K 2 n 4 C 4 t y D p t q C s u 8 B 9 _ 1 F w m - G 1 _ _ B z 7 f y r 1 K v u 9 B y u y J p m m C i _ 8 H 5 x z G _ _ m C z 1 6 C r u - p B 2 n z C r x r J m 0 8 Q _ r x H v 5 0 C n 0 z C g _ 1 z B g - n C l z 4 P n _ 5 b v 2 4 I j h - B p 8 m D s i u T 6 i 0 L r j 4 h D j - n I r p z U 9 5 2 l D 9 v v W 8 o j V t t w 9 G n z 1 a v t 6 Q i i x Y k 1 j C 5 r j D k g p e 7 v 5 n B k 5 x C v w 6 K r i x S n m s F l p r C 4 k x K 4 g u K 5 t j I v 8 j S g u o a 0 w s d q u z u B 2 9 w O m u x C y 4 l F 9 p j K p j t E _ y 2 H 7 6 u a z 6 j C 6 y 0 C k o g D 9 _ 0 k B p 0 3 B j 9 v H h o h C _ i s J 4 k z B v v 7 C n n t C r 9 r C z 7 m C 4 2 7 F p j 8 L s u l D _ - l C q i l C y 5 r B z n z E o g 7 B i 9 y Z u k z B 0 n y L _ h s B 3 i 5 W r 7 r I m n 0 E y j o B 8 q j D v y 3 I _ _ n n B 6 2 g h B 5 g 2 B - n j L g u j C 0 l 2 D h p _ H 5 x _ B x 2 4 C t t w C i 6 n D s v o K h 0 9 C t 0 3 B t 4 7 E z 4 X 0 u 7 J t 1 p M r w w K k s k N p _ 2 Y s l - B i z h L o 6 g H v 4 v M q i _ C l g l F 7 5 p C p - p W t t i C k 9 w s E 1 6 j S 7 5 j C q 4 7 a l n 0 L x 9 - J q z - D i - m G 9 v 8 B l o 8 P m u k c l s r K y i - b n i 3 W 6 1 9 C p r k t B 0 h m 8 C 1 - 5 f 9 g l w C 4 x n X _ j q D _ u 0 E t 9 m J y s 1 B w 6 6 Y h j q C 4 _ v w B 8 - w C s 1 _ B n z r l C 7 1 j C n 1 7 C - 7 s E 9 m j O t 0 _ X z q 2 J v y r s B 7 8 i K _ j l D j g h T 1 j h B 0 g - c v m - V p z 2 w C 3 j o Q m 9 3 V h q 6 I p q 0 p B n k p L h - 0 B m n z 5 B o 3 z F _ z o T q z t C 8 5 _ 7 C r 5 - B 3 p - B u 7 o _ C o w y I j v t F t p q R w - u C _ l q U k o 6 J - 3 3 C 0 h 2 B l 7 _ G x 0 2 W - 6 s D g 1 p M 9 v 8 O y u 7 M - n 3 n C y x 5 l B 6 o x f 9 w j C u o p C k y h J 4 z 8 T 8 w n J r k s E i 1 y I z p s E - j y J u h y P y s 5 S t o x y B 1 y t e 4 s m W w l k 4 B 4 0 u w B 4 _ 7 B 1 w i C 3 0 4 B 8 4 n U 9 r 8 K 9 y 4 H v v t J j 7 i H g r m W 9 z o T 6 - t Q 8 w - s C 2 q k u F m 3 1 6 X & l t ; / r i n g & g t ; & l t ; / r p o l y g o n s & g t ; & l t ; / r l i s t & g t ; & l t ; b b o x & g t ; M U L T I P O I N T   ( ( - 4 9 . 3 6 2 0 5   - 2 3 . 6 6 6 9 2 ) ,   ( - 4 9 . 1 1 6 7 2   - 2 3 . 4 0 0 5 1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2 0 . 4 3 0 4 6 9 5 1 2 9 3 9 4 5 3 & l t ; / l a t & g t ; & l t ; l o n & g t ; - 5 0 . 7 5 5 5 0 8 4 2 2 8 5 1 5 6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6 9 9 0 5 5 6 4 8 1 1 2 7 6 & l t ; / i d & g t ; & l t ; r i n g & g t ; 3 0 5 9 4 m 6 w 8 C 7 t p E 6 4 o B 9 w r E h k 4 7 B g w r C v _ v T r 4 r L z 0 i I - o 3 G q r 6 F 5 7 h b v y l L q o K x s 6 C k 8 g D 6 w 7 U y 9 o M p o u H 1 2 k G 4 q i B j - i E l 8 6 5 B m x v M w h 2 Q k l k D 5 m 8 G y t w C q z v b 9 5 h S i 0 g J 3 w 1 B _ h 1 E s 5 m g B z j 2 M 8 _ i D 2 p k O w q q C _ v m L s 4 r F z v y B 8 3 v C z p S q t b 3 g 7 C 7 r T 5 _ k d 7 t Q 3 j 4 B - u V 8 j h B q t l C k j q C j j p D l 9 4 C 7 2 1 B i 2 m H r r 3 G 8 y 9 G 9 9 o C z 2 2 B 2 8 r D h t k N p - _ t B r i 0 B 1 3 1 L m l p N g _ 1 U j y 9 B p v x B 2 z p D y l 7 U m v g D x 5 r B 4 y p D x u 2 B 4 - s B 1 j h D t 2 l S x _ 2 K u 7 l I 0 n v H 0 1 k H h v m N 4 3 7 C w - i J 6 r 4 Q k m w H 4 t y D m u t P p 6 d k k 6 M 7 j q N 8 t z W 6 j h B 4 0 u D g s p Q _ y w D 6 z y J m 9 o F o m m L 3 7 v I - q u K 3 k q D 8 _ - j B y o y H j 1 t o E 4 w k B l l 8 B v x k I 5 k l D o o x C 0 8 1 U s h k C o _ 8 O 8 z l P r j k O y o t L r _ 8 V 1 6 i C y u t F k l o v B z n - L - j m P 0 k o r B u 0 7 J z p r e - m 4 V 5 k 9 D x 5 x F 6 i - K 3 k 5 D i s t R - 5 x J v y i B t j 2 H o s p L - q q t B t n 7 n C _ r v G m j 2 Y 6 - 2 c _ 9 q C 7 t k n B 0 _ i J 9 i n C v i 0 e i k 6 N o z g d z q 6 B m x q F 2 9 t M x 2 l R 6 v j C v m _ L r w _ B 6 u i I 5 p 1 H k u s C j z 4 D 1 s _ D o j r F x p t B g z i I u 4 k s E - _ x R g 3 2 X l j o D w q - B l 3 3 B 1 _ o G h 2 t J 3 3 7 L v 0 h B k w 0 F l u m B k r 3 C 4 h 2 8 B h r t W p g 8 K 9 k _ e r o 2 D v 8 w B u h _ J g 0 7 O j m t 4 D j k q E w k n E m w z D j 7 r F w m g 8 B v _ n n C 0 0 _ u C 2 k x J n 7 y J 8 u q C v 0 h G - g v K l r j B k 2 j F 9 w y J y t n L - m k E t 5 s M 7 h p D v v 5 C r 6 u D 7 g k 0 C t r y L p s 4 E h 1 h H o v z H t t 0 C t j s G t j g 1 B m 9 2 M 7 l 4 9 B n 8 l B z l y E v z 3 C 1 6 h O r 0 g b u i I 6 7 3 B 0 o v L _ 5 x X j s d 7 o 5 J h 3 s C 6 4 o C 7 3 s C h 6 - E t 3 q G m q 7 K z z 1 H s l 2 L w 9 v T k 0 i V _ m 7 D 7 v y R 0 0 h B n j v M y r u G g 4 x B s 4 7 I p t - B 3 1 g I i x y C y l _ K 2 3 q I h m l C i q h H s u - L v 9 5 B 5 g x D - r _ e q 8 x M i q 1 M - 4 - t B _ 6 k D 3 u 1 E x 0 j C x 8 k U z i z D 8 s o y B n x y H m _ g F p 4 n V r g 1 E n 9 2 L j 6 u I v h - C q _ z B 6 0 q J g q i C j 8 w C v p - B 8 5 i E o l 1 B h y a j 1 k H s 0 B 9 - q M p _ Y l j 6 E o j p N i 4 7 E 4 4 z J q 9 5 K s w w H 8 k s B 1 y h E x z k C z - Q h i d h 0 N 5 t s C 7 0 - Y n 4 l F j 8 h E 3 0 g b r m i C 9 s j B m 9 O y 3 5 D t i m E v 8 9 H 7 p 8 G & l t ; / r i n g & g t ; & l t ; / r p o l y g o n s & g t ; & l t ; / r l i s t & g t ; & l t ; b b o x & g t ; M U L T I P O I N T   ( ( - 5 0 . 8 5 4 8 3 9 9 9 9 9 9 9 9   - 2 0 . 5 5 3 1 6 ) ,   ( - 5 0 . 6 5 4 1 6   - 2 0 . 3 2 4 2 6 ) ) & l t ; / b b o x & g t ; & l t ; / r e n t r y v a l u e & g t ; & l t ; / r e n t r y & g t ; & l t ; r e n t r y & g t ; & l t ; r e n t r y k e y & g t ; & l t ; l a t & g t ; - 2 2 . 4 6 5 7 1 9 2 2 3 0 2 2 4 6 1 & l t ; / l a t & g t ; & l t ; l o n & g t ; - 4 4 . 4 5 5 9 4 0 2 4 6 5 8 2 0 3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2 1 3 5 9 2 5 1 4 9 8 6 0 1 0 & l t ; / i d & g t ; & l t ; r i n g & g t ; h 9 0 2 _ j _ u x C 9 p J i 8 C 2 0 X n - F v 1 b y N - W 5 c q r B v j B p n C k u F 6 e p 3 i B 2 M s a 9 E i G 7 C v u B l T v 4 I g K 4 U 9 q J w x C w 9 B r h B - 3 H 0 x B 8 p N v l b 5 n O p z D 3 1 E 7 p E r 5 G i 8 E j 7 J q o R 5 3 H z l M g s Q m j K h 2 a 0 v Q g r P n 3 I 4 w J 9 7 F n 3 I 1 t l B r h K 8 v C 9 9 C 7 m C k w B t k g B 5 - 3 b m 1 h B u 7 a - m j B r G 0 x f u x s B 9 - h B o q G g 1 H o n I 7 0 B 4 8 C j Q q _ D p h j B m u P u 7 Q n 5 P 1 3 W 3 2 5 B p v I m v V t 8 V 9 P w 5 I m 7 D 1 I n v I 6 9 D r i V y u e n v O 1 j R 8 p H p - G h 7 _ B _ E 7 g I v 5 Y z w M u p E - 9 f 4 R m b & l t ; / r i n g & g t ; & l t ; / r p o l y g o n s & g t ; & l t ; / r l i s t & g t ; & l t ; b b o x & g t ; M U L T I P O I N T   ( ( - 4 4 . 4 7 1 3 4   - 2 2 . 4 6 9 5 1 ) ,   ( - 4 4 . 4 5 0 9 4 9 9 9 9 9 9 9 9   - 2 2 . 4 6 0 0 4 ) ) & l t ; / b b o x & g t ; & l t ; / r e n t r y v a l u e & g t ; & l t ; / r e n t r y & g t ; & l t ; r e n t r y & g t ; & l t ; r e n t r y k e y & g t ; & l t ; l a t & g t ; - 2 3 . 4 5 1 8 5 0 8 9 1 1 1 3 2 8 1 & l t ; / l a t & g t ; & l t ; l o n & g t ; - 4 5 . 6 3 4 4 2 9 9 3 1 6 4 0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2 4 1 7 9 8 4 0 7 7 4 9 6 4 4 & l t ; / i d & g t ; & l t ; r i n g & g t ; v h 8 i w p t q 3 C x q 5 N 7 3 n T q 9 4 a r s 8 O z g 4 Q 7 m x H u 1 - R h v s n E w o g U 1 1 9 T q z 4 r B g w x P v 2 m V s r q m B v l 2 c u t 4 S r 0 r d o n _ d j 7 w T j 5 i t B 1 z g 8 B s 6 6 L z z h t C 8 n _ L z 7 g N 6 r i K q h r T o 5 x O j - f 9 o x C 7 q q E 3 k g D - 4 q C 7 v m H q u w C l q 9 D z l 5 G k 1 1 g D - k g c 1 t j P u 2 4 c 0 g 0 L y n 2 J x 6 u Q 3 _ b i i 5 P 6 7 2 V 6 v Z n 4 s b 5 y r B 8 x 8 D 4 k 9 C 5 9 n N k 3 t D 9 y o P 7 z 2 W 3 i z Q o m p F 9 m l S l _ j P 6 h g H u z k E 8 q h T 2 o s K g 8 g J m p - B 0 p 2 B 1 6 4 H 4 l o J w k u M 7 8 4 D u 3 q w B k 7 m N n j 5 J 8 p s E h 2 i D p 0 u k B k y s H 9 j q G w g g L w 8 m m G l u 6 F q 2 9 9 B u v 8 B 2 1 l D r m m N u 1 u D 9 z 2 E 4 7 9 I u n 8 Y w j 9 p B r 2 o H l u g K 2 s h Q 8 u 5 C y n s U y h _ s B 1 u 9 D w z 0 B r x 7 I 1 1 - W r y v D v 8 5 H s t y J 6 k z B 0 - h F j m n S 8 q 7 E 3 u 4 I q y 8 B k 4 u K - i 0 C w - u W v p h D v p - C i t 9 I y 4 n B k - q H l z X m p 8 B 5 0 p B k n r B h 1 o D m x R k w z G 8 9 m I h 8 7 B 3 _ 8 D w o g B p p w I t l 0 D 4 h t C 7 n O 1 o x B 1 z L t 7 1 C 3 l h E v _ W 6 l w E n x n L k - z E o 4 V i 7 y B i p p B k p L i - q E 8 _ u X r 6 R n 3 R o s r O x m m C x 3 6 B 5 o u G x 5 f u y z L j y O 2 6 3 D j w 7 B v p x B _ 7 7 F i 1 F 7 m G 9 5 q G j 6 s K j 5 3 B - z n C z u v G 3 6 b m u 9 C k o s B 8 o g D o g R 4 7 - H k t y B y q - B _ i m G u i n L s h n E 0 m 5 D 2 u 5 D z h Q p 8 l J 0 h l b 5 n a 0 0 2 T - _ I r x i L g v 3 B w m 3 D o _ y B 6 v M k v g C l g f 0 n i B q 8 q L 9 z 2 E o v Y p n w B s t z K u _ p B 7 m 9 B - i 7 G 8 j o M m s j E 8 l y G q t y B l 3 2 B 7 x v E - 7 m D 8 6 Y x 7 k Z 4 y 2 B s 0 r B o n n B w g z O w _ y G 8 u y D 9 p 4 B x j f 3 s 5 C i _ w D 2 h q D p q 9 C j n t B v 5 k I m 5 4 H 6 p m M y y 8 E 6 t w G v 7 w G _ m _ B 7 9 F 3 y t H 3 2 _ E n 4 v D 4 u t B 2 y y B i 4 0 B p v o B 1 r 3 C 1 7 x B i 9 p B 3 s v X 2 m p d j u p F 4 m o T _ 8 6 F 8 9 d - v f l p g E 4 i S y m x I 2 n t P g m 5 I v - 1 B h 1 M x w i M x 7 o C o 1 K 8 3 V p g t D 4 q 8 M 2 i 7 C m j r C w 8 K - 6 I w m _ D t - t B h t m E g z 2 B 7 m z J 5 q w C k j h B 6 j i C k 9 i B i 9 I w g J q r f h _ 2 C 7 p z E m 4 R n j r T 1 o 4 C 1 w y B r 9 4 B 2 2 5 H w k - D w _ 4 D 4 q q B - s b n y r D v z n H 9 6 8 F y v u I 5 7 t C h w s B p 8 o C o 2 Z z 3 6 E 1 v N l k T - k S 6 v m H u 4 l P 4 0 9 Q v h T 4 z q C j 3 q r B y 3 t B 4 n 0 B 6 k 2 C w 8 z C s 6 Z m k 5 C j 1 s C i m _ C t j s F g n w J 9 i O u t x G u 5 4 D y h v I 7 0 z C u s J p i x D _ t h F t 2 H z h x M 0 k 4 B l v x C 0 t M m p w Q h n s B k q X _ v G t k s k B 2 h v B i g j E x 4 n B w _ - D 8 q g D y 3 n B - 1 z C z 7 t G - i x E y _ 5 D h 9 3 G 0 _ i B m l P k 4 - G 7 t T 7 7 - C z y 3 R k 2 7 K n k W 7 i 9 B s 5 1 B o q R u 9 h D r p 3 D j t 2 F v l v B x m - B 9 i r D 7 m v H o 4 t G v z g H l h m B 9 t 8 G x 2 d s r 7 L j s x G r 3 q D i 9 z B o o s M 8 _ 5 I w n j C g x 7 F m k o F 8 k o E m s n G l m c h w 7 B g n R 1 j 7 D 4 1 y C - y x C x 1 7 I y 6 2 B h s z E y 3 d l v i B o o q E 0 - h B _ i w C i 9 F 1 o j D p 0 w B _ 4 n D 9 z l B s t Z 8 3 j G m q 0 F v g Z - u j E 4 w 3 B s w 8 B m i X h p 6 C 7 _ j B 7 y 7 p D v 8 i C u 7 x C j 4 r E _ j 8 n B n 5 6 B l 8 1 D j q n K - p O _ j w M z 1 n R r n g G 4 y _ C 6 7 6 t B 4 y 2 D x k 5 u B 9 m h e s k p M j j q D q w n S m j i C i o 2 S 2 i o L 6 l x K 9 q 3 F u p l I p 8 w D 4 j _ C j - u D j _ 5 J g h 1 R z q s F i 7 p G 3 t z B 0 5 h O 5 6 w q C z j 7 S p 7 y I l m u K 9 0 3 D g 5 g R 9 q i J j 3 w I z r q K 9 j o E s h 7 G _ s 7 C v k p C r 9 o C q v s C v 9 3 B z o y P 8 s i D v q - C w j 7 L _ u g Q h w i P t _ k E 2 g 9 E 0 g y E i - 6 B 4 v u 1 n C l o p 3 F l h j z B 8 t t D h 1 4 C 4 2 K 5 2 i C _ z 2 H y r 1 B j o m X m 4 y C h m 7 D r 4 l D v y 6 M r 4 0 I w 0 n I i r 1 c w z k C w m s T x 7 m I 0 k _ K 5 y 6 D y 1 2 B v 6 i K k _ _ E z j n g B x n r Z i w 9 w C i 1 k x D 4 n 6 H _ 0 u J r y 6 D u h y H t 3 3 B k z h D k z h E q r 7 i B t l 1 F i s g R 4 s m C t i _ B m 8 x D j o g K 0 8 u J u y 7 F v 1 g D 3 m x C q l 1 L 8 _ j B - 4 n H t u 4 C - o o d o q 5 H 1 8 6 D h i x Q t y 1 H y w 5 T 9 l p P j h t D 1 y 6 F 9 l - D m p 9 M - p o H z h 6 B 1 p w C m s j U r 3 9 S 6 k v B t l 0 L 2 5 3 o B n w o C g x n E z - s Y q k q E j 1 z K 1 7 3 F q 8 t E i 9 1 C g 4 6 C w g n N z h 7 R r 1 i S 1 m 4 C y k v R 9 s g D h s m G m i p I p p 5 C o - k j B 0 2 s l D g _ 3 c j q 8 M o o r D i r - C n p 2 Y z z l D 9 z o G i t q P x 7 3 L 7 w v K 7 y l M 7 2 6 h B 1 v t L _ - h U v 5 z B 7 m 0 L w s l D l 6 l D r 7 k P w y n K 4 4 n T u 5 6 P h z 9 g B 3 y w E g - 1 x C v t s k B 8 m z R m t 1 I 3 i 1 U - j i F o 6 5 T i s 3 0 B g j 1 i B 9 g 6 C i 1 1 C p r s N 9 3 5 E 5 k y R p - s P j h u l C g 2 h D r s j 0 B 9 9 s D g w l S n 9 n C q - p I i q 6 F h k i C l r y Y u o y 5 C m 9 i B j o d 2 3 3 R 1 v z B 5 s q X v o z C p l w J m 5 p M 7 8 5 I i 1 _ M k 7 q s B 9 2 n I z j 5 E m k i - D k r z o B r t o P r k 6 F 2 v 5 c w 5 4 q B _ 1 p Y z x _ U w i h F m n x C n 9 - E x x t L w s l b 9 m l H o z 2 B 1 v k H 2 k t D r 5 - f 5 2 6 G 8 u q M k z h E m 8 m y B z 5 j 6 B z m x I k 7 8 k B y m s D 9 g 4 W u 6 5 H v y 0 G 6 8 o I g 7 1 I r s h T h w r S t y s M 7 7 u a 4 2 9 W t l o O z t 6 S w 8 h - B 3 q q G v 0 x Q m l j H h 1 h h B o u 4 D 8 w l C m z 0 p C t r 3 S z x t W y y 0 K n v x 0 E g 6 n K q 1 x p B 3 r t D 4 s 7 d - n w G h 8 n M x 3 q P o 7 j j M 4 p r B i x n L x 7 l q B 8 4 j c 9 - x D u o y B k n r C j y 4 J q q u t B 4 w m O g q 1 f i i p e j g l J g v w H l m r C 2 p k C u u h y E 7 8 h K 4 g m Y u g n _ B k 2 r E 5 6 v X 9 7 v B h 2 g P 5 r p b _ y x E & l t ; / r i n g & g t ; & l t ; / r p o l y g o n s & g t ; & l t ; / r l i s t & g t ; & l t ; b b o x & g t ; M U L T I P O I N T   ( ( - 4 5 . 7 9 0 7 9   - 2 3 . 6 5 6 9 ) ,   ( - 4 5 . 4 5 0 3 3   - 2 3 . 2 9 0 3 2 ) ) & l t ; / b b o x & g t ; & l t ; / r e n t r y v a l u e & g t ; & l t ; / r e n t r y & g t ; & l t ; r e n t r y & g t ; & l t ; r e n t r y k e y & g t ; & l t ; l a t & g t ; - 2 0 . 0 7 6 2 5 9 6 1 3 0 3 7 1 0 9 & l t ; / l a t & g t ; & l t ; l o n & g t ; - 4 9 . 9 3 1 0 6 0 7 9 1 0 1 5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5 7 1 7 1 3 1 9 5 8 6 8 1 8 & l t ; / i d & g t ; & l t ; r i n g & g t ; 4 1 7 g h 9 g v 5 C m o r C j p 3 C 5 z n E 7 2 k G w - h P u _ i H 9 y - D t z h m B - 8 h i F t p g c t _ x D i t 3 E j r 4 1 C - 5 y B r j y G w r w C 3 j o F o k h Z 7 8 9 K 8 l s M t 6 n G n 1 8 c q w d 1 p j P p - o X k 4 n D 1 o 2 L u 2 o B h 0 2 G v y n E k x i O 8 2 t g D p 2 g M n l y J 7 o z B w - 6 M 1 w j R v 4 6 C q 5 r M k 2 p o B z 2 m N o o i O 1 x 9 B - u 6 E n 4 0 J v 1 3 K h - z E o 5 m J 3 g x G k q _ B i u 9 L x s v F z _ p c n 0 m N n 6 9 G m o i K z y _ B 9 v J 4 w 7 C 9 _ 8 F 8 o t G r 0 B k 5 m E m v 0 C j 6 5 H r s 6 C w 2 y F k h i D h n 5 C z 6 9 S q v n D m _ 7 D _ 2 k E s 1 4 K z v x a 6 y y D h z v D h 6 j T v i h H 2 0 t H v v 5 I - j 3 J u s w o D v 3 w I g o 8 r H 1 i h l B 7 g - m B z s q C r 3 9 D 2 8 p R s 3 v K l k 8 O 5 6 3 B z 5 w G q r v G 9 0 x O x v 5 E y 7 x G 4 m p L u r o E q g i R w x 4 B 1 w m R n _ y i B m y i m B u y p G 4 v 8 k B 8 4 u k F u t q M g 0 g O 8 6 8 I g k r M 6 u 2 i B - k u H t p s v B 5 u 0 O 0 t _ l B q s t H k l p h C o g m D 1 q k O p y w e 7 1 _ K o t k V x 6 h L - 9 j F 4 6 l I x _ 5 v B 8 7 1 1 E r o _ S s y v f m z z W u z 6 p B w g r C o k o C k t x Q t w x t E 7 0 g f v 1 _ 7 F r k q 9 D u m j x E m l k M y 3 z o B p n 1 o F h 8 j m B 2 n v o E 7 t t b k _ 2 S 7 i m f o 2 j - S - g 2 2 B 6 9 8 0 G 5 4 o G t k s I m g 7 J x s w X k i w I 3 n 5 4 C 0 2 g K k w n 9 B x p 9 S i 0 4 E n s 8 o B z h n n D 3 i t k B - r 3 T 1 q k D o x - F l u 7 Y _ 5 6 E i - h U o i v g B r z 1 H 6 o 0 E 6 i n m B x 0 o C 9 9 _ C 6 s E o o X 1 _ L o u 9 B - t 3 o B 4 1 t E 7 6 w r B 0 2 r m C 5 3 n x B s 4 7 C g 3 v M 3 h 7 C z r 6 o B 7 5 P 8 y l 8 B x n w L k l g O n q p D q l p y B s 0 6 Q i _ 8 F 5 3 u S 2 w c x _ x E x _ k C z 8 5 G 1 h 3 E w v v D 0 h O 9 _ v D 6 m z W y 7 _ C g 9 4 D i m u L 8 z U u 6 u e 3 i _ J g q s K t - 4 L l z m a 3 6 y H 6 8 l C 3 x 9 X 6 9 h i B l n s t C 2 3 n F w 8 2 G l 1 9 H z _ r F 5 7 5 B 3 0 4 b 9 q 5 P t u z N i g q u B n 7 r 4 E g 7 m G - g x Y i o 7 D v z s N 1 u b t 3 l D p n p D t q z h B 4 o l O k r w O 5 r 2 R y w 1 T l 2 1 Z 4 9 6 F 3 r j B t g v S h i 6 C 6 j n I t x n D k l v Q 3 3 i H g y 4 G k w c p 4 v G - g i K z 3 o B 3 h g H 6 7 k e j u n E - r m C r w y E y 1 9 C 6 n m D k y z K y x R 3 B n n i W _ 9 _ C 1 4 - H 1 t l o B 7 h t f y y - B z 9 o l B l x q Y k - y d v g r Q k _ 7 E o o l P n u v V s v z Y 9 z - E 9 5 g 0 C 0 o p E z 9 v m C u 0 k D 1 t 6 n B 8 i 5 j B t 9 7 q B r j 4 D 7 5 9 D h j 2 T t 6 w B 5 p 2 K l l g g C m m 9 B z 7 l k B 1 z o D k 3 y B & l t ; / r i n g & g t ; & l t ; / r p o l y g o n s & g t ; & l t ; / r l i s t & g t ; & l t ; b b o x & g t ; M U L T I P O I N T   ( ( - 5 0 . 1 1 1 9 9   - 2 0 . 2 1 8 3 9 9 9 9 9 9 9 9 9 ) ,   ( - 4 9 . 8 0 2 5 1   - 1 9 . 9 1 6 5 4 ) ) & l t ; / b b o x & g t ; & l t ; / r e n t r y v a l u e & g t ; & l t ; / r e n t r y & g t ; & l t ; r e n t r y & g t ; & l t ; r e n t r y k e y & g t ; & l t ; l a t & g t ; - 2 1 . 6 3 9 9 8 9 8 5 2 9 0 5 2 7 3 & l t ; / l a t & g t ; & l t ; l o n & g t ; - 5 0 . 5 0 3 5 5 1 4 8 3 1 5 4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0 5 1 4 3 4 5 4 2 3 6 6 8 4 & l t ; / i d & g t ; & l t ; r i n g & g t ; r 5 h u t _ t 7 _ C 1 i 0 B o z i H 0 k 0 L s k 4 C q 4 r C - j 4 B w q 2 D k j e u j u F 5 0 q B q p 7 B 7 q p S 0 v w C p 1 2 F u n 3 B - v 9 B p 5 m M p n 1 m B v p o K 6 s z C y k s B 9 x 1 U 6 k 9 o B q 9 v B 4 i 9 B u o 6 B m w s H u _ 5 C p 8 2 C n n - I i 5 g G i g 7 H u q 1 C 5 1 x F t s 1 B v y 4 X w 4 3 N x 5 9 J l n u B 6 y _ B 3 u y C 8 o 2 C p 6 6 B o r i D 4 z 7 C l r _ n B 2 t y B m _ i S 5 y z H 7 k j H 4 n 7 B l m v L n 0 p M v g 0 B x g z L k r _ E k 8 5 B k r t O p i h D 7 s a x 1 7 E 2 g 7 C q j m 5 B 0 h g I 7 t h J n 0 1 S 3 p 6 C r t - H 8 q o Q w t y B 6 j - 4 B 7 l n I t - m f h _ 0 v B - _ 7 B w s g u E 1 g 8 N t s t V z k j j B 0 8 u P 5 4 g E k u u N k 9 n r B 2 i s C 1 7 l K r q 5 e 2 7 r Q z s s B o 0 q N m 7 h F 6 x 9 1 B - q z K y 6 6 p B s k 9 I l s n L 3 h 9 B v h h C x r g D z q z M 5 9 3 G u 5 q F q k 0 B n m k C 9 s i D v 1 9 M k 4 m K 1 m 3 B - y t Y t 2 4 Q s p t I h 2 y G q g l G 4 i q D l _ 1 O 4 v h D 8 6 q F i n x F y l x K h s y B l t 3 B z r 4 G 7 - p D p 0 h W u m - B 3 t _ D 0 h 2 C i k 0 C u t q D l u s B n 5 p h C _ n u H k i n W x o 9 C v q p K 9 6 o M 2 l 0 C 1 y 4 B 7 l 9 M 2 5 w P t t 0 B x u o K r m g D 9 o s i B p g h M _ h t I p 2 p H u 5 l W y o 0 M x p 2 C r 6 5 E _ g s F _ 5 3 M s k q C g - j S y j 5 C u 8 u C 4 r m T t n x U p m g C _ - z B 9 q w I x q v B k z o C 9 g o C 9 m u B o l _ B o r 6 C v - t C l n y J 1 0 t C v x p B 0 g 3 C 6 5 6 B i m p B 4 r 7 B u h 3 C n u 0 B r 2 z B 6 - p D n y u J v s s L k p p I q u 6 X 7 q 7 G q - 5 B 1 p U u h Y 3 4 _ B v r s L s 9 u C 5 1 1 C x j - B u 6 l C k x x B 5 x 5 F _ - q a k 4 z B x o g D w x 7 C g 7 j C j - x W w 3 U t 4 m D 5 s v Q 0 1 6 I 1 x p C 4 y 1 B 5 u n b 6 g x M s u 4 L g s 6 B u g n S s 0 7 I & l t ; / r i n g & g t ; & l t ; / r p o l y g o n s & g t ; & l t ; / r l i s t & g t ; & l t ; b b o x & g t ; M U L T I P O I N T   ( ( - 5 0 . 6 0 9 4 0 9 9 9 9 9 9 9 9   - 2 1 . 7 1 6 6 6 9 9 9 9 9 9 9 9 ) ,   ( - 5 0 . 4 4 3 2 7 9 9 9 9 9 9 9 9   - 2 1 . 6 0 4 9 9 9 9 9 9 9 9 9 9 ) ) & l t ; / b b o x & g t ; & l t ; / r e n t r y v a l u e & g t ; & l t ; / r e n t r y & g t ; & l t ; r e n t r y & g t ; & l t ; r e n t r y k e y & g t ; & l t ; l a t & g t ; - 2 1 . 9 7 4 7 6 9 5 9 2 2 8 5 1 5 6 & l t ; / l a t & g t ; & l t ; l o n & g t ; - 4 6 . 8 0 1 3 4 9 6 3 9 8 9 2 5 7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5 7 2 5 4 2 6 1 1 4 5 6 0 8 & l t ; / i d & g t ; & l t ; r i n g & g t ; - 8 z 1 9 9 n i 2 C p 7 c h i B _ M y C 7 8 y B 4 r B s i C k H 0 Q o J x w F - a x t E q Q l 3 E z u K 9 X j w V n m 5 B 0 0 O o 9 L 3 D 6 z T j j B v P r o J 0 w M p t I 7 5 J z B w 1 I m v H w o G x 4 G y 6 F r o J 8 8 L 9 r C l 4 t B w o G 4 m D 4 w C 0 5 C m t F n p E l i E 8 j W - 3 U 6 4 D - 8 G - 4 I m t L m n l B t B o 5 s B y h J p 0 M w l H x m E 2 9 f 8 d 8 2 C - m B 6 g C j 7 G u z B r x G t 2 B h s D 6 f k V r 3 C 5 4 G q M F 9 O z K o C q M p - E j F 1 _ E 6 - Z _ x F i I v 1 J z h 2 B x 4 B - l D q u C o 2 B 9 y E k s I g j l D y 5 2 B q 5 E y v B k Y j m B w S x x C v t n B 0 6 M m p H m L 3 U s J m c w T x a u v B 9 r B 9 h C p l B 1 5 B r q g E u h U 4 u B m r D 6 c j x D p i C _ 1 z K 1 l s J l 5 - S 1 j q E t 3 V 8 s B r _ H 6 M r - F q y B p q M 0 r B - j y J l p v H h p l B & l t ; / r i n g & g t ; & l t ; / r p o l y g o n s & g t ; & l t ; / r l i s t & g t ; & l t ; b b o x & g t ; M U L T I P O I N T   ( ( - 4 6 . 8 1 3 0 4   - 2 1 . 9 9 2 0 3 ) ,   ( - 4 6 . 7 9 3 5 4 4   - 2 1 . 9 7 2 0 5 4 9 9 9 9 9 9 9 ) ) & l t ; / b b o x & g t ; & l t ; / r e n t r y v a l u e & g t ; & l t ; / r e n t r y & g t ; & l t ; r e n t r y & g t ; & l t ; r e n t r y k e y & g t ; & l t ; l a t & g t ; - 2 3 . 1 7 0 8 5 0 7 5 3 7 8 4 1 8 & l t ; / l a t & g t ; & l t ; l o n & g t ; - 4 7 . 7 4 8 5 0 8 4 5 3 3 6 9 1 4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4 7 3 2 5 9 2 9 2 4 2 6 3 6 & l t ; / i d & g t ; & l t ; r i n g & g t ; l p p x 3 3 3 4 7 C w p v p B k z r i G - q u _ D v w - D t m 2 b m n - N n t h E j 0 8 w C m z s s B v w q 0 B 4 n k D 6 s s g B s g m Z o w x l B m 5 3 C y g o h B 0 5 8 G g m y O r u - P r i n M r 6 3 h B 0 x 4 D x 3 3 J 5 i 5 C i t 4 C 9 v i I q m k D t 6 1 D 1 - k D k z p D 1 2 s X 0 g h N q y r X o h s B 4 k - K t q 7 P r k u H v i - c 2 v u K j p 6 a 3 5 r g C h s z H 3 v 9 C i 1 t C i - n C 8 l i c _ 8 6 N 8 9 k V 4 q 3 I - q 6 C 4 q r K 6 t 1 b _ y 6 P y y v C 0 r 3 b x 2 h G - r g W 3 p o C 5 5 p I q g o e 0 _ p s B o 9 0 E 1 3 m K _ s - G 6 6 9 g C 0 o 4 f p 9 s C u s 3 i E s - 4 C 5 v r F q 5 - C p 2 4 j D w 5 z I v s p F 3 l 9 n B y h 8 B x y z C 0 u 5 C i s g D 3 k l G 3 n 9 B r u 1 h D p r h C y 3 i V i r _ U l 3 7 L s 2 8 O s o k u H _ w k _ B 5 w 8 r B 4 p w K r w t O j i n J s 0 u m B k w B x g w G 5 5 p J 1 7 i K - j g B l 7 5 B m 5 m 7 B o w 7 Z o n 9 B n m x B 5 3 v H 0 1 6 F x m g F k n 0 B 6 u C u h o B j s z C 2 q 5 C 5 7 t C 7 h 3 C q - _ E r y k E p w k Q o m l D k t z I 8 6 6 l B t n h B 6 5 k Y y 1 m K 7 9 8 d 7 6 p 3 B r v u D s t 2 C 8 x v j B h 5 x D 4 1 s z B q g l h B l j h C 9 2 u D s 4 w C 7 5 j - B h t 6 G n j n F 5 1 m E 7 h i D k z S 3 i k B v t v H i j h E y h 2 P r 0 V k - 6 D _ k w G h k s D u y 5 E l q - I 6 i w n B 1 8 x F r x n p B 1 0 V r q h F h 4 4 F h j j Z 2 q d h 1 o F z 8 o F j 9 - K v q _ B 1 v j a r - w D w p q F y v y C 4 s h E 8 p 1 C 6 z g L w p q C z z 3 T 4 h j N 4 r h S l - g B j y 0 O & l t ; / r i n g & g t ; & l t ; / r p o l y g o n s & g t ; & l t ; / r l i s t & g t ; & l t ; b b o x & g t ; M U L T I P O I N T   ( ( - 4 7 . 8 2 7 7 9   - 2 3 . 2 5 3 1 1 9 9 9 9 9 9 9 9 ) ,   ( - 4 7 . 6 8 4 2 2   - 2 3 . 1 2 1 5 6 9 9 9 9 9 9 9 9 ) ) & l t ; / b b o x & g t ; & l t ; / r e n t r y v a l u e & g t ; & l t ; / r e n t r y & g t ; & l t ; r e n t r y & g t ; & l t ; r e n t r y k e y & g t ; & l t ; l a t & g t ; - 2 2 . 8 6 6 8 7 0 8 8 0 1 2 6 9 5 3 & l t ; / l a t & g t ; & l t ; l o n & g t ; - 4 3 . 7 7 7 1 6 8 2 7 3 9 2 5 7 8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3 0 3 4 4 2 0 6 9 5 2 0 3 9 1 & l t ; / i d & g t ; & l t ; r i n g & g t ; 6 8 j n r p j 6 w C 5 S x n O x w W v 7 M i x H g 8 T s w Q o i C o s K o 9 C l s H 3 B q 9 D n L q 9 S o B m m D p v F v j O 2 0 6 C 0 4 B o h D 5 z D i U 4 E l l R z h K s x I t 0 D 5 P 7 Y j e 7 r D _ 0 C l I s p F u 1 I v Y w y D u B l w C 0 q V g l B 1 O p P r j n B i 0 D s W o D 4 M q q C j 5 D x q T 4 j C K v Y 2 p C 7 _ b s l E 7 t C 8 l I h s H z 3 C 7 q Q 4 k H h d g 0 M j v P s u Z 7 k Y 8 _ H 6 o e 2 2 F p n B 6 G _ 5 B 1 2 d m l E w u v B 5 g B i l F 0 2 F o 1 G 0 m n D j w l B 3 7 Z q j s C 3 i R w k F _ c w z P x - C - C 6 w K 1 p F 5 m g B n h H 0 5 R k g B h b i k B 2 E s s B n j B 4 4 D u M k 8 G v Q j R o T y s H m 5 C n Y t l B 9 w H k r D x p C 3 G i I 9 y E p q C q L z C B L n B z C Y B E 7 G L w X o L _ u B _ v C m d 5 J 0 F z E g C u F 3 Y 0 o I h 8 D 7 x G k r W r - E n e 8 4 I p u f h 6 B k o Q 6 v F s _ G g 6 O 4 r H o T h H w s K 3 h M _ 4 O 4 2 D z n a h g F 6 8 g B j 2 G t _ D - j X G 8 i B 1 R 1 R t d 4 I s h D 5 j O r z O n 9 F l m G l 0 G q 7 C r z H 3 C _ C h L 4 H - J 2 0 E 8 s B 5 T o o D l E s E x D d n B a n e s v P - k o C z 0 I i w I m 8 H r y L - t L _ 2 k H o 9 G o 2 K 7 1 G s 1 z G z h I z 3 F m 8 H q i L 6 o L 1 o K _ 7 L l j H p 1 M 5 u P j X 4 4 N x B 9 z O v Z 5 p P 7 4 O 2 _ O i 8 L s D v p N q x F 2 x N 9 3 H 3 Z 0 s H 6 h d r s D 8 1 D o 7 E g 0 F 0 h G w S o n P 8 y M w 3 0 C u x n B m n P u 0 G 6 v D t q I 6 j s B v t k O z w 6 J k y B - 3 W 5 C 0 X 0 X 6 F v M j x C g y d 5 3 S 4 N & l t ; / r i n g & g t ; & l t ; / r p o l y g o n s & g t ; & l t ; r p o l y g o n s & g t ; & l t ; i d & g t ; 6 5 5 7 3 0 4 8 5 0 8 1 8 7 9 3 4 7 8 & l t ; / i d & g t ; & l t ; r i n g & g t ; g j m u y - 1 3 w C x s I i b y g B m 0 0 C 5 0 I 8 x J j 9 I q t x C 3 9 D h n W k 4 D _ - O p p E 0 j F m h L r k I 9 o C v g H 2 _ F o H s u U 8 8 T & l t ; / r i n g & g t ; & l t ; / r p o l y g o n s & g t ; & l t ; / r l i s t & g t ; & l t ; b b o x & g t ; M U L T I P O I N T   ( ( - 4 3 . 7 9 7 6 0 9 9 9 9 9 9 9 9   - 2 2 . 8 7 6 0 6 9 9 9 9 9 9 9 9 ) ,   ( - 4 3 . 7 6 4 8 6 4 8 4 4   - 2 2 . 8 5 4 2 5 9 9 9 9 9 9 9 9 ) ) & l t ; / b b o x & g t ; & l t ; / r e n t r y v a l u e & g t ; & l t ; / r e n t r y & g t ; & l t ; r e n t r y & g t ; & l t ; r e n t r y k e y & g t ; & l t ; l a t & g t ; - 2 3 . 1 0 1 5 6 0 5 9 2 6 5 1 3 6 7 & l t ; / l a t & g t ; & l t ; l o n & g t ; - 4 8 . 6 2 9 5 7 0 0 0 7 3 2 4 2 1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6 3 5 6 9 6 9 1 7 9 0 5 4 2 0 & l t ; / i d & g t ; & l t ; r i n g & g t ; 5 5 9 8 m 2 t t _ C w q 7 V v t u z C 8 t s - F 1 g y u I q w j 8 H 5 2 l 1 C 7 y u Z 0 _ n d 7 5 u z C y k 1 3 C j h _ f m 8 - V 1 n 9 _ B z w x x F p n h O u j l F j l 4 B k j 4 b 7 h 1 K j x 3 K 5 m g D q y g D l m i I v n 5 L t r - E s - s C t z i t B 2 v l K r o 0 E n t Y 3 5 r N s s f 1 s 7 D h 4 o Z v m k y D 8 8 p z C x y g N 7 z t C i 3 x C i x j G u t h B t - 9 F l z 6 S p 9 g H s h 1 S 1 k m h B v 9 5 v D r v 8 X g 8 w B l g 9 D l 4 j E o i z y B 6 2 o d 0 k t H 3 y s F 8 2 3 N 6 9 g W j y 4 E 0 u r C _ 3 3 E _ 0 8 G 1 n 5 I h 9 1 L l w 7 G _ j x B z v 9 D 8 p r C 9 4 1 C 7 6 g 3 B 1 - z G u h t H j h - D m t l C l l s G 2 w t J j t h L 7 4 u M h 5 h B v u n 8 B p x l E q 6 8 K - - a z s h H 1 5 r 4 B 2 l g X 7 l q x E v 0 z n o B r 1 s v F k l 1 q C l 3 0 K j i g g G v w m D 4 s y d 5 j 4 u B 3 k o 7 D 4 q q n B x y 8 9 B p 3 8 T w w t O 2 i y F x r _ H 5 7 g f h 1 s E v 7 p I u 9 8 H h 6 i C - _ W y w k l B 8 g t B _ v 9 E q 0 v Q l i w G r g k D y - w O p u z i B z i w B 3 5 v X 0 t 4 F h 3 j h C u h l K i u u E t 1 r D q p 1 K 3 m h B s z q D x r 6 B y y n o B 5 q z F j 8 0 L 7 9 r D 4 6 - D p t 0 h C 5 x w H q q 3 Z g x j N n k t E k y w D i v 9 E r i 4 H 9 x i N n s i M u o j D m 8 2 I s 0 3 J 0 p 4 O 7 4 8 B t 1 - e w n w E h s h C p 9 q H y g 3 E w o v G i l x R g 5 h D 3 5 8 B y 4 8 C s _ v L 6 y p H h n z O h m 9 B 4 5 T 7 z v D - v 4 I v 7 4 m B x 3 m K w t 5 5 F 6 0 i n B t s _ n D 4 1 4 Q t r q p D 3 y _ O _ 9 h S h 1 3 V 9 i z O t v y B x m 6 B s _ J 8 w y E u v p H 7 s 2 B l 6 s I x w y B t 7 z E j w m T o 4 i G _ 9 L x 9 y B 5 0 j K p h _ X v s 2 B w q _ N s i o N s 0 v C 6 1 8 I - - m E _ 3 k S y p q S h 2 w J 1 q 2 m C y 8 u G r n r S 6 - z F v j 2 B - o k B h p 6 C 7 4 J l y 4 S - w 0 D 9 w w F p 5 K 2 u g P h 8 p D 2 x q D _ q k G 0 y 5 D n q u F n l 8 U i 6 l E q 8 8 Z o m m C 9 6 p D w 6 N m u I 6 s x H 4 7 G t t P n s x N y 0 F 4 t t u C 6 g Z p o g F j p z t B j g 7 N k 8 9 D - w z g C v w k J 9 w _ L q k u E l 9 u c x 1 6 4 B - 5 - G 9 x o E s 1 m a _ z 2 N 0 7 5 1 B 7 n I w z u B 0 2 Z q 3 I s 7 i B g 1 n B m g L r _ m C o 7 1 O r 3 0 h B k g 1 2 C w g 7 L 7 g l D 8 m w r B p u u j b 9 _ y z G l j i B n l 1 K y 1 _ O 4 k 5 j B j n g z B o h 3 _ B x g n _ C 4 w 1 d - k y B 2 h _ j D z t p h D m 9 r d m k g K s 6 4 I 1 t y E n 0 p B s o h a r v 4 P - z j C n x 7 J 6 p r H o s 8 E p 1 q G 1 n 6 N u q 4 x B n v q G - n l B v 3 8 C 8 m k Y 7 y k M 2 w _ B o t 6 C k x 9 D 1 9 j G r y u B t p x P x w 1 l D u h l I _ s s G o j 3 C - j 2 D - _ k T o g r T 8 t m M t 7 2 8 M q u 2 w B h p r g D t r 6 D h l 6 C n 9 7 r C 9 1 g c 6 y w E n r m 5 D 0 v x 9 B l 0 i u B i _ _ v F i 3 s H t s y h Q 0 m 6 Y g 8 8 k B m u h C l v j G 9 t y E 7 t j B 5 5 w B g - - h E i - n K g s 8 C t l j B s n y C x h i D 1 m w 4 C 1 g M r 6 8 E l n i L _ q u F z o s P 2 r _ x H h 6 o a o r 6 J 3 i r C z i n H o _ v W 3 w u D 4 u y F o 3 q J k 7 6 D _ _ p F 1 j v K g u s B v 9 t Y 2 o l S z 8 1 H t 0 m C x 7 l O z 8 r K 0 v j N 9 g p V w k g S 2 r z r C l x - D r 5 h E o x 6 D h q 2 H _ x i E y r s B 2 w i H - u 8 I 8 v i C q x Y l 0 0 D - 4 x Z u 7 7 E u r x Q h 9 2 Q o 2 m G w n l C j y z j B w - q B 1 j t B 0 i W z j V x 9 t M l z i t C q K 6 z v K m - 5 C h q n I r k y N s r _ B w m o Q i x l I n l 5 C 2 3 W q 1 D t 0 y F 2 9 h F r 5 l E q 9 2 V 7 k 9 E h v _ j D z t v E 3 p 8 U _ z p I x 2 s 4 B 9 h 0 p B 3 s t 2 C n u 3 H 1 x p 3 D s w 6 1 B x h o E k 3 j T w t r p B 0 q l u C 2 t z D y v 8 I 3 p o U i w z I n k l R 7 2 s c t z w E i h s o C 5 1 x 0 E 1 _ n - F k x s e 5 j u k B 4 8 q k B x 2 n S u r - D j s q v B k o 5 H p 3 o Y q 4 8 k B - h w s H s i 6 5 E n g z u E 3 m 1 m M o 8 h 2 T 1 v - j B k v z w B 5 7 j h D x m 0 i B z u n h B k t - M 6 i r q E 5 5 8 u B x z 3 T m o 8 U & l t ; / r i n g & g t ; & l t ; / r p o l y g o n s & g t ; & l t ; / r l i s t & g t ; & l t ; b b o x & g t ; M U L T I P O I N T   ( ( - 4 8 . 8 5 5 4 6 6 9 9 9 9 9 9 9   - 2 3 . 3 4 0 5 8 9 9 9 9 9 9 9 9 ) ,   ( - 4 8 . 4 2 8 4 1 9 9 9 9 9 9 9 9   - 2 2 . 9 4 2 9 8 9 9 9 9 9 9 9 9 ) ) & l t ; / b b o x & g t ; & l t ; / r e n t r y v a l u e & g t ; & l t ; / r e n t r y & g t ; & l t ; r e n t r y & g t ; & l t ; r e n t r y k e y & g t ; & l t ; l a t & g t ; - 2 3 . 9 6 8 1 3 0 1 1 1 6 9 4 3 3 6 & l t ; / l a t & g t ; & l t ; l o n & g t ; - 4 6 . 3 8 1 4 5 8 2 8 2 4 7 0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3 9 9 2 0 4 1 9 4 4 1 8 6 9 4 & l t ; / i d & g t ; & l t ; r i n g & g t ; l 2 5 7 k 7 j i 6 C w f s 2 M _ k B u H 6 R r 8 t C i i Y i 2 H s h O 5 s J g o N 3 T - 3 g B 2 5 7 B q r W q q c z s X g 3 J 5 2 B u v v B h l w B t 1 b q q B u w H m h D 0 7 E 6 1 K 1 l C q y B 8 o V y J 5 m s D l 2 V 8 J 3 T 5 t I r v C m 1 E 1 m R r I g w T _ 5 o B r m T 4 1 V g s U x B n 5 X r m T _ G r m T w g E _ 5 D u M k p C t x N 2 n C 1 y R n k Q m 1 K q B o 1 F 0 E i x p B 9 X j k M i u M m j E g O 9 G h O q 5 C _ y 7 P q B - s B 6 j C 5 C 0 9 D 0 x K 5 m H k o R r m I 9 y E h 4 M k w E r 2 J z E p y J l k I w K r v H 6 u J h J _ w L i h K 3 4 S t 4 B - n C o - K i 9 F t o C l J m p J m t E v i G 3 0 F m 9 J m 9 J o 9 G n y G i k F 5 9 E m y S p 7 F y B 8 r S u w a _ q G w 1 C 4 C i N - H y G 4 U l 7 a 2 9 E z G x J 3 9 E 8 s G x 3 E j k F 9 s G i 7 B - H 3 O g j C p 1 D y j H j 8 G 2 i Q 4 l G 3 w I w G 5 H 0 Q u B 8 B j C h E 5 C h E m B z B b y C t C l I - F - B i J o W h M s K m L 4 F q D r E p E k F j E q E 2 w F p E q L - k B _ h D q F i P 5 U n n C m i C _ 5 B q h B o h B i l C n K r g B 0 I 8 L g - B _ i F 0 j F w v H 6 q B s p F r g B m C p p C _ j L y p D q j R x M y K 1 e 2 D i T 4 5 E j l H q I l 9 C N k - M w u J k i m B z 9 C g C g u W r u C n g l K & l t ; / r i n g & g t ; & l t ; / r p o l y g o n s & g t ; & l t ; / r l i s t & g t ; & l t ; b b o x & g t ; M U L T I P O I N T   ( ( - 4 6 . 3 9 6 6 3 9   - 2 3 . 9 7 7 0 6 9 9 9 9 9 9 9 9 ) ,   ( - 4 6 . 3 8 0 2 9   - 2 3 . 9 6 2 0 2 ) ) & l t ; / b b o x & g t ; & l t ; / r e n t r y v a l u e & g t ; & l t ; / r e n t r y & g t ; & l t ; r e n t r y & g t ; & l t ; r e n t r y k e y & g t ; & l t ; l a t & g t ; - 2 3 . 2 1 2 8 9 0 6 2 5 & l t ; / l a t & g t ; & l t ; l o n & g t ; - 4 6 . 8 3 9 7 9 0 3 4 4 2 3 8 2 8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8 4 9 3 7 7 2 9 6 0 5 6 4 4 & l t ; / i d & g t ; & l t ; r i n g & g t ; 9 i - x p 9 g n 5 C t z L 7 Q g T s r D C _ 6 Q & l t ; / r i n g & g t ; & l t ; / r p o l y g o n s & g t ; & l t ; r p o l y g o n s & g t ; & l t ; i d & g t ; 6 4 6 1 0 8 4 9 3 7 7 2 9 6 0 5 6 4 5 & l t ; / i d & g t ; & l t ; r i n g & g t ; j 8 2 7 r n y p 5 C w g M z o I z h E p v F 2 T k k D 3 o B 3 l Q p _ Y y o C - W 0 M t _ G t - F t k D F m B s k C 6 s C 9 D 2 4 M w 4 F t 4 D p 4 R 8 G s p N v n C n 8 U r t E 2 o f 4 r N m r C j c v q T o _ X s 0 C m j I p L p F n D h p B 6 C V k B l G U j E m F n C j Q s Y G 7 x G k k C p 8 I u a M D M C H s H w C 9 S S S 6 W l G 5 T 3 H 7 i B 8 x B 4 k B z M u O i 9 C 5 0 h B k 4 F j 6 H p y J 6 s e 7 B m B q p N q R 9 1 C 0 j C n L q F w v F 8 g B 2 2 M w y D - l C 8 x D 0 G q J n w B 9 O l 2 D h w B s 4 B m q C u Q k r B 5 3 C m 5 F r P 9 t B w 5 B g n B 9 t D x w Q i p N p 3 W 6 N 5 o a 6 k H 9 D t D y C w J 5 u B 5 u B n x I i p I q i f i B u 9 B 8 3 N t h Y k 0 K z n I 2 p H s j D z 8 B s Z i G u U s w C 6 D w 0 E - 0 K t U o S 1 Y 6 i I j u C p s D s n G 6 d k x C h 8 C 6 7 U i j L o z P w 1 D z s L q r H z 0 B p N 7 U s t q B p Q s l C v p C l h C 2 t C 5 z B r j C i j D u t D s j D s x G n 0 B m R _ 7 h O k P n v F 7 o D k o C t z D l T - _ C 9 6 m B i T o h H 1 z c w w I l 4 H 8 r B k p m B m o E 6 9 B o h D p V x f k 3 f y F 3 p V p w D o 3 2 B w i P x x a k 5 C 5 E v z O 9 9 s C 3 g O 2 j b l w R r E 5 a - h S z 8 E r 3 v C 7 k K k _ O t j j B p x J y 4 I 1 j E w l D r u o B D p x B v x B p 7 C s w V 8 8 b _ O j 7 F m D n 0 C r 4 W q 6 I x Z 6 2 D j H r Q 2 q E 0 y d u h F Q 4 n H _ g Z & l t ; / r i n g & g t ; & l t ; / r p o l y g o n s & g t ; & l t ; / r l i s t & g t ; & l t ; b b o x & g t ; M U L T I P O I N T   ( ( - 4 6 . 8 5 1 2 6 5   - 2 3 . 2 2 1 0 3 ) ,   ( - 4 6 . 8 2 5 8 1   - 2 3 . 2 0 3 2 9 ) ) & l t ; / b b o x & g t ; & l t ; / r e n t r y v a l u e & g t ; & l t ; / r e n t r y & g t ; & l t ; r e n t r y & g t ; & l t ; r e n t r y k e y & g t ; & l t ; l a t & g t ; - 2 1 . 6 9 9 0 1 0 8 4 8 9 9 9 0 2 3 & l t ; / l a t & g t ; & l t ; l o n & g t ; - 4 2 . 0 7 2 0 4 8 1 8 7 2 5 5 8 5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4 2 4 8 6 8 6 7 4 1 0 9 5 6 & l t ; / i d & g t ; & l t ; r i n g & g t ; h 5 l r 5 s w x q C x v q B w u _ B x q h F h s 8 B x g r C 1 g w D v o u E - n y S 4 5 7 H 7 u H s g h Q 6 6 0 C y z 8 B r h 5 C k h f 9 l h B t 9 Z p z t B x u w K p v s B _ n W 4 2 x C 2 x 3 S w 5 o B 9 w 0 E s h 4 G p - u F u i X h 3 6 C p i s J x q w E 7 2 i E 8 o 6 E 7 s p C h 1 r B 2 l h B 7 8 3 a 3 7 _ B s m 6 J g _ j B o z z E t 3 5 D z 2 w C t 4 1 C p 1 9 B 8 y i L 3 5 f t o 5 I g i H 7 1 r C j g g G - 0 3 B 7 u 1 C p t t B t m d q j _ F k t x O 7 2 w F 0 y J p 7 l C o h z D v u y C o i X v i 0 B v j n B h - t D q q g O 3 6 b v k a n i Z k n z E m 4 F - j d 9 r 8 B y 8 l K 3 h x C 0 x t V v 0 o J y x m J l l 0 C 0 i i C j x 5 B g o z C l n n K p 8 j D t g 6 U 9 k z I y - _ F t y k C 3 5 p E v w 4 E 8 j j B k 6 2 F 8 s 5 J i s z G 2 3 6 I 9 2 2 P m m t E 3 0 k L v 6 w C 8 t c z x q C l 8 R u 4 o B 9 8 4 E 7 m l C s l 6 E o - s C 9 5 3 C 3 q l D t v 9 E 5 1 W n 8 l F u x H 5 - x C 2 h 2 C t 6 f m s x C q u z C n i x M s 0 l C l u 5 I y 2 p a m 9 7 V g k X 7 j u B 7 9 M q 0 r C 0 9 p C m w s B q p l C n l 9 a w g Z v z w B 7 8 I p 6 r C p y h E 8 g g B _ r b 6 q e i 6 0 C r n F g u - J 2 1 I v 7 - B m u z C 3 _ _ P 2 0 6 G 7 i j C 6 k x Q 2 t - C z z 6 E q v v C w 3 8 B 7 - U - g v F s 7 r C p 0 w B 1 u k H 6 v t J _ x s E i n t E m 7 K 0 l u C z - s F 1 i v C _ - q t B q p y F o 3 v F 4 x 7 C i j p D i 7 W n s w R 8 j 1 Z k 2 3 E r 4 9 B o j t D 7 o w B o r d 5 7 U z j 8 B z k g D w m r E o k g F i z o B - j 4 B o r _ B t - c 0 g t C w 8 2 C z q l J 4 y y H r o q D m 1 l H g 5 5 E y 0 s J t 3 1 c h n 8 G 3 o s J 4 q 5 D z t m C n v p E _ 7 0 B 9 q 4 F p s p B u y p N m 4 y F q r t B 5 g z I m t x E 0 z 8 K z y z P 7 - w C l l o J r g 5 Z i j k O 9 y t h B 1 4 N 0 t r F l 4 v G 6 r u C 7 t _ p U t m 4 1 z E l 4 1 s G l u h S t 3 3 g B v m 9 q B l v 5 X g w r x Z x i - g D j w s N - k u 2 B z 9 o K l 0 0 0 D _ q z y C j i h D 5 0 k q B q j k Q z 7 6 n C z 9 3 s F t s 8 J r 2 m E i j o F v 8 8 S y s 9 B o n v F m g s H i n - H t x t c s 0 j Z 9 h h z B t 2 _ 2 K 9 p m L 3 o m Z 0 t 7 O r 9 2 z B 5 2 k E _ u 0 K y x 2 a 6 7 2 e t s u W 2 w t u C - k 4 N v x 3 E n v - r E - s 0 h B w p t a t t 6 y E _ o 8 Q 2 8 8 M l p - J 3 _ 5 q D 1 q q J h 6 g T v y h F g g 4 D n - o E i x F m r 8 L t 1 l Q 6 h m J w t x k B y w y 6 E j q i 9 B _ m 0 U 7 8 g Q 8 w 0 Y n s v w C k t v s E 8 u x h s G y 4 w p G y 8 x 2 Z n 7 r o i C s h p G 0 _ v C 7 n x C 7 1 1 C r - h C g 2 k B 7 u s C & l t ; / r i n g & g t ; & l t ; / r p o l y g o n s & g t ; & l t ; / r l i s t & g t ; & l t ; b b o x & g t ; M U L T I P O I N T   ( ( - 4 2 . 2 3 7 8 5   - 2 1 . 8 6 1 2 ) ,   ( - 4 1 . 9 3 7 9 1 9 9 9 9 9 9 9 9   - 2 1 . 5 9 7 4 9 ) ) & l t ; / b b o x & g t ; & l t ; / r e n t r y v a l u e & g t ; & l t ; / r e n t r y & g t ; & l t ; r e n t r y & g t ; & l t ; r e n t r y k e y & g t ; & l t ; l a t & g t ; - 2 0 . 5 1 6 3 1 9 2 7 4 9 0 2 3 4 4 & l t ; / l a t & g t ; & l t ; l o n & g t ; - 5 0 . 3 5 5 2 5 1 3 1 2 2 5 5 8 5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7 7 6 8 3 4 4 5 8 5 8 3 1 6 & l t ; / i d & g t ; & l t ; r i n g & g t ; j o u g l 9 0 r 7 C z - 2 t B 1 3 k w D x 5 l E 3 7 j M 6 l i C s y h D u 0 5 B 3 r 6 E t k l i C 3 2 k Y g 1 w E 3 9 2 G 4 u z W t k 2 L g _ y M z w 8 C m z 1 0 D 0 j h Z j 0 j M 8 0 i C 9 n 9 3 B - 6 w M l j y Q 6 4 7 J j q m C 6 1 7 N p 7 t J 3 0 q b p 8 i W y r - B g 8 q D h 5 z E j 2 n J j 9 d r 7 o D n t 7 G k m x Y v k 1 Z t g _ o B r q 1 B l l g O m z 3 F m w u D o 8 8 k B s 5 w J - y 7 C q z k C 6 7 5 G - 4 2 U 1 q 4 I i l p D p 8 8 G w s 7 _ H 3 j 5 s D v h q h K z - y p F w n m 4 B x 0 u B g 1 4 z E 3 l 5 J o y - C y _ t B i 1 7 P 3 y 9 I 2 h - K 0 1 n C u i 3 C 8 g p C 2 h t W s i x V w p x H g j x G s v 3 C p s r D y 1 m D u v n B s 5 u M l j _ L 1 _ S 8 j _ C 8 - g K p 3 i C q v 6 N 5 x g a y q s D 2 g 8 c 6 l 5 E q q 5 C _ y j T i r Y t w z B 7 5 t F u m s L 5 j i E h q 5 K y m x 0 B n v t B 1 l u C _ 4 7 D y t 8 I x g 1 G r w x U v 3 v G 9 1 9 Q p 1 q v B k v j Q n - 0 H p n 4 W q z 4 R k s h y B g 0 k B - m o E l u o B z u 9 D t h v G 6 9 q G 2 6 w F 9 r i j B 6 j j F 4 p g E 4 l 6 E 8 p t J 8 g 2 K 5 x 4 F s p h W 9 j o Q 0 4 7 I u j n I j - h D 0 4 3 E n y n o B w m i Q v m k F m m w R 7 m j G k 3 g F v o 9 X z 9 d - v q G 5 9 e i j W 6 3 6 H j j V 4 7 - B o k 2 Q z 8 w K _ 9 4 D g p w F 5 h 0 D 7 h 5 I m h x N r q u X 1 6 n Q i g _ M v 7 _ G l 8 y B w r u C j 5 x H - u 2 t B 1 i 3 G 7 - 1 M l i 0 U y 4 5 E - 8 z H y 2 l t B k w 4 C 1 k 7 C r t _ F m 6 r C m s q o B 7 g r J 6 q z g B o 3 t J 2 v w H r p n o B l _ w g B j s 4 B h h 8 B 4 n 3 6 B & l t ; / r i n g & g t ; & l t ; / r p o l y g o n s & g t ; & l t ; / r l i s t & g t ; & l t ; b b o x & g t ; M U L T I P O I N T   ( ( - 5 0 . 4 5 9 3 2   - 2 0 . 5 8 5 8 9 9 9 9 9 9 9 9 9 ) ,   ( - 5 0 . 2 7 1 1   - 2 0 . 4 6 1 1 7 9 9 9 9 9 9 9 9 ) ) & l t ; / b b o x & g t ; & l t ; / r e n t r y v a l u e & g t ; & l t ; / r e n t r y & g t ; & l t ; r e n t r y & g t ; & l t ; r e n t r y k e y & g t ; & l t ; l a t & g t ; - 2 1 . 8 8 7 1 9 9 4 0 1 8 5 5 4 6 9 & l t ; / l a t & g t ; & l t ; l o n & g t ; - 4 2 . 1 2 0 9 1 0 6 4 4 5 3 1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4 6 8 8 4 8 9 7 1 4 4 8 4 4 & l t ; / i d & g t ; & l t ; r i n g & g t ; m p 6 x y 8 - 8 q C t k r J 5 y k k B l 6 _ B 1 g d 4 z n G y l 2 H t p h m B g 5 r F y 1 7 F y l 4 G 8 9 1 B _ i y K p 7 h C s 8 m J o r u C m 2 - G r j v Q 0 l i B 1 5 k I h n y E 6 8 0 X m o 1 F s - o F x 7 g j B 6 p s I _ k 4 C 9 2 s B i z j r B z s 3 Z 7 q g C u o u b s j g B 9 p 1 C 5 l j F 9 _ u B - q x E q l 6 D 7 h j Q m l t G k 0 3 E t s r H l z - D s i 4 C w 2 x O z q w E 2 g i i B 2 x _ B - z k C 7 s q 6 B l v o L z v 6 C z 3 I u r p S t t e 9 u 2 B p 9 m T 8 6 h F 2 i o E n z v E 5 p r d 6 g 4 I t z L n w c 2 j 0 V p u z I 0 v O 4 6 l J 8 m _ F w 8 2 N r m - H k w g I y s p D o 1 n X n w 2 L 2 s 7 G z z s b q s - F p 8 x F m h t L 6 0 I n z i B 7 9 1 G m j f 8 k 1 F i m x E w t r Z 8 n m J o r w G j x 1 I x 7 t D 7 i n B 8 y 9 H k 7 t Q 2 j g C 7 4 q B s i _ B _ 6 g F 1 h P i z r F z q 5 V g j n g B y 7 3 W n 0 v w D 8 2 7 T _ j y I w k 2 K 1 8 s 1 B - 4 2 H l _ - C 0 g 0 j C 6 r 4 C z r 1 4 B k g 7 H l - n J m k q H k 7 o H k x I _ m 2 K z t _ G 4 u 5 O h l u H 0 7 0 B _ g - N 9 6 6 S i 9 j C z 8 9 J m l 7 N r 1 r B m 3 q H 3 j r Q i 0 p B m n k H v 5 a g 7 h M s 5 x 1 G 9 x 1 C l 8 z D t 5 v V 0 4 r S 9 p w I x m 9 y C s h m i B 3 k 9 F 6 t b - v j F 9 _ r h B 5 p m h B 9 6 4 M h q s G g p f h 0 5 I 5 h r Q 6 3 t L p _ v 3 B z 1 w K p 8 2 B p 7 - F p r s V 2 1 3 B 5 - n 8 C s 1 t G h n n V 3 t 8 - B x t w U m 7 0 B x v o D g h x B p 7 2 a z y e 8 _ x F - 2 2 Y m 4 v G 0 o q F 2 4 N _ y t h B j j k O s g 5 Z x 0 m J v m w C 0 y z P 8 _ 6 K n t x E r p y I q 4 s B u y x F v y p N l 6 o B 8 q 4 F u n 0 B j u o E 9 2 r C i 7 4 D 4 o s J i i k F 7 - m F g i h O y j r J g 2 4 E n 1 l H 5 5 p D 4 m x H n 6 j J x 8 2 C 8 n s C u - c g 1 9 B 7 u 3 B h z o B w g - E x m r E 0 k g D 3 t 7 B 9 u U g 8 c 6 o w B 4 l s D s 4 9 B s z 2 E 8 y y Z r p u R h 7 W h j p D 4 2 6 C n 3 v F p p y F 9 - q t B 0 i v C v 6 r F z l u C _ x K j n t E u w r E 7 v t J 2 u k H q 0 w B t 7 r C z 7 t F - y U w h 8 B y o w C v w 5 E 3 t - C 6 j v Q 3 r i C _ q 5 G 7 _ 8 P u 0 y C u 7 - B u t I w 7 9 J k k F i g 0 C q 7 d m 9 a 7 g g B l y g E o 6 r C v 0 I w z w B x g Z o l 9 a 6 x k C n w s B s l p C r 0 r C 3 z M 3 w t B h k X u y 5 V y k n a 5 _ 3 I t 0 l C m i x M y 0 y C m t r H 2 2 t H t x H 7 3 k F 6 1 W u v 9 E 4 q l D i t n B o s O o 5 g B o 0 v C 5 t r E s g j B _ v o D r m 6 B n w m E 5 x a r u 2 C j h s K k 0 p B 0 m L x 3 0 P m o 5 I j s z G 8 6 3 J j 6 2 F 7 j j B z t 3 E z 4 o E h 7 j C y 4 9 F h 2 x I u g 6 U q 8 j D h 0 l K o u y C 3 7 4 B z i i C p r z C i h l J 7 j n J 0 n r V r o w C y p k K _ r 8 B g k d u x F 8 k y E j 0 Y j 2 Z 7 r b r q g O t h t D 7 x m B j u z B 4 0 W 7 0 x C g j y D o 7 l C z y J 6 2 w F j t x O p j _ F 5 1 d t g u B 6 u 1 C _ 0 3 B - 4 _ F 6 1 r C - h H h 5 3 I 7 p f 7 y i L l - 8 B p _ 0 C n 9 v C p 4 4 D p z z E g v k B t m 6 J r l _ B 8 8 3 a u 1 g B t i r B 8 s p C 9 o 6 E n 3 j E y q w E q i s J l 8 5 C _ 0 W 9 5 t F 8 3 2 G _ w 0 E w n o B 1 x 3 S o 9 w C 2 6 V o v s B w u w K o z t B s 9 Z p 2 h B j h f 3 m 4 C x z 8 B 6 t J w 7 k B s g - P 8 u H 5 5 7 H j j w S w o u E 5 i v D y g r C i s 8 B 1 m g F x u _ B l 9 p B 8 u s C h 2 k B s - h C 3 7 0 C 8 n x C s l v C y y p B p 4 _ C q s 8 C n w 0 C 5 h z C x 2 x C q _ g H t 7 4 B z q k B w s Y u z y E y _ z G w s v B 8 i u D _ u g c h v n D r 0 3 F - g F 0 y _ C 9 k 1 C j g j L k t H 2 r r B x l J 3 r z d s o - Q w 5 h C 6 9 g B x z 4 I r _ q G q u k N z i I v g y I v w 2 D y v 6 C 2 w _ G Y p t U m n 1 C k 0 v D m 2 5 H p o n F 4 g 3 G 7 0 3 F u j p B x t w E g 3 x G t 6 i O q s p E _ n r Q w t h E i k _ C v g h B u 7 t F i 7 x Q l 2 r M 2 _ v E i y w H k w t C g p h I s g 7 G u 8 o I m u x B i 3 5 D q y f 0 1 2 X g j p J 8 y j D 0 l G z y k B 5 g 8 C t 6 g B x k r E 8 8 P 0 - q C _ r 9 B w 1 r L r y Y w 9 j C s h m F 9 y o G 3 j 0 N 9 y l 7 B 5 g u d m 7 t K z 4 7 q B 4 r v g B s o s C 7 o 6 B y r 0 M 5 o h P 4 y y M t 0 O 3 k n C j p i B v t P h 2 _ C m y m B 0 u w C _ 5 q M z g l U r 8 5 q B n o i j B 6 o o s B o 0 t C h 2 4 X o 3 j B h _ m E 4 q X n _ r B u _ o C 3 g x B 8 4 H z 1 g M 7 r q F 8 l _ C r 9 S 6 5 m S p 8 4 P h 6 z j B 0 k 8 B y 7 r g E 0 1 i B 6 _ k z B i p 2 L - 9 k H - s 1 J m 9 1 X z p q X o m 7 P 2 j s C s x r P j 4 4 K w 5 g F g q 6 F l 7 z H k - 6 D x 7 j W g 2 q T q - p D r i l C n _ x J u o 1 H t n 5 I - q 1 B 1 2 x x C v 3 N x u 9 U 9 q s w C o j 4 H p 8 l B g n 8 F 2 q 3 t D 3 4 u S 5 7 _ G 8 v q J i n r T i n y C n 9 5 G 5 l x g B 2 2 q L & l t ; / r i n g & g t ; & l t ; / r p o l y g o n s & g t ; & l t ; r p o l y g o n s & g t ; & l t ; i d & g t ; 6 5 0 9 7 4 6 8 8 4 8 9 7 1 4 4 8 4 4 & l t ; / i d & g t ; & l t ; r i n g & g t ; k i - x 6 5 9 7 q C k o 0 I u 4 0 E o 0 f w 7 2 E h i x S v x j E - r 9 D 9 m v F w w l R 1 h m Y p h o Q 8 0 8 E 7 k s C 3 u u D y v u G - w g I 5 4 y F z t g E 3 y l B j s g F 3 0 a k o v C q 1 - D & l t ; / r i n g & g t ; & l t ; / r p o l y g o n s & g t ; & l t ; / r l i s t & g t ; & l t ; b b o x & g t ; M U L T I P O I N T   ( ( - 4 2 . 2 4 2 3 0 9 9 9 9 9 9 9 9   - 2 2 . 0 2 5 2 9 9 9 9 9 9 9 9 9 ) ,   ( - 4 1 . 9 3 0 9 7   - 2 1 . 7 2 9 0 7 9 9 9 9 9 9 9 9 ) ) & l t ; / b b o x & g t ; & l t ; / r e n t r y v a l u e & g t ; & l t ; / r e n t r y & g t ; & l t ; r e n t r y & g t ; & l t ; r e n t r y k e y & g t ; & l t ; l a t & g t ; - 2 2 . 1 9 0 0 9 9 7 1 6 1 8 6 5 2 3 & l t ; / l a t & g t ; & l t ; l o n & g t ; - 4 1 . 6 5 6 3 6 0 6 2 6 2 2 0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0 6 2 6 6 8 7 8 2 7 9 8 0 & l t ; / i d & g t ; & l t ; r i n g & g t ; j y 0 8 5 s t v q C k t 6 7 I q 3 q y K _ v v i X w 3 n 5 o B 9 t 7 q m B 2 o r 9 Y y v - q C j 5 r B i h 1 Q j 0 S g p u B w t 0 G 1 m 9 Y 2 n 9 R o y m C t 1 u H x p 7 F k - s d q j - J 6 o l n D 6 t k B v 5 r e 4 3 7 7 B r 6 k G g 6 7 N 2 v y D 9 4 z T o v - - C p z q D r m 5 D m m z B h t m P - 3 s O 9 - 7 H 1 5 4 m B l 0 4 L 8 r 9 M s - _ g F s n o l D - t y o D h o u r D r l x q r E p 1 y 5 g B p r q 1 5 B q 0 u v F z l S k 9 6 6 B _ 8 g S i m p i H 6 k 1 8 n B v t o o z B 1 l 9 2 2 B 1 k o u X o _ z H j o 9 C 1 0 5 C 9 o 2 D 1 v s H g - m D v m l C p r x I v k n H j 3 s M 8 2 n X 9 g 3 B r q 5 F 2 z w J o 0 h B y 5 l C 9 h 3 4 B q u k I 8 3 9 G r m p T i _ h C & l t ; / r i n g & g t ; & l t ; / r p o l y g o n s & g t ; & l t ; / r l i s t & g t ; & l t ; b b o x & g t ; M U L T I P O I N T   ( ( - 4 1 . 7 7 1 8 2   - 2 2 . 3 0 0 1 8 ) ,   ( - 4 1 . 5 3 4 6 1   - 2 2 . 1 0 9 1 3 9 9 9 9 9 9 9 9 ) ) & l t ; / b b o x & g t ; & l t ; / r e n t r y v a l u e & g t ; & l t ; / r e n t r y & g t ; & l t ; r e n t r y & g t ; & l t ; r e n t r y k e y & g t ; & l t ; l a t & g t ; - 2 3 . 1 5 3 0 3 0 3 9 5 5 0 7 8 1 2 & l t ; / l a t & g t ; & l t ; l o n & g t ; - 4 7 . 0 5 5 2 5 9 7 0 4 5 8 9 8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8 2 3 9 5 7 4 6 5 0 0 6 2 1 & l t ; / i d & g t ; & l t ; r i n g & g t ; n 0 o g 2 7 h 8 5 C u g z F - m r P h n 0 C s q 5 O 2 0 k l C w p _ H 0 g 3 n B s m 5 w C v 3 V x 7 m B 3 o y Q s 8 3 w C 0 r p O 5 w u L r k 8 X q 0 p C n t m H 3 2 7 D t 3 r L t 7 - C p u h _ C w v _ D 5 - b 1 s z D 1 k o S g 8 2 N 0 s s K y 6 g R i q g F 4 3 t L x i r p B y h j V v n m Q _ j k Q k w q X 0 m r B l l y S o 4 u T 7 9 5 l C 0 4 s M j v l E m z v H _ h w J 5 u 5 N 2 3 9 E u l 2 D l s v Q i n i i C h 2 B n 5 1 I h i l v B w j 3 F s n 9 H z 9 i F 0 g k E l 3 r B _ 7 v Q q l z S 5 6 z C i q 5 F 6 6 w f 9 p 4 m B j 1 _ B k p 1 K k 1 _ C v 4 r C w 0 k T u z m C n q 7 F h s v E l s 6 C t n x B u i 4 B t 1 x n B w n g I k r 9 C v z v D 3 7 g B 3 y j O h _ i M 7 y - K 5 w m T l x 1 g J 1 o w G 1 - k H o - 8 N s y o X i p 5 C x v 2 C z v c v i 5 D q h c l x i C 1 w k J q x 2 L k w z 7 C u h n D s k _ C k y 0 R 0 o k I t 9 y F 3 y j a l 1 1 K k g n I h j k E q 0 g L m y l F p 2 5 o D k p u B w j x C 1 6 s J 2 m i D 4 t y D g j 7 C k l v C 3 g u F g m v L 2 - v D n n x B j q k E l t s M 8 p 8 C 5 3 r F g w s C h w w v B _ _ h f x z 5 b x 5 o P s h j i B 3 j i O p w 6 f q o j Q l o _ F o o v O u x z G w n y q B i p r R 2 w s X p 9 5 E 1 v m C i l j M w t r n B 7 r v M _ p l j B 6 u p 7 E z 3 - E p _ x F 1 x 4 K 4 q 2 H y l r H w t 2 I y z 6 F z p n F x 6 j J 5 2 2 R o 7 7 m C - 7 P t m 5 E 6 1 p M 5 - u Z i y 8 w B 8 j u P 4 0 w I 1 v q H i t i G 2 g g p B r 5 8 C z h 2 F 7 6 g S r z r x B n u r M 9 _ 2 F 1 i g o C 5 0 y a _ 8 3 j D 8 w _ k C - u - j B k 2 w F x 2 z D o z 8 K 5 l y D 5 w w E 3 n l Z x 7 2 N q r j K & l t ; / r i n g & g t ; & l t ; / r p o l y g o n s & g t ; & l t ; / r l i s t & g t ; & l t ; b b o x & g t ; M U L T I P O I N T   ( ( - 4 7 . 1 4 5 7 6   - 2 3 . 2 4 5 4 5 9 9 9 9 9 9 9 9 ) ,   ( - 4 6 . 9 9 8 0 6   - 2 3 . 0 4 9 7 4 9 9 9 9 9 9 9 9 ) ) & l t ; / b b o x & g t ; & l t ; / r e n t r y v a l u e & g t ; & l t ; / r e n t r y & g t ; & l t ; r e n t r y & g t ; & l t ; r e n t r y k e y & g t ; & l t ; l a t & g t ; - 2 2 . 7 1 2 5 3 0 1 3 6 1 0 8 4 & l t ; / l a t & g t ; & l t ; l o n & g t ; - 4 3 . 5 6 1 2 9 8 3 7 0 3 6 1 3 2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2 9 2 6 9 1 1 6 2 3 9 8 7 2 3 & l t ; / i d & g t ; & l t ; r i n g & g t ; _ 5 7 n l _ 6 j w C k m m I - x q C h 3 h B 2 h C j Q x F n h E 9 Y 6 m D v _ B v s Y 1 _ F 0 O p 0 D j D i p F 7 X r t B x u g B - _ C y o C I w k B F 5 n B 1 f x t B q u B U v Z g 2 - C j l L 7 m K 3 1 C v m M n o J u T s s D o P v - N z o x C h 6 N r G h J h 0 9 Q & l t ; / r i n g & g t ; & l t ; / r p o l y g o n s & g t ; & l t ; r p o l y g o n s & g t ; & l t ; i d & g t ; 6 5 5 7 3 8 6 3 2 1 4 4 9 4 5 1 5 3 9 & l t ; / i d & g t ; & l t ; r i n g & g t ; 4 q v m x h k 7 v C l P g 9 C 7 m Q 8 1 F 0 5 F 1 D r s C 5 9 O w b k x D 8 g B t _ B n x J 3 w K 8 8 K o u F h 3 D s h w C i p N v b 6 Y 4 Y 5 N 6 L h V u h 0 C o 7 H m _ t B h l B h 5 C 1 2 B j 8 B - q E r Y - h E h t C r T - B 4 C - v B F 0 U v H q l G t c 5 m C 2 r F m B h T M s y Y y _ E 6 u D 7 c t b j r D g 1 G 5 S y Q 5 4 j F m k J g q C h g y E y l S 0 C - x s B y x l N m 6 F - j C _ g p J m s O v 6 j C x z z E r 5 B z H s C 4 E y d v s 3 B p 6 J - 2 F v 8 w D n l K 2 v B - 3 J t w J 4 l f i a s t v C 8 z F t v S r g C - m i B - 0 j C r 4 D l 7 C _ o B u 8 i B 3 9 E m p B w r J n 4 B h h 5 E 6 g R r m E o u C g D u L m 6 E 3 3 K _ s B r l I k m Q p k B 7 4 F l x I 6 - F 3 6 C x l B h g C m 8 B q 8 B 0 8 B g p O p J 0 0 P s m M u s M Q 8 4 O 0 _ G 9 1 B n z J 4 K & l t ; / r i n g & g t ; & l t ; / r p o l y g o n s & g t ; & l t ; r p o l y g o n s & g t ; & l t ; i d & g t ; 6 5 5 7 3 8 6 3 2 1 4 4 9 4 5 1 5 4 0 & l t ; / i d & g t ; & l t ; r i n g & g t ; t 6 o t z w r 8 v C s p C w q b h L u _ P 3 w K 9 4 C 5 k J _ l C - 0 R l h C u o B G k _ J j p N u 3 B p k M _ T t o N t z W i l F y p F u h Q 3 h G - 3 h B n S t d 8 3 F l i F g u O 6 w C 1 1 o D l 1 k C 5 q F u 7 t E 4 j E 5 h 0 G o k F 1 i E _ q F j c 4 p F 6 r F g h I i 1 X m M j 5 G 8 8 C 2 _ E r U k k H w 6 B w 8 C 0 7 D z - J t h D z 3 C 9 4 E q 5 D 6 f q l E p l C o z C y K 9 4 D - w B n x B t C k S o B - F 7 9 B 0 J 9 S r D g D 4 p C g O 8 y D s 8 C s V x c u r F m x D 7 2 U x H t q G 9 x L 8 t D 1 8 D m m C y 6 C 9 s H j p D i B j o X g x K u X q 9 B 2 1 K g y Y y x G 5 _ P 8 4 R t 3 H s o b g 9 D z 2 C y O 7 W u w H q o C s w H m x C 5 W j s C l 0 B s I h z B l m B o t B l 4 J 2 R u W j Z o w F u O 2 L n 7 K l y N l 5 D 3 9 E 9 v H j m B 6 h G Q z l K g 8 G t 3 F r 4 F l q F o - F 0 v _ C x 0 D n o O w N 1 2 H o s - f 1 7 Y j 8 T 6 p B x k J 3 4 H z 3 O g 4 B n 9 H y - H 5 w F 4 V 5 m C s M v H 3 t H r 1 C 4 i D u D 1 C k h L 3 p C i h D p w D h E t 4 B 7 D h g F 6 k O w n N 3 d h 3 G 0 H g O p j B 0 r K - 2 J k - K i 3 C 3 i h D 5 y C n 6 E r p J 0 v Q v B e u 3 R g q Q i r D k h 8 B n i s B l 8 W n G j w r C m r m N r 2 F 6 j 5 B n o R s y L v Z s t B l C g D i r x B l G q z D _ E w B i O 3 j D l C p u w E w B i o z F w 4 O 9 I 6 t P 0 i h D 1 n R 9 I u z R i 2 E 2 k C i p I m z H 2 y C s t N 9 D 7 u Y d k w 4 C q o D 8 3 I z 5 C 3 I p 6 L u y D & l t ; / r i n g & g t ; & l t ; / r p o l y g o n s & g t ; & l t ; r p o l y g o n s & g t ; & l t ; i d & g t ; 6 5 5 7 3 8 6 3 2 1 4 4 9 4 5 1 5 4 0 & l t ; / i d & g t ; & l t ; r i n g & g t ; p o j p p 9 j 8 v C h 0 k B q - F u - R r v X n p E x s T 5 y D 2 6 F x 7 J 1 5 V 3 o B m q F 1 F w o p I p - F 7 X 1 l G h v D t N 2 w g B 8 s E m t K r q U i 5 E p s v E n m G 1 h 9 H h 9 L r J i 4 C y 6 J 8 s G j l D r i I 4 - D 7 4 F 4 H 2 m M q y F u k O 3 y E & l t ; / r i n g & g t ; & l t ; / r p o l y g o n s & g t ; & l t ; r p o l y g o n s & g t ; & l t ; i d & g t ; 6 5 5 7 3 8 6 3 2 1 4 4 9 4 5 1 5 4 0 & l t ; / i d & g t ; & l t ; r i n g & g t ; h 5 q _ u t n 8 v C 0 m u I u P o w B u R 0 r B M r h m Y g c x y y E t 4 F j q F j u L r R t Q 8 7 M z 0 G n l G y r Q n m G 2 w F q 9 B m 1 B & l t ; / r i n g & g t ; & l t ; / r p o l y g o n s & g t ; & l t ; r p o l y g o n s & g t ; & l t ; i d & g t ; 6 5 5 7 3 8 6 3 2 1 4 4 9 4 5 1 5 4 0 & l t ; / i d & g t ; & l t ; r i n g & g t ; 9 v 0 3 t 3 6 7 v C w k E w o i B 9 B 6 C 3 y F q 6 M t M y l F v x Z 4 c & l t ; / r i n g & g t ; & l t ; / r p o l y g o n s & g t ; & l t ; r p o l y g o n s & g t ; & l t ; i d & g t ; 6 5 5 7 3 8 6 3 9 0 1 6 8 9 2 8 2 6 1 & l t ; / i d & g t ; & l t ; r i n g & g t ; r 6 8 m 9 1 g 4 v C k n K t o B o - E 8 7 D _ 7 D k q N 5 c h c 5 j o B - 2 _ B y u p E x o i D 9 U 2 u B k i B t r B l f g L w d 6 L 4 n B 4 y C 6 v D _ 3 F 9 v C q 5 B j L k _ F o n y C w 7 D 0 5 O & l t ; / r i n g & g t ; & l t ; / r p o l y g o n s & g t ; & l t ; r p o l y g o n s & g t ; & l t ; i d & g t ; 6 5 5 7 3 8 6 4 2 4 5 2 8 6 6 6 6 3 6 & l t ; / i d & g t ; & l t ; r i n g & g t ; q 8 m x 2 - h 6 v C i h z D 6 6 Z r p 8 C 6 1 C k 5 G 3 1 F p 1 q C l n C o B 1 - O - _ O v m n C k g B 6 l B j d m l b j w V 2 i 1 B j o F i K F v n B 5 n B 6 w p H E 9 - g C 1 o P z r B j r E 9 u 6 K q n Y p f 5 m K 6 o a k U 0 n y D l m K l 3 I u 9 6 B k j y C r n h B 7 z k B 5 q S j m J w D i d v 3 T k T n s F - 3 G z z G v H 9 C y D h z o E 0 r C - l o B 1 r H 1 0 F 3 B x t v G u 8 B 7 D t n R n y B v x B g 4 6 C o 1 J i w l B g x O q x f x t D w Q _ R l l c s 9 S 1 7 I 4 3 i K z v 4 H j 9 G 7 x B 2 v D k y H u l B r w I q 7 J & l t ; / r i n g & g t ; & l t ; / r p o l y g o n s & g t ; & l t ; / r l i s t & g t ; & l t ; b b o x & g t ; M U L T I P O I N T   ( ( - 4 3 . 6 1 9 7 8   - 2 2 . 7 4 7 7 5 9 9 9 9 9 9 9 9 ) ,   ( - 4 3 . 5 1 6 8 7 7 9 9 9 9 9 9 9   - 2 2 . 6 7 8 7 9 ) ) & l t ; / b b o x & g t ; & l t ; / r e n t r y v a l u e & g t ; & l t ; / r e n t r y & g t ; & l t ; r e n t r y & g t ; & l t ; r e n t r y k e y & g t ; & l t ; l a t & g t ; - 2 3 . 6 5 6 9 0 0 4 0 5 8 8 3 7 8 9 & l t ; / l a t & g t ; & l t ; l o n & g t ; - 4 6 . 5 3 2 8 1 0 2 1 1 1 8 1 6 4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1 2 0 1 1 1 7 3 3 9 6 5 1 2 & l t ; / i d & g t ; & l t ; r i n g & g t ; 5 u 0 h 3 w p y 5 C l T 5 X 5 X p S s J u E Q x D 5 u C p s E u r B 6 C l D o f S l C t C 3 q D - 1 B 4 5 B w E x D 3 l D k J m E x D q q C 1 D z o D n t B h 0 C u e h S 9 7 B j S 3 W m 8 J 2 - C k u C z y C n m T u p B h i C - M z G q 3 B i P k h B j w L y S q 0 B _ 5 B l l E & l t ; / r i n g & g t ; & l t ; / r p o l y g o n s & g t ; & l t ; r p o l y g o n s & g t ; & l t ; i d & g t ; 6 4 6 1 1 1 2 0 1 1 1 7 3 3 9 6 5 1 3 & l t ; / i d & g t ; & l t ; r i n g & g t ; p 9 k v 8 p 6 z 5 C j I u E u M 3 G h C q G O I _ J - N u I j H y B r U j Q & l t ; / r i n g & g t ; & l t ; / r p o l y g o n s & g t ; & l t ; r p o l y g o n s & g t ; & l t ; i d & g t ; 6 4 6 1 1 1 2 0 1 1 1 7 3 3 9 6 5 1 4 & l t ; / i d & g t ; & l t ; r i n g & g t ; x n m w 5 k q y 5 C 8 G x h B x B m 2 B l G 7 j B & l t ; / r i n g & g t ; & l t ; / r p o l y g o n s & g t ; & l t ; r p o l y g o n s & g t ; & l t ; i d & g t ; 6 4 6 1 1 1 2 0 1 1 1 7 3 3 9 6 5 1 5 & l t ; / i d & g t ; & l t ; r i n g & g t ; l 7 7 p 1 k 7 z 5 C g K O 3 1 C 2 D E o I W p B 6 z B o F j B & l t ; / r i n g & g t ; & l t ; / r p o l y g o n s & g t ; & l t ; r p o l y g o n s & g t ; & l t ; i d & g t ; 6 4 6 1 1 1 2 0 1 1 1 7 3 3 9 6 5 1 6 & l t ; / i d & g t ; & l t ; r i n g & g t ; 1 o 6 g y r 6 z 5 C 1 F j F v B x B m D t C 8 C & l t ; / r i n g & g t ; & l t ; / r p o l y g o n s & g t ; & l t ; r p o l y g o n s & g t ; & l t ; i d & g t ; 6 4 6 1 1 1 2 0 1 1 1 7 3 3 9 6 5 1 7 & l t ; / i d & g t ; & l t ; r i n g & g t ; u i l 1 r t t y 5 C i g 4 C n x i B l v F _ x G t i E _ - B l n E r v F 6 3 S 7 3 H 9 _ C _ I _ I k U v W y o B 6 c _ R 6 G o K g D o H u W _ 7 B l V h u L 6 1 E q I j q B 9 - B 0 l Z s 0 B h q B h w I 3 t M & l t ; / r i n g & g t ; & l t ; / r p o l y g o n s & g t ; & l t ; r p o l y g o n s & g t ; & l t ; i d & g t ; 6 4 6 1 1 1 2 0 1 1 1 7 3 3 9 6 5 1 8 & l t ; / i d & g t ; & l t ; r i n g & g t ; m 3 w g 0 7 x z 5 C 7 S v X o E k F 1 F y r C u B M h D 7 N v B v K 5 R n y B i L v J 6 O E N 3 I F x F r G & l t ; / r i n g & g t ; & l t ; / r p o l y g o n s & g t ; & l t ; r p o l y g o n s & g t ; & l t ; i d & g t ; 6 4 6 1 1 1 2 0 1 1 1 7 3 3 9 6 5 1 9 & l t ; / i d & g t ; & l t ; r i n g & g t ; m k 5 q j j 2 y 5 C 8 7 C Q 2 M u B 7 B - 1 B z l Z 6 t G v C q D 8 I x H m G T J G v E h F G O N _ D _ D r K u 1 C H f k 3 C v y C 3 p L & l t ; / r i n g & g t ; & l t ; / r p o l y g o n s & g t ; & l t ; r p o l y g o n s & g t ; & l t ; i d & g t ; 6 4 6 1 1 1 2 0 7 9 8 9 2 8 7 3 2 3 5 & l t ; / i d & g t ; & l t ; r i n g & g t ; u o v 9 1 8 0 z 5 C 3 m C d V x 4 C q D _ z C j F e 4 n C g E r 8 B h p C 6 k C - C 7 q C 5 2 F r F _ E & l t ; / r i n g & g t ; & l t ; / r p o l y g o n s & g t ; & l t ; r p o l y g o n s & g t ; & l t ; i d & g t ; 6 4 6 1 1 1 2 0 7 9 8 9 2 8 7 3 2 3 6 & l t ; / i d & g t ; & l t ; r i n g & g t ; 7 s 2 - i q 5 z 5 C q R f n C s N s s B z B u D c q D w F g T 5 G m n B 8 R l G & l t ; / r i n g & g t ; & l t ; / r p o l y g o n s & g t ; & l t ; r p o l y g o n s & g t ; & l t ; i d & g t ; 6 4 6 1 1 1 2 0 7 9 8 9 2 8 7 3 2 3 7 & l t ; / i d & g t ; & l t ; r i n g & g t ; u 1 8 w 4 w 1 z 5 C s m E s m E k x H i x H - 1 G 9 k B h r C q d _ N u C t x C & l t ; / r i n g & g t ; & l t ; / r p o l y g o n s & g t ; & l t ; r p o l y g o n s & g t ; & l t ; i d & g t ; 6 4 6 1 1 1 2 0 7 9 8 9 2 8 7 3 2 3 8 & l t ; / i d & g t ; & l t ; r i n g & g t ; y 1 6 2 w 0 z z 5 C w z H q 1 G 2 _ E x F 3 w H 3 r H 6 w H z 4 E w y E i p H _ n W y 4 G j J B 5 t F n v E 0 R 4 0 D n I x F w C s K _ Q u z E - W g w H x 9 G t 2 C 3 u K t w F T 2 n E r u I 2 z B l 2 D - 9 B u m D _ h F o j Y D v 9 B v v I x m C z m C 3 i P 2 m D 1 H m 8 C - p B 6 m B 2 R g g B 0 a 8 5 U u C p m n B q J 8 Q 9 O l n B g B z u C p M l B 6 F r B w B y K z c i _ E 2 H 0 4 F u m G u B g C s q C h 8 B o J M u C 0 G F 8 p B y Q n K l h E 0 1 F j 2 B v F z 0 e 9 3 i B 3 0 S n y H q u E k r I n y H 8 n C e W 5 3 G g 0 X o g J 8 D v B k C u 8 m C - m 0 J 0 8 R z o S 8 o V q r S 8 i O z _ B 4 q B i H r I 4 R x k D - H u E z F k R 4 J u E r D 4 w L 8 t H q 6 Q i p E _ 0 C 0 x 7 B k 4 m B 6 o 3 B h C l m I m - B 7 g w B q B 1 2 g F 8 w J t v 4 C t 6 2 C y s O x v 4 C r H 3 3 1 P 4 i N p o J s r w D o v T i _ f n s 6 B 9 q l V h v F 4 w C x 6 J 8 w T 1 _ D 3 z D t 3 B l y G 7 2 B v 4 C r k D 8 v 7 B 6 w B k i C u 2 G Z 9 B m Z M x I g m B 3 t H 5 F O 0 J C s K 6 f 7 B 5 p B o o D r w C z n C 1 p B g t B q H q E h I g u D - g B n z D w k B 1 i B 9 m B _ j E m D 3 C 5 f - G m m C 0 Y 7 N 4 r D 5 0 B 8 f u q B k J l D F q G B r B 6 F g C z V Y 3 l B 0 B k d _ X N j z B z E x k I 5 f B 8 O o y F 8 u B 7 U h W r g B j V y t G 5 0 G 3 0 B 4 6 P w x Q u 1 X n j Y t D l S 6 3 v C k Q 6 3 v C 1 r U 0 5 E w _ B 2 B 1 3 F l h H n 4 Q 3 5 G 6 I s w E 9 2 H x z E z z E n R 5 m B 0 n q B l x o B - o F 1 v E o b 3 Y z n C w G p F 8 E 8 E v Y i P h R w l C t H 5 R v a w t K 4 p C _ M 5 Y D g S K g O g S 1 4 E - u M _ B j z E _ o D q U - F p e 1 E 4 H 3 C o k C _ E n J t 4 B p e s Z j 5 D j a q e 7 Q q F c _ h B 1 G n l B z C - m G v y B p l B 6 o B x V E R 2 S l K m O f B i j B k C 0 Y k j D 4 I h K - f v n D L d m l B o D s I Y 3 l C s I q I z U i d j Z n R t q B C l J 1 C 0 2 B x r G u U j D z K c n F m M h K - T r C N 7 1 T 0 2 B 0 c r f 1 m E 7 p B K y K 6 K l o B j L x 2 K 9 o F p x B 1 g H m o H g N g N z O 3 1 D q E 1 D g K y G 9 K m R w D R k E q C g E k e 2 k E n O z G 9 g B 0 G 7 B z B v D 4 I x C n B s G g z B y E l 4 C v 4 B v 4 B q t B q t B 5 u C p g C p G z 6 d 4 s K z i J g 8 B _ C w 7 B o n E g b l x T x r E 2 w U 1 t B 9 9 B q n D m h H w y E x 5 S m j H 0 - D 6 x E 1 z G p 6 H k l D 8 q F r 1 B 7 2 C 0 8 P q m Y 2 8 p C r _ q C q q W v i t B k c 8 d 4 g w D 0 p I l z E _ 8 M 0 0 L s 9 P i 8 c r 9 C 9 w J v y U 6 s C j v E 1 y T 4 5 i B 1 - R 6 r J h y H w O t j B n x B p C m i E j C _ s N y h F j I 9 G l 3 Y 5 j B 9 I 8 m B 8 g B x M y d p Q h H C p 4 B h I X 8 7 C i V o y B 0 _ B N 0 4 C S j H v Y k O 7 a i q C 0 h C r w E u q E 4 r H 4 r H g 5 I & l t ; / r i n g & g t ; & l t ; / r p o l y g o n s & g t ; & l t ; r p o l y g o n s & g t ; & l t ; i d & g t ; 6 4 6 1 1 1 2 1 1 4 2 5 2 6 1 1 5 9 7 & l t ; / i d & g t ; & l t ; r i n g & g t ; 0 j h 6 p _ s y 5 C w y B X l 0 B g U h E v 4 B & l t ; / r i n g & g t ; & l t ; / r p o l y g o n s & g t ; & l t ; r p o l y g o n s & g t ; & l t ; i d & g t ; 6 4 6 1 1 1 2 1 1 4 2 5 2 6 1 1 5 9 8 & l t ; / i d & g t ; & l t ; r i n g & g t ; v h 9 5 1 9 r y 5 C 6 Q o J l B - Q C i F & l t ; / r i n g & g t ; & l t ; / r p o l y g o n s & g t ; & l t ; / r l i s t & g t ; & l t ; b b o x & g t ; M U L T I P O I N T   ( ( - 4 6 . 5 3 5 2 8 9 9 9 9 9 9 9 9   - 2 3 . 6 7 3 7 4 9 1 0 8 9 9 9 9 ) ,   ( - 4 6 . 5 0 0 1 6 1   - 2 3 . 6 4 5 7 4 1 ) ) & l t ; / b b o x & g t ; & l t ; / r e n t r y v a l u e & g t ; & l t ; / r e n t r y & g t ; & l t ; r e n t r y & g t ; & l t ; r e n t r y k e y & g t ; & l t ; l a t & g t ; - 2 1 . 2 0 5 6 9 9 9 2 0 6 5 4 2 9 7 & l t ; / l a t & g t ; & l t ; l o n & g t ; - 4 1 . 9 0 3 6 7 1 2 6 4 6 4 8 4 3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8 6 5 1 4 5 8 5 1 7 4 0 2 8 & l t ; / i d & g t ; & l t ; r i n g & g t ; n m v y 4 j v z o C q t r C o - X w 9 E l k a 2 m 9 C g u v D 9 t 4 E s w g B q t a _ u r Z n 7 - F v _ 3 B x o n Q l j o L 4 v 6 G k y o C z x y C 5 z t C i 9 7 E l l x C g o o C _ 5 o B - 6 v E k _ p B 5 0 0 l B k q 5 Q t m h O 0 _ g C w 6 o B l r o 7 B - w 3 h B s 4 Y m - 5 J n r s d 8 7 v X 4 l 5 W j _ l E 3 9 5 2 B h q 5 I v h n M q _ t O o g l F 5 l n B u g 0 S 8 5 k H 9 p n D _ s a u 5 y F 6 r x P i n t D 5 n 0 U u n j j B s 9 p D j g w L y 7 2 K g r t N _ - l m B i h q V q s z G 3 4 w C o _ w D 2 g Q 9 9 7 B v z k o B 5 0 j B m n 2 p B 5 i N u p 6 E 0 8 z T 9 2 l J 8 4 q W o u r Z u s - g B - - h F 7 l r K 1 1 h H 7 9 9 D k 4 F m 2 X 0 x u E v x 5 L - j x F z 8 q L w 3 k l B 1 g v N q k 4 H i u w C n - Z 8 p x Q r _ 8 E g k h Q y 5 - K 6 z j G 7 l i L z 7 1 N j t k O 0 4 l t B y g 7 H z p _ - B 2 8 7 m B 3 3 O u 9 i I v 3 5 D y 0 6 M 0 y 7 B g k 2 7 I h 9 0 N w q s k B v 4 v W k 3 _ a w h y B 0 i p L l n _ H j i 4 V u j - H 3 6 n B v z j B p h k R s o q E w 9 x t B y k o X q l v 4 B g q s B n h - H 7 5 e 3 - 1 I v x f 0 u l M y 2 7 F o 5 r Q - 3 9 K 9 s r O t z w J _ j z Q 0 3 c y z u r C z h 3 r B g x 5 Y y p z 0 C q _ m D 2 3 k I o o v P j k h G 7 l y B s g j I 6 6 8 C i o m J g o 5 3 B h n s F t 6 l G _ v z L o 4 n M u s k H o m t p D - g m Q - 1 s G r 4 t B - 1 x I 5 m k V 7 x 8 P j n - N z z Y 5 g y P 1 n _ O g j j B t k 3 C h j g o B u 6 z w B 6 z k E u 8 v C z 3 k B x n k G t 2 5 X u w 4 F 4 o w D 1 t s F r z h F 4 9 0 C 7 _ u G q r t B s z m B 1 x q C 5 g l L 4 n v D o n 5 K 8 g t E t l 1 L 1 o w R h _ G t i p B p p n O h m z U 4 0 q G 0 9 7 V 7 w 6 F 6 r l G o w p H l w _ R 7 n x i B k u 4 E x m 1 m F 3 p p W 8 l 7 E w t 0 D 3 3 r V o j n H 7 t T x t _ K h 8 2 K _ m t 7 B m y 7 E n 4 0 L r g 1 L 8 o y D - r w H 2 m 8 H s 4 u M v w 8 P 5 l z l B n 6 z J j y z E n k p n B g 9 6 M x j 5 D 1 h b w j 3 m B 7 o v F n k 8 L 6 t 7 3 B 9 0 i T l j z F 2 1 6 B s _ n k C o x X l l h D n 7 Y k 5 w I y q 8 C h h s K 5 6 3 E n l 1 G 8 v l k B z t k G 7 n 4 B 9 u m e p s i a 0 j z 3 B s 3 0 D 7 3 3 D l t x B q q n B p g o S z v u F m l 2 Y p i 4 F 3 - s I 4 m h N 1 2 _ E 3 j o D h z t H 3 l q B o q v M h x _ H o 7 0 1 B m k 8 X 2 q 9 t B x j 0 L h n h z B w t n G 2 3 6 B 9 j j r B y 9 v D 1 l l H l p t G m 2 s O x n s l B j p l w B _ u n 4 B 0 p n W o g y E 2 s x d o o w U r n j G _ h u B 3 q _ L g 0 v U 2 g m E l w g H 0 k k N w - 4 w B q x p E 4 0 W 4 y 3 o B v g r D k h m B n v m B x p 8 T 6 _ t 4 B 9 h 3 V p 0 3 H 2 r s C i r w T o g u B y q 0 G k h k B 6 q n D j m 6 Q 6 w 6 1 C 8 0 v C w y 4 X 6 p h v B m k x U j z u U t l 8 h B m w 0 5 B 5 7 7 C 6 1 j V l o 2 N h l n I 0 z i i B - 9 p _ B 9 6 r 0 B 4 x t K l - p D x x k J g u 4 F 1 4 7 E 5 0 y G w j v Q v 1 8 g B x y a _ 9 q C 9 h x B w w 4 M t 8 g U 2 6 5 G z 5 _ I _ m l B 4 1 0 H 2 j 0 P 8 k 6 O 8 v r t B t p s C g y 1 j B m l w M p 4 q K 6 1 p L 9 t h E q - y D j 4 h J 2 7 o E 5 n n r B t o r Y k z y G _ n s B z y t N 2 q 5 C l 2 t D 5 i j X - 9 q G q s v G v m i B o 2 l d 0 y 6 E h s q J 3 _ w J g r - N v 7 t B g x 6 T 4 s z B - 5 r G 4 7 k N r 9 l H x 3 7 D h i 3 C x o q V n s v C t q 4 V i 5 9 R p h 9 J 9 j g O z l 8 F w 2 w C j 9 y r C 8 s v V 2 - q F n 4 8 T o t x S 1 6 0 C t g s K v y u k B s l n N 8 i h o B g 2 3 C v n o Q 2 s 1 C l x i D 9 w 3 B u j h Y m m _ S y z j M 6 q i a 9 9 8 q B 3 m s 3 B w 7 r h B 0 2 l E i q u L t k 8 E q 9 q Y 5 2 w F 4 k 2 k B 1 s q H - k h C 3 s 9 M 8 j 4 O n 1 i K w 1 x G n x w F x j r z C _ 4 j t B t 1 p J w m g 4 B 6 i 5 F t 2 v J 8 v 1 B p 9 j w G 4 0 x L t k 5 P u u n L p m p F j w 7 C 1 _ 1 B g q k S p h w J i n y L s 8 j X 8 g h c q 4 v Y u r 6 S 0 3 m D 8 p 5 V q w 9 Z 8 9 t Z t o 1 F m - h M 8 _ X w q - C 3 y 4 B g x i M 4 t W l 9 z N 1 2 u B s 7 M o t u F k o l E 2 8 r D k s l F p x k E l p x C 4 9 7 B k w c - h _ D o r i u B v i o F l n - E 2 4 m E s o 3 B m 5 j D - x 2 I 5 y z H j - - M z r 0 H x h a j i k K s - v N p 2 r N p w k W 9 x j L 5 7 3 I n i d _ p z K i 3 g r B o o h D s h w J u j 1 Q 8 - u 4 F v 1 n I j k n D 9 3 n h C g _ 5 J 7 l c 8 3 3 B o 3 x i B h 3 o m B n z 0 G z j c 7 n 7 B z p z J 3 z t B t o q B l m p G 8 p x M k z K w r z R o - p G v m _ L z z u O v g 6 f 6 z j K y g z O y 4 x E 4 9 k E u 6 8 V z t s J 1 h T l g h E v u k D i 9 u G v n 8 D s _ s I 6 p o H l 0 y M - 3 2 F 1 _ u M m 3 q J o 4 z J i l _ L 1 p v Q n u 7 Z 2 h o C y 5 q H 9 8 t E 0 j m D k t c 3 i b l _ j E q n y B 6 o - R n l v P 7 n Q o 2 0 G i y p D x z o L m l 6 B - w r B 4 s z H 1 k 3 G h j 5 3 B 2 _ 5 E o l 6 J k 8 T r 6 H n 1 5 H u 2 u O 5 s r V v x o J i u t P n s h E q 0 8 F 1 g w P 0 - 1 y D v 1 9 9 B p y _ J 3 z 0 B w 9 j B 7 g l H g u 6 E w s s x B - o z J 4 o y N 5 r n B 4 r g E q m p G 1 n l G z l u e 7 8 y H i s 0 R k i v C 0 k x N v j _ D 0 i 5 B 2 i r E m m m C y 0 x D t 3 g D 3 5 p T x u j J 2 l j C w 5 q C u j 9 F u 8 j H _ p X n 2 r N 9 v 9 e _ m 4 Y s 1 1 G g 4 8 F 1 h o n B 6 z - I g u 7 D 3 - 4 B m u 2 S g 0 9 o I l q q h B p 6 2 U 5 w R h y 9 E v g 4 W v t 1 Q n 8 0 C q m 5 Y _ n u I 0 6 z D 2 u 5 H z 4 0 D n n y O - q h R w 9 j B z o 1 J i g 3 O 7 p s I t x y J 3 5 m L p 3 r F n o n F 4 _ v d j l n F v z 8 W x q 9 O 2 h 3 H 5 o 7 E 0 t w j B _ 2 4 I 0 0 9 G q - 4 H _ y 5 B k l h H z - 7 D 5 o G l 0 y Y 9 n z g B u i s h B p h n C g w _ I 3 l 6 D g l 0 H 5 m x E g 3 L i n k H m v x K n 8 5 F g o 7 F z 2 6 L 3 4 0 D y h y D m n x N 4 6 g l B g z q T 1 9 7 D n w q G 4 0 4 W t l _ J o h 8 F z j 3 b j _ 4 L w 6 s K 2 2 o M 9 i q S 9 o p B 4 z 2 n B t 8 9 8 F - z l 1 D 3 s i w B 5 t q F 7 n n B 4 n n i B 9 - v D 9 0 - C u 1 y D g 8 o N 9 - l C 6 w z C o r v E o t 7 C 5 l 0 G 1 n 5 o B 4 2 j S - l v B _ 4 o E i j j G l 4 m H 8 7 6 L j u m F 7 i 6 N i p u O 1 y q I 3 9 v k B u i h I p q 2 g B 7 x g C 7 n 3 G 3 i v L w 9 s H j s y t C 6 2 p C l l u n C 6 o c 6 j m t B 9 v p w B 8 5 j n B 5 n v B - y 6 C j p 5 H n l q 8 C i t q V q g i P n - j K _ y g i B 4 0 5 E t h r b u h h L - i 3 B i 3 p F s 0 9 C 4 h 1 F 3 r l O 1 p 3 c y l o D p u 7 d g 5 2 r B s 2 p J o 6 - U 9 0 n f - 7 w d 0 w s g B k 5 J l - n o B i p 0 w s G h 2 2 0 t B _ _ g j B z l g a p z G p 2 V j y J 5 l - G & l t ; / r i n g & g t ; & l t ; / r p o l y g o n s & g t ; & l t ; / r l i s t & g t ; & l t ; b b o x & g t ; M U L T I P O I N T   ( ( - 4 2 . 1 9 6 1 0 9 9 9 9 9 9 9 9   - 2 1 . 4 0 1 7 5 9 9 9 9 9 9 9 9 ) ,   ( - 4 1 . 5 8 4 6 1   - 2 1 . 0 3 0 6 2 ) ) & l t ; / b b o x & g t ; & l t ; / r e n t r y v a l u e & g t ; & l t ; / r e n t r y & g t ; & l t ; r e n t r y & g t ; & l t ; r e n t r y k e y & g t ; & l t ; l a t & g t ; - 2 3 . 6 8 7 1 7 9 5 6 5 4 2 9 6 8 8 & l t ; / l a t & g t ; & l t ; l o n & g t ; - 4 6 . 6 1 0 4 6 9 8 1 8 1 1 5 2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1 0 4 4 2 8 3 9 2 4 4 8 0 3 & l t ; / i d & g t ; & l t ; r i n g & g t ; x 8 k j l t z 7 5 C 4 5 B z 9 B X 9 u B y U u R x K o I n B z C o I j N r l B u o B 7 G y H h J & l t ; / r i n g & g t ; & l t ; / r p o l y g o n s & g t ; & l t ; r p o l y g o n s & g t ; & l t ; i d & g t ; 6 4 6 1 1 1 0 6 4 8 9 9 7 6 7 5 0 2 8 & l t ; / i d & g t ; & l t ; r i n g & g t ; u x l 8 5 l _ 9 5 C s E 4 J o B v D y C p i B _ J w w B G 1 J 1 J 9 G 4 O y s C & l t ; / r i n g & g t ; & l t ; / r p o l y g o n s & g t ; & l t ; r p o l y g o n s & g t ; & l t ; i d & g t ; 6 4 6 1 1 1 0 6 4 8 9 9 7 6 7 5 0 2 9 & l t ; / i d & g t ; & l t ; r i n g & g t ; g t - n 7 0 z 9 5 C 6 Z 5 K M 6 G S j B u H 9 O 5 B u B 8 E 9 D h I 8 5 B l 2 B 9 _ J g 2 J o k D 7 B - O 0 5 B y y B k N y - B 8 r B p v B h Y t i K 0 J 4 G 4 G 6 Q _ M h I h I _ 7 C q I r C u h C r D s E u M 6 6 C j 2 C 9 B 1 F u f 4 a o j C t U j I _ g B k r U 7 C 4 q C l v C 8 o C 3 k C k k D 1 p P p a r l J 5 G m I s v B 2 1 C l g F r N - a q 4 B i g C q k P i x B m h H 4 D z 7 D r k H 8 8 G o I i D j B r R p F j D j B 5 C 1 C Y p E 9 C 9 R _ S 1 E h F 2 H u o O g D 8 E - g I 7 9 S m u K i j E g j E 4 u E 0 s C 8 4 M r X 6 E n L x i B t U 6 U 1 n C x U 0 B o T C _ T 0 j B 2 T 0 I k I v C o 7 E g B 5 E l w L x C w S 6 n B 7 e n _ M q 1 E p 9 B l I k a D w C o E w Q n v E m d u H h B r C & l t ; / r i n g & g t ; & l t ; / r p o l y g o n s & g t ; & l t ; r p o l y g o n s & g t ; & l t ; i d & g t ; 6 4 6 1 1 1 0 6 4 8 9 9 7 6 7 5 0 3 0 & l t ; / i d & g t ; & l t ; r i n g & g t ; o o - r j t 6 9 5 C k 2 G m M 8 j B n n B 9 F 7 H i 7 B _ i M 3 F - u C 3 x k C t w B _ e x c r _ H t j B z 3 D j k B k h B p U p U q 5 G s G p L 5 F l I w E 2 J y J u f _ G 9 W k N 9 2 H - 1 C q 4 B 8 z J h p B n H j R j R l R g 7 B 8 1 H r s I 2 f r v B v l Z k a 0 y E 8 z I 9 f g Y q P g C s S n U 5 I 4 F 4 F 5 q C g 4 M q q C 9 O v X 3 n B 3 n B q C u U o M - E 9 E g I z J q I - G 1 C t 6 B n V s D v B j F n F 6 G v I 9 B v L t I 8 J r I o N t D 0 E 2 C r D o U z W i Q i s N j 0 K 9 x d 0 d s j B 5 E 3 Z j f 7 x O 7 M 7 M i w K v J _ 3 E 5 q K o n C 8 i D 3 7 N y t M _ x P 2 h Z x r C o n C 8 6 E p 9 D 6 i D y w G 2 I 5 E w j B z m B u - B w 1 F v j C 3 R y u H p x R 2 - w C t h Q E y 6 E n 8 E 8 z S 4 8 Y 4 o D p j B m z C s - E 7 B M 8 1 Q 1 2 V w l B k 9 8 B 3 F 9 B - X 2 C r T 2 a 6 a w Z 1 - B q s C _ R m 0 B z 5 C 8 z B 7 3 D h 6 L w y t B s g B t 2 N y r C _ k C x q B 6 0 B H 8 B z G u h D 9 m G 2 k F 8 2 D 0 F t 5 F s z N 5 y E j - N p K v B z k D 8 1 D r 7 D t g X y 5 K p w K 6 k D d y g B r F 9 4 D q O s 0 D t x C t G h 7 C 4 H w O m O 0 K x G y K y S m v F w H 9 D & l t ; / r i n g & g t ; & l t ; / r p o l y g o n s & g t ; & l t ; r p o l y g o n s & g t ; & l t ; i d & g t ; 6 4 6 1 1 1 0 6 4 8 9 9 7 6 7 5 0 3 1 & l t ; / i d & g t ; & l t ; r i n g & g t ; - t z v 4 t v 8 5 C s r V g z B 0 G t F k R 4 l H o Q p t B - m C s 5 C 6 c - B g Q 4 d x Q x Q m l C o c h f 0 I 3 M h h C m l C o X 7 D j C n C h B 0 L _ B s B x B k C z C k I 8 D 5 M 9 M G _ F 2 S w Y 2 2 B k P 4 i D _ F j S j w D q 0 B u C 0 B 4 _ C x c j i P m 3 O x r B w J 9 O z j E y _ C 7 3 N o 8 F l j G & l t ; / r i n g & g t ; & l t ; / r p o l y g o n s & g t ; & l t ; r p o l y g o n s & g t ; & l t ; i d & g t ; 6 4 6 1 1 1 0 6 4 8 9 9 7 6 7 5 0 3 2 & l t ; / i d & g t ; & l t ; r i n g & g t ; p 2 3 r 2 x h 9 5 C h q O _ n S 5 y C l h C 2 l H j u C _ l D _ l B s 3 C k u C 6 z C i h M v D 7 t J h 9 O 5 B i v D g _ C 7 w C V 5 O j R s z D w U r S v B T m B 5 u B y B n Q w K q S 1 w C _ k C o F n L k V 9 3 E v p J 8 g J w G s B 1 B s D w F 6 S I h C o u D g o B L 3 m B 1 G w Y 9 U o X g J 7 l D 8 1 B 8 L h k C g g C l K l K y d r g B z G z G - V 1 Z 0 I n H s F z G x Q 2 S y O z Q - U p C s P j B s D g J 4 E k J u M h V m D p C p C j B q T 4 B w F 6 n C t E w F o L 8 O j F Y o D r N z E 9 I w H - j D - j K - I x 4 E u y E k 6 G 4 5 B z 9 B H g i D j J 4 b o F v M h x D x g I 0 o I s f m l B r o B 9 2 K o g L & l t ; / r i n g & g t ; & l t ; / r p o l y g o n s & g t ; & l t ; r p o l y g o n s & g t ; & l t ; i d & g t ; 6 4 6 1 1 1 0 6 4 8 9 9 7 6 7 5 0 3 3 & l t ; / i d & g t ; & l t ; r i n g & g t ; 8 r k 4 r l h _ 5 C y m E b y N _ L 5 r Q s f x _ J z c 6 t K g 6 K 3 w K 2 1 p B 5 w K 1 _ J 7 2 K 0 h C 5 X 1 h G u M 0 1 Q y y O m 8 B - D 7 P 3 P u g B k 8 C 9 2 K q o P s o P v q G t I x m C p g L t 2 E x t B g B r 1 C w n C n j C k r D l 8 C L 3 5 B j O p 5 B k T u l E M s X m T v E 7 r B - 5 B t y B y q E 7 9 T 9 n K i x K 5 4 B 2 Y n W i i B n f i 7 I h V s X _ 1 B 1 5 B w 9 B w 9 B l 8 C g h D 5 y C l 8 C h B D 7 5 P l y Y h B v k B l 9 E r x H s h B H r k B o D & l t ; / r i n g & g t ; & l t ; / r p o l y g o n s & g t ; & l t ; r p o l y g o n s & g t ; & l t ; i d & g t ; 6 4 6 1 1 1 0 6 4 8 9 9 7 6 7 5 0 3 4 & l t ; / i d & g t ; & l t ; r i n g & g t ; 8 3 4 x v u 8 9 5 C 2 r B v o B 7 g E o 7 D i M s B _ F l q C l q C z h C 7 l B & l t ; / r i n g & g t ; & l t ; / r p o l y g o n s & g t ; & l t ; r p o l y g o n s & g t ; & l t ; i d & g t ; 6 4 6 1 1 1 0 6 4 8 9 9 7 6 7 5 0 3 5 & l t ; / i d & g t ; & l t ; r i n g & g t ; s - 4 x 0 - j 9 5 C l P 0 E 9 F q D a 3 C _ W & l t ; / r i n g & g t ; & l t ; / r p o l y g o n s & g t ; & l t ; r p o l y g o n s & g t ; & l t ; i d & g t ; 6 4 6 1 1 1 0 6 4 8 9 9 7 6 7 5 0 3 6 & l t ; / i d & g t ; & l t ; r i n g & g t ; 7 1 j q r 0 8 9 5 C l T n v F y 8 B 1 Y Q & l t ; / r i n g & g t ; & l t ; / r p o l y g o n s & g t ; & l t ; r p o l y g o n s & g t ; & l t ; i d & g t ; 6 4 6 1 1 1 0 7 1 7 7 1 7 1 5 1 7 6 0 & l t ; / i d & g t ; & l t ; r i n g & g t ; s n t o _ h p g 6 C q V m R k a m R g 9 C r I i 6 B 7 B 8 J p v C n o F 2 C _ r B 0 r B s E v F 9 6 V u X 4 O _ P w i B x l B 2 q N m o F l n D j V x l B l a t l B p B 8 h D r g I 2 m C m T m L m L s n B _ K k F D s I t i C s _ B 0 1 C & l t ; / r i n g & g t ; & l t ; / r p o l y g o n s & g t ; & l t ; r p o l y g o n s & g t ; & l t ; i d & g t ; 6 4 6 1 1 9 4 6 9 2 9 1 7 7 2 3 1 3 9 & l t ; / i d & g t ; & l t ; r i n g & g t ; 9 z l 2 j - 0 p 4 C 8 l E n - F k r F u r F i j I o z H h q M - w K i o K n - J n s H 8 1 G 4 5 F k 7 K r 8 H i s B 5 h D o q N i o n F 7 4 3 D i w t B 0 n S u p K k - N 4 0 I _ k H v s H 8 6 K n s H h 9 G z _ M z _ M s j I z r H u n K 5 s J x - F - 7 G j 1 D m 9 D 4 j M z l R 3 t M o w z C 7 5 L h - F 7 7 G 6 j J x p M 7 s J x r H h u G 0 g M r 0 P _ - P o u R t - M l 9 I u z E u x D t h G 2 6 F m 3 G 5 v J x 8 o D y 3 B p 7 B u 3 B 1 r F i w C 6 v H t 3 H _ t D o 9 B s n C 1 j C t J v R 0 _ D x V 7 l D y 1 F 0 n b g 5 D y e 4 V j m F l - i B s r B r 0 L 8 z J p o Q h 4 C r 1 B o g B 1 K 9 R j W 1 g B 1 o D 0 g J x z D n n B _ g F q Z v 9 G y a k 5 D 7 t R 3 h x B y z N k 9 G p o K s x K r t L 7 h C x y B m u G x j I n 0 M g v B v y E 6 B x h M 0 4 f i t I h m S g g 2 B 4 k h B h 4 B u b j x E - h g B 0 n B r z U 6 8 B m h B x 2 v B u 6 r C 6 s 8 C 6 r Y - V m v S m m V 9 z W 7 9 i B u 8 E - u 9 C 2 u p L 9 0 0 D p v U s z P 3 4 5 C m 3 2 B y _ t B 2 m g c y k o J q u l E y z 1 D i r D 6 w W w 4 E 2 r H 2 _ J 3 z I w r I o r D n 2 0 D i z N 5 _ u S 7 3 - B x 6 B 6 - K 8 v F o n B y s t J y w y B 0 t E y S 8 n M 2 p D 6 0 L t k B q 6 O l h D 3 m D s K u m B o W s t B p o C v w I C 2 0 R 0 p D v x B 9 y J s w F z w E z x C 3 6 k B v q C 9 m V & l t ; / r i n g & g t ; & l t ; / r p o l y g o n s & g t ; & l t ; / r l i s t & g t ; & l t ; b b o x & g t ; M U L T I P O I N T   ( ( - 4 6 . 6 2 9 7 3   - 2 3 . 7 2 9 7 8 9 9 9 9 9 9 9 9 ) ,   ( - 4 6 . 1 9 8 2 9   - 2 3 . 4 1 8 2 8 9 9 9 9 9 9 9 9 ) ) & l t ; / b b o x & g t ; & l t ; / r e n t r y v a l u e & g t ; & l t ; / r e n t r y & g t ; & l t ; r e n t r y & g t ; & l t ; r e n t r y k e y & g t ; & l t ; l a t & g t ; - 2 1 . 5 1 0 1 6 9 9 8 2 9 1 0 1 5 6 & l t ; / l a t & g t ; & l t ; l o n & g t ; - 4 1 . 5 5 3 8 9 0 2 2 8 2 7 1 4 8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0 5 7 9 0 3 3 1 2 8 9 6 1 2 & l t ; / i d & g t ; & l t ; r i n g & g t ; k k 2 m 9 6 r y o C h 4 0 w C 1 m h 1 s E 6 8 x K n _ o 6 D u z 6 9 B y 5 4 D 3 g 5 U u _ 9 d z u t h C l 2 j H l 1 U 5 r k r C w w t Y t o 5 D h r n N 3 g 1 g C 8 o s 8 B 2 q x Y t g 2 r C u q q v D u j 3 1 R 8 m 9 k C 3 u W 1 w q Q w w t y C _ 8 _ R p o 0 H m 8 o T _ v q H g r 2 M n 1 n E 1 v i R 1 w w g E 4 l 5 F 9 1 g H p 4 g F _ _ j W m u s C 5 z k J o h k J r 8 k P t v 6 Q 2 u t O 5 j n C o x h q B 8 - l E m h 8 I 6 - 8 a v r j H s i 6 B 1 h - B o w n c n 6 r E 6 l q E j z 3 D s 5 0 F 5 u w C y 6 g C 3 v h F v y q V y w u q B u r o W p o u Q 7 z n F n o q F v - 4 D 8 l 1 O k m 0 D s 0 s H s j g H 7 1 x q B h u m L z m i R k u 0 o B 4 o 7 u B t 3 n F r x 6 k m B u w 2 l 2 E p w o j E q 6 7 1 B 4 8 s F 7 j y Y u s 5 D l q 1 H - n g E 6 7 s B 3 x 4 b w _ w C 6 r _ J 3 9 o M q 2 r R 0 2 m v B h n 0 e _ m u m D 7 g v E t 4 8 D i 6 h C 9 5 s 9 P 0 v 5 1 m B 9 v 9 m 1 C 5 k t 4 0 D r p z I g 7 p J 9 m o J 6 p q H g p w N 8 t m O _ z 4 a p n 0 1 B z u q 0 C t z g c 3 m 9 t B s n k V o r o c 0 1 i K 3 x 8 y C - o s q B i j l T m z j 8 B i 2 l r i B j 2 1 9 H _ 3 7 E 5 g i Y z p g X t n b h 0 z j B 9 8 1 Y w v i 0 M 8 v x n B v s g z E - r i 8 K v i o h B 3 0 2 g B & l t ; / r i n g & g t ; & l t ; / r p o l y g o n s & g t ; & l t ; / r l i s t & g t ; & l t ; b b o x & g t ; M U L T I P O I N T   ( ( - 4 1 . 6 5 5 7 6 9 9 9 9 9 9 9 9   - 2 1 . 6 7 4 7 1 ) ,   ( - 4 1 . 3 6 9 5 5   - 2 1 . 3 9 8 3 1 ) ) & l t ; / b b o x & g t ; & l t ; / r e n t r y v a l u e & g t ; & l t ; / r e n t r y & g t ; & l t ; r e n t r y & g t ; & l t ; r e n t r y k e y & g t ; & l t ; l a t & g t ; - 2 1 . 2 0 9 3 1 0 5 3 1 6 1 6 2 1 1 & l t ; / l a t & g t ; & l t ; l o n & g t ; - 4 7 . 6 0 4 7 4 0 1 4 2 8 2 2 2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8 4 9 5 4 5 9 6 0 4 8 8 9 7 2 & l t ; / i d & g t ; & l t ; r i n g & g t ; 3 z v _ p h 2 t 2 C z 2 - w E k m 0 g F j l 5 u E _ 0 o E t w 2 I 1 q w 3 B 6 k 9 G 2 1 8 m H 7 6 j f l t - - D 2 p 0 r E u k 4 v B u 3 t r D 0 g v o D 9 n r 3 a w w h 5 J x 2 L m j t 4 J 9 o 5 T z 9 3 n B 9 0 _ B _ 7 4 J i 1 u B g v 6 D z 6 7 q C 9 y W 0 l 0 B 0 y 8 R 7 1 p x B 2 k 7 Q m 7 k S 6 s x M q 4 u l B 7 u 2 D n 0 g m D p 8 j O z x 4 L g 2 8 3 C x 1 n F z n 8 E o k v 8 B h g 6 Z x 5 z w D r l _ d g 1 x H y j 1 R q 7 y t D 1 x z i B q _ s D n 7 k 5 B u j j p B s 1 m S x t v E o l w I h 7 m J 6 7 k B 8 j v N 1 0 9 u B p s k J 5 l 6 B o - s B 6 q x K z 1 1 f n 4 i d q z 2 k B 4 0 9 F w u x j B 3 _ t l C l l 8 S p r t F 0 j 4 B 6 i q I r 4 1 Y o i 1 V w 3 1 S g k n y I n 3 z 1 D 7 g z 3 d 3 o r 5 C t i n k D p p x 5 E o j - t E l 3 7 6 C & l t ; / r i n g & g t ; & l t ; / r p o l y g o n s & g t ; & l t ; / r l i s t & g t ; & l t ; b b o x & g t ; M U L T I P O I N T   ( ( - 4 7 . 6 7 9 1 1   - 2 1 . 2 7 9 1 8 9 9 9 9 9 9 9 9 ) ,   ( - 4 7 . 5 2 7 5 6   - 2 1 . 1 4 8 0 1 ) ) & l t ; / b b o x & g t ; & l t ; / r e n t r y v a l u e & g t ; & l t ; / r e n t r y & g t ; & l t ; r e n t r y & g t ; & l t ; r e n t r y k e y & g t ; & l t ; l a t & g t ; - 2 2 . 7 7 9 3 1 0 2 2 6 4 4 0 4 3 & l t ; / l a t & g t ; & l t ; l o n & g t ; - 4 3 . 3 7 0 0 4 0 8 9 3 5 5 4 6 8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3 8 9 7 2 2 5 9 3 7 8 7 9 1 8 & l t ; / i d & g t ; & l t ; r i n g & g t ; 8 v v 0 - 2 3 z v C t D q R v T y z B b g z B 3 5 G l D 6 p g B t r H o J k N l 1 N y M o 6 B p v F _ q E 9 0 E 9 z k B r 4 c g H 4 i C n 7 G 9 _ D v L l T o n G h 3 B q k K _ z C u 0 O u g X t D 5 p M 5 0 D q v D b 7 u J - B 7 o D 6 6 P 3 s E 3 g L 5 v N w v H u y 8 B m o G 2 _ C s 6 B 8 R - G u h B j g y H g g B o 1 Z 1 5 H 2 V k 1 O Z 9 j C 2 o N j x w B h w F j 9 B n j B n v B 0 9 C 8 l S w z B u 3 T w l J h t K r 2 J q M l 5 I x b h 1 M 5 4 I 7 N i 8 G 7 5 B 4 0 B S 2 t B 2 N - r B g 5 D p a g 4 B 0 2 B z i y C q i G 8 y h B 8 q H i _ I 0 r H 6 7 G s Y l B u 1 P q 7 E l 7 K h h C _ 7 H u i B E i s E 5 J k q B l t C 4 D _ w C h D x 4 I g Q 0 p F x s C 3 z H F - 4 M y g E s g C r v F j m u G u g J v _ F o C z v q B g o f j I o 0 G i 1 M l 2 C w 6 C 2 w S k T i x F r p G j 6 B q i G 9 _ B n l B 6 B k l V n q G 1 Q 6 _ Q w H z 8 K l q K y O 3 n P h r r C j 3 H q u C 3 4 y D j 1 H 8 y o D 8 r x G m _ G - _ H 1 u u E q _ G r - B l h D o o D y x D 7 q M k y O w x O q j C 7 9 G u 4 y I q l C 7 y G 0 7 C t z Q z G m m C r q F l q G 5 5 B 0 r M 1 q G - p N 0 j G x 1 M m q B u o C _ 1 D w 1 B r l q B z q G - 4 G l s C 3 C h M _ B z E 4 t D 3 C 3 C j G 5 8 8 I 4 H j L 5 H t F n D 2 G 4 v s B 2 C 4 7 B - 2 B n s I k 8 B k i C - w Y p x C w T m w B 5 Q 1 _ x B v i 3 B m s o H 9 5 C 7 7 2 E p h _ F 2 F Q w J w J i u _ H j t 8 G & l t ; / r i n g & g t ; & l t ; / r p o l y g o n s & g t ; & l t ; / r l i s t & g t ; & l t ; b b o x & g t ; M U L T I P O I N T   ( ( - 4 3 . 3 8 3 6 9 9 9 9 9 9 9 9 9   - 2 2 . 7 9 3 3 9 4 9 9 9 9 9 9 9 ) ,   ( - 4 3 . 3 5 9 7 5 1 9 9 9 9 9 9 9   - 2 2 . 7 7 1 7 6 6 9 9 9 9 9 9 9 ) ) & l t ; / b b o x & g t ; & l t ; / r e n t r y v a l u e & g t ; & l t ; / r e n t r y & g t ; & l t ; r e n t r y & g t ; & l t ; r e n t r y k e y & g t ; & l t ; l a t & g t ; - 2 0 . 3 7 7 3 8 0 3 7 1 0 9 3 7 5 & l t ; / l a t & g t ; & l t ; l o n & g t ; - 5 0 . 9 2 2 2 6 0 2 8 4 4 2 3 8 2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6 6 6 7 5 9 6 7 5 0 8 4 9 2 & l t ; / i d & g t ; & l t ; r i n g & g t ; l t 1 t 5 6 - x 8 C k m w G w o q O 9 n o B 8 l J z k 5 C o z m C 0 s s E p n s C l 1 w k B _ k 4 C v 6 2 e v m t F n 1 4 F u m 7 I m 1 - K l p 8 I _ w 5 X i 5 n D g 7 _ e 3 g k P 8 x k F g 2 0 D j 1 q C 8 g k 0 C s 6 u D w v 5 C 8 h p D r i i G m g h I z t n L _ w y J s 6 k F h 8 j B g h v K n j h D 5 0 l C - 6 i N v 5 4 H 1 j u H s 2 j U o 5 4 K 4 h - a 6 x 8 g B h t t K j n 0 G x x - C 8 3 0 G 0 4 k K 0 z y E t 3 7 k B g 4 t t B j s r E k s 1 J - 2 7 k B g q k F l - m D 0 p q G j 3 3 n B 4 p 9 D 1 8 p B g _ 6 C 2 9 v F 7 4 r B z z z C v l 9 C j h 5 B l t 2 C g m s J 0 g - G 4 u 9 D p w u B 8 i j U _ 7 1 B 5 i n D 5 k l I r g 5 H g o - O v 8 h T i k 7 Y w u E z 1 5 F 1 y 7 B n o u B 5 q 1 Q y v 8 H r - v C v q d w 8 l B 7 t m I r v u B z 4 m u B 5 v p I 2 l 0 m B g u v 0 D 1 9 h _ F o s 5 B k 9 4 G s o u E 4 - m U i 1 v C 1 - j m B _ z 8 _ V 1 n E 2 5 I 1 n 6 4 F n 7 0 E 5 w i d q 2 r B k i 8 O 0 r u P 1 4 o L l 1 2 G z 2 i B y r 4 G r h _ D 1 5 y S w j w a - i g E j u q G 1 w 1 C m p m G l x g C g 5 6 I 0 n x B 6 x 4 N v h h N u p i Z n 8 7 D z i n P z k h M v g i S 3 v s C - 6 s D 3 v l D x h j U m p q C 8 1 1 W 5 s x Q o n n M m w r B m l 5 D 8 k h W u 0 v D p 6 5 G 9 i r C m 9 5 y C w 1 y D 4 q o H & l t ; / r i n g & g t ; & l t ; / r p o l y g o n s & g t ; & l t ; / r l i s t & g t ; & l t ; b b o x & g t ; M U L T I P O I N T   ( ( - 5 0 . 9 7 6 7 2   - 2 0 . 4 4 0 2 3 ) ,   ( - 5 0 . 8 4 3 6 0 9 9 9 9 9 9 9 9   - 2 0 . 2 9 7 1 1 ) ) & l t ; / b b o x & g t ; & l t ; / r e n t r y v a l u e & g t ; & l t ; / r e n t r y & g t ; & l t ; r e n t r y & g t ; & l t ; r e n t r y k e y & g t ; & l t ; l a t & g t ; - 2 3 . 6 8 0 5 9 9 2 1 2 6 4 6 4 8 4 & l t ; / l a t & g t ; & l t ; l o n & g t ; - 4 6 . 5 5 5 3 2 8 3 6 9 1 4 0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1 1 9 5 3 3 9 2 6 6 4 5 8 3 & l t ; / i d & g t ; & l t ; r i n g & g t ; p - y 2 v _ 2 4 5 C 1 X m m B p m F h D Y 6 - M 4 b & l t ; / r i n g & g t ; & l t ; / r p o l y g o n s & g t ; & l t ; r p o l y g o n s & g t ; & l t ; i d & g t ; 6 4 6 1 1 1 2 1 5 9 5 5 1 0 9 4 8 0 9 & l t ; / i d & g t ; & l t ; r i n g & g t ; v 8 5 _ _ 3 1 4 5 C 7 X n _ D m 2 B L u - B 1 _ C 2 p U g 2 F r t C j r - C 6 v E B u k V t 8 B 6 p L 9 k K 6 0 j B t p L l j D 0 y c 4 1 C a m z F _ 9 B 3 r B s y O 3 1 B 6 a 6 y D l g e m S 9 B 2 g B u 2 H & l t ; / r i n g & g t ; & l t ; / r p o l y g o n s & g t ; & l t ; r p o l y g o n s & g t ; & l t ; i d & g t ; 6 4 6 1 1 1 2 1 9 3 9 1 0 8 3 3 1 7 6 & l t ; / i d & g t ; & l t ; r i n g & g t ; q 1 g 3 2 h z 4 5 C - g G 5 p B 3 B p D j 9 I i l I p h G u l B t H 3 9 I m _ 0 B p h C 7 h D q j B j v B w t G p 8 B 1 H 5 t B o o C v 7 B 8 T z p E j 2 E t h B v h B h o Z h Z g i I i O 5 g T 1 I 5 a w g x B 8 N t j B y u a 5 p T l S p H 7 F u t D r w j B 2 2 u B y o j D v 9 H r d v 3 _ G 3 u H y q B i 5 S 4 p V 5 8 G u y E k i d i Z E z w U 8 6 B 8 6 B z D 4 C i H 5 F g H 7 C n B _ D 4 - B p U i S v M 8 H 5 i C - j C 6 C s C q U - g B 2 - F 1 s K j w B h w B v H h C q D 6 d 6 d z j M i z B i z B 5 m B i e 8 j B m e x W o q B q U s q B q g C v h Y 8 x 4 B 8 q L t 1 B - n M s B l n C v H h 5 I 8 M 4 l G j D 1 B r y D - V n K k U n n B 2 6 C 2 6 C s k B 2 e 7 F s R s N g K s C 3 H 1 f z J 6 o B q 2 B 7 V 3 j B r k D y 2 k B v 5 D 8 7 J 9 m e 3 x B h k E 8 u 2 B i 8 H l w I 7 k H _ u N z 7 D l 8 E q v S i w J 0 6 U 3 x T 6 s 5 B p 5 D j 2 J x k E l 2 J u v P g 8 b 1 E z 6 B - z C - q B 3 I o K _ k C m h D g k R - y C 8 s C 6 F v k D n j P g v G t B o D p 4 D l Q n N 7 i O 5 h C 1 E S Y r U 9 M g X h R 3 E L 5 G g C j Z y H _ M h 8 E o u B g y B k r W z i H i 0 Z j i H k z I w h u B h j V v - F 4 K _ 1 C t m D k j B 5 f 2 h B 0 v D s N v y K x p H u m G k r S y w F i 5 G y i F j 5 D w w D r g C 2 m E k 5 l B 4 n N r - c i q E j B j v c 1 j W 9 w I 7 L 7 6 C h x B & l t ; / r i n g & g t ; & l t ; / r p o l y g o n s & g t ; & l t ; r p o l y g o n s & g t ; & l t ; i d & g t ; 6 4 6 1 4 0 1 1 5 9 3 1 0 5 0 8 0 3 5 & l t ; / i d & g t ; & l t ; r i n g & g t ; 8 j 2 y s t t u 5 C w 7 - h B 6 o g B 6 0 I m 1 C v w l C 1 P q 2 H t l u B _ e k k i B n 5 C _ 0 E 5 e v g D q g B w 6 F q v E o 0 M s _ w E q B l - t B 9 - b h _ D 5 4 I q 4 D - r N _ d h 2 n B 5 i i B - l D 4 j B n x 2 B 1 0 R w - I n l E j 3 T 8 j L 5 1 E n 1 p M s 0 2 e 6 1 R 9 n b n s g D n J r 0 J s 3 j K & l t ; / r i n g & g t ; & l t ; / r p o l y g o n s & g t ; & l t ; / r l i s t & g t ; & l t ; b b o x & g t ; M U L T I P O I N T   ( ( - 4 6 . 5 6 5 7 7   - 2 3 . 9 3 2 0 7 3 ) ,   ( - 4 6 . 1 8 1 2 9   - 2 3 . 6 7 6 7 8 ) ) & l t ; / b b o x & g t ; & l t ; / r e n t r y v a l u e & g t ; & l t ; / r e n t r y & g t ; & l t ; r e n t r y & g t ; & l t ; r e n t r y k e y & g t ; & l t ; l a t & g t ; - 2 0 . 7 7 8 2 4 0 2 0 3 8 5 7 4 2 2 & l t ; / l a t & g t ; & l t ; l o n & g t ; - 4 9 . 2 1 8 4 7 1 5 2 7 0 9 9 6 0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3 5 9 1 4 1 9 3 0 2 7 0 8 4 & l t ; / i d & g t ; & l t ; r i n g & g t ; u 7 0 5 k m _ s 5 C m 0 u a w n v K y p l t C m x 0 t D y s g E m q p e 0 4 p P j y 0 - C i - w E i 3 t V 3 q 1 g B i n c i p h G h y t I q n l t C k y s 4 D 0 x m O 4 o q f v 9 k C j 8 0 O i 3 z K v s v J i n 0 W 3 g 2 D 4 m v K n z l g C y p j K n _ p Z g m t H m 9 8 B j 0 1 D p 6 z R 7 j r Q k g 0 N j j 3 0 B u 4 2 C i 4 5 k B 0 7 s C n 2 - O 5 p g C s l 4 S j p n B 4 w l T u n l W _ v 2 C 5 v y X t - y j B 8 7 4 - E w o k 3 I m h q o B y 7 z j M h 3 6 U 9 4 z C _ u n Y z o - 1 B 8 o 7 s C - 4 p d y 3 l r F x 2 l U y p 9 I i i y I 8 _ k Q 9 u 2 E 0 0 6 H 5 o 1 D h j 9 B i w b 6 t l B h 8 4 N 4 x s M _ p u C 8 0 9 Q m _ L i 3 8 g D h 7 2 h G r y r i F x p t 3 H 5 y 9 g C t v s 3 R j k x k B 3 - _ 1 E v 3 p x B 0 1 _ 9 C n q 1 h E 9 r j H v - z J s - h j B j 7 s M m 4 q I s i l D p k _ B 6 m n B r 9 p j B h - y 9 B 1 q t 8 C 6 h v G 8 w r b y 4 2 G 0 p 5 p C h w 8 F k k 0 C v 3 k F o k _ C 0 _ x S r 7 i q B 3 8 i d - w r S w 8 6 C 0 _ 5 S h 6 o I h j 4 W j v 6 G m o - _ G k - r J u w x W p m z M 3 9 - G 4 k - E 5 x _ a 9 - _ N k x w T 9 u z M 4 4 m Q p j t V 6 s r t E w s u K h m y B s k 3 Q u o h F v w m J r y y O 8 7 x B 2 u r M 8 i 6 5 E s w 3 l D 0 _ x k D s z g _ C q l z s F p _ o v B 9 6 r t D m 8 7 _ K q 0 v 7 B 3 h g z B l 7 m 5 B 0 z q C o o M k 4 r D 3 l p d 4 s n L p q 6 N i 2 9 B x r n y C q - 5 - D o 2 2 4 C y 8 m G x 5 o W y j r 0 F l 0 o - B & l t ; / r i n g & g t ; & l t ; / r p o l y g o n s & g t ; & l t ; / r l i s t & g t ; & l t ; b b o x & g t ; M U L T I P O I N T   ( ( - 4 9 . 2 8 1 7 0 9 9 9 9 9 9 9 9   - 2 0 . 8 4 9 5 2 ) ,   ( - 4 9 . 0 9 5 4 9   - 2 0 . 5 9 4 6 3 9 9 9 9 9 9 9 9 ) ) & l t ; / b b o x & g t ; & l t ; / r e n t r y v a l u e & g t ; & l t ; / r e n t r y & g t ; & l t ; r e n t r y & g t ; & l t ; r e n t r y k e y & g t ; & l t ; l a t & g t ; - 2 3 . 6 4 5 5 5 9 3 1 0 9 1 3 0 8 6 & l t ; / l a t & g t ; & l t ; l o n & g t ; - 4 7 . 5 8 4 5 1 8 4 3 2 6 1 7 1 8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7 1 3 9 7 6 1 0 3 2 3 9 8 0 & l t ; / i d & g t ; & l t ; r i n g & g t ; 1 t p u 0 r 6 x 8 C 4 z 9 O 5 j 6 d 5 w u Q k 4 z 6 B 8 p y b 8 m v I m j i D y l 2 D 5 4 3 B 6 v t L r r u i C y q j G 3 h 3 H - u h L 8 4 _ F 3 h q l B r w q K o 4 u C o u 8 D 5 4 y B m 3 v H q o t M 4 5 1 C t x 6 D k r o B 5 - j F v o i b j l m B s 8 6 H 3 h d z 4 N x j i U 5 x p C j 2 w B _ _ s C l j l I i g h T q t r D h 7 n C y - p D i o _ B h 2 3 P w u 2 C t 3 6 C h 3 _ B p y 0 R p g q M l 3 1 C - t j C u y _ B p t 0 g B 4 q s i B g 4 8 B 8 0 8 F o s 3 m G o x 3 B 2 g 7 L q s 1 H m p t G z s j N t w y C i m i F 8 m 0 I r 3 r c 1 6 i R - x k p B x m 6 P - t z G 5 n v F 5 i - 3 B g x h o C z 2 q C z m h O i u v j B 5 i 6 q B r w 6 z B t 2 l 1 B 0 g v - Q k p x F s w t z B u o 9 M 3 m 1 h C 8 8 9 i B t x 3 j B 4 g 5 C _ h s O j 2 v e n t j - B q 6 6 5 B - 0 Z 1 h w K h 5 y O 6 - 4 G o p i e s u 9 D r s - W s 2 i 5 G n t l F 7 4 0 B k q r k B 9 w 0 1 J 0 h _ g C n q 4 H l g 3 D 2 _ 8 I o 5 - D 9 0 n D q r 3 J 1 t f 5 y m D g y 6 C - w l H j 0 k o B h 0 x B 4 p l g B i 4 5 W 1 r g H - g o m C 4 m g D w j 6 j B r 1 z J k 9 m e j g m K s o m C 9 8 0 G y o h H l 9 u D 4 _ u F m r j D l x y R h 7 s D s 6 q I 0 r r H 4 y j E 8 z 3 K 8 l 4 B j w r I z i z e 7 1 y R - 6 q S n - q G 1 z o B p x w 1 B j 5 0 X z q 6 F 7 y _ I m 7 h L g z x B - 7 i D v u 2 C t w _ D j q g D q 8 q N r 5 r C p s q H q q t K y q 5 B q 4 q C k 7 y B i 9 k C _ 5 p H 3 j 1 G 3 y x L u r 5 C 0 z 1 C 5 g g L q 4 7 J h 3 m B 1 - w C h r - C n 5 j L 5 3 0 B 9 r s K k 5 w C 5 v j O 1 i 1 G s 2 6 C n u 6 B 4 g 4 B 2 k w U p k 6 F 5 w 0 C y 0 9 C _ 1 o N j 2 2 B 4 t 1 H w t s F 8 2 3 B h 1 v R x l g D o n m M 8 o 2 G l n J - j _ N 4 0 n O h p - K q 3 u H w k Z 9 7 r S l 8 0 X v 5 x C z k u C s 6 x J n 0 6 N s 1 l F z i 7 C t k - B z h o C - 0 1 H m 6 l C k y q M n 1 m B h w i L r s x C x m k D n z n S w p 7 I 8 v y K k 8 2 C q p 3 B z m g c p 3 r E q _ 5 k B h - z C x t _ K x k 0 B 6 4 0 D h k 5 F 7 0 o D n 1 7 s B s 3 3 B 5 q - G n j 4 k B v n i C 1 q 9 C _ u 7 G r p - B r k v D 4 i 8 I 6 h l B l _ n C 6 - u B v 0 m E 8 6 l B 3 6 8 I 7 g k E y 6 3 K 5 8 n C k 9 q L - l s D - g o J 8 9 i D h k 7 H o j q G 1 h g I w l j u C - x k M 2 z l F n m N k 6 s I 3 5 2 s B 4 t i P x j e 8 3 p S m n k O 4 t - C p o i O o u _ K t w s u h B & l t ; / r i n g & g t ; & l t ; / r p o l y g o n s & g t ; & l t ; / r l i s t & g t ; & l t ; b b o x & g t ; M U L T I P O I N T   ( ( - 4 7 . 7 0 6 1 2   - 2 3 . 7 5 5 7 7 9 9 9 9 9 9 9 9 ) ,   ( - 4 7 . 4 6 6 6 6 9 9 9 9 9 9 9 9   - 2 3 . 5 6 5 3 4 ) ) & l t ; / b b o x & g t ; & l t ; / r e n t r y v a l u e & g t ; & l t ; / r e n t r y & g t ; & l t ; r e n t r y & g t ; & l t ; r e n t r y k e y & g t ; & l t ; l a t & g t ; - 2 1 . 3 2 8 7 2 0 0 9 2 7 7 3 4 3 8 & l t ; / l a t & g t ; & l t ; l o n & g t ; - 4 8 . 6 3 3 7 3 9 4 7 1 4 3 5 5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3 8 9 3 8 7 3 1 9 3 7 8 0 4 & l t ; / i d & g t ; & l t ; r i n g & g t ; 5 q _ n p 4 t k 5 C y o _ B 7 t i 7 C o w l B _ j v I x 3 2 G w r V z 2 v i C v 1 r B h 0 9 U n n o s B u l m G 6 x z 3 B 8 r 5 Q 3 7 H p w t I 7 j L 7 i u M h T l 6 c y 6 K k m p P g i w C 3 X q 2 m I 6 h 5 S o 1 h c u q w i B z 3 y m B s v 4 Q - 6 z u D w 0 e 7 t W 1 j F w l K x m 2 G _ j 8 q B 9 t 4 _ H l 8 i C 7 1 E 9 j C 1 - q T i z W 2 x h D o 4 f 1 p P l 7 8 B x l B 4 2 p E o 5 4 F u x q B - 7 m C y z n C s g G 4 6 z D 7 o _ B 1 x _ D 1 v i E _ y h C 9 n l F j W 6 t 0 B 3 2 r C t o z D 3 - _ D x p k C 4 v 4 B 2 8 8 C v 3 o C v 0 B o C z m 1 C i I 2 o p B 3 G 1 s o C 3 9 s C u k 8 B 9 2 t G y 6 g B u h v B 3 0 p C 7 r s B - t j B i 4 x G g j B u 8 h C u k u B 9 i M 9 9 n D s g - B 9 _ p C q 5 1 C m r s D 2 j _ C q 0 q C w r j P 9 r o C z 0 O x x a 5 i e h z G 3 o C j y Y i 0 L z x l C j x t B o r 3 C q z q C h v u C 1 y O t m g B 2 v S 1 6 D - G t 6 B n l 6 B z v o C 8 w F 3 z o B 1 k o G k u K 3 l l C 2 8 u F w _ 6 B 3 g T h i Q 0 m F 3 k r B t 9 m C m l u D k l 8 B t q C 9 - w E 9 8 p C u m 8 B x 8 y D u y 1 B i 0 q B 7 s i B 4 5 k C m n _ C 4 5 t C i m n M v j 6 B g 7 i B z 3 Q q y 1 B p o _ E u v C - x r C p 1 4 D - m L 8 U j m u B y G o o 9 l C o 5 B r m C 1 - M 2 2 m L 1 F 1 i B n m 6 t F 4 y C t n Y p l 4 j B q 1 n D 9 q D 3 u h D i o l r D j n i 8 B 6 8 w M 0 o l V 5 u o 3 D 0 7 n B u B 7 j 8 g D 4 n 7 M q p E & l t ; / r i n g & g t ; & l t ; / r p o l y g o n s & g t ; & l t ; / r l i s t & g t ; & l t ; b b o x & g t ; M U L T I P O I N T   ( ( - 4 8 . 6 8 4 6 7   - 2 1 . 3 9 1 2 1 9 9 9 9 9 9 9 9 ) ,   ( - 4 8 . 5 7 7 3 4   - 2 1 . 2 8 7 6 9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2 1 . 9 4 8 1 3 9 1 9 0 6 7 3 8 2 8 & l t ; / l a t & g t ; & l t ; l o n & g t ; - 4 8 . 0 0 4 0 7 0 2 8 1 9 8 2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5 4 2 2 2 8 5 0 1 1 0 2 6 0 4 & l t ; / i d & g t ; & l t ; r i n g & g t ; i z i 5 0 z x w 5 C z 4 f r x - D 8 g 4 I 4 j n C m - v S i s i N m 8 _ N z 4 8 X k x 7 o C x v s p B u p 8 p B k r u T w j _ r F j 2 u G 0 5 9 P y w g V r t o I 1 s 6 H l 9 i a 0 z h v E - _ 8 h B 1 m n P u 0 q H w 6 p C v w v w B r 9 9 0 C z 7 m j B h 1 o Z m u 6 h B m t 1 Z 5 u 0 r B y 7 4 K 6 6 r s E 8 v m Z l 2 q K x 4 t 4 C r 2 v c 7 m i a n 2 _ u C _ s z c i n 7 o D 3 m p 0 B m 6 h 1 C s r 1 P l _ o q E n z s i C 6 x 5 C i h s K 3 1 u m F s h v 5 B i 1 4 b 1 3 y u B r i s R i o G h i v U q r 8 g B s 5 3 H 9 k p X 2 7 n p B 9 1 3 R 1 9 2 - B 1 j 9 V _ x j C h w 9 G u j l Z u l s c m l g Q 2 3 h r B 0 8 u X 1 1 w G v i 3 K p h z q E 4 7 x F s o 5 7 G m - t E n 2 8 K m n r i D q 9 i Q 4 i s T o 7 v g B - - g R w 2 x P z z n q B i 9 0 o C 4 - 6 c 2 9 y q B j z w Z 0 n k o E k q v 3 B 1 m 1 j B r w w M m h _ D 8 g i D w 4 7 l C 4 y z 3 E y 8 h S 5 0 1 M z 1 4 T n 6 t O _ _ k O 2 o 3 z C z 8 9 p F p t 3 V i q w O i y t y D m 9 0 l E p j l w B 9 9 6 m K h 0 h z B t n x s B 7 4 9 p C h 4 o q B z j x D p t t V 2 v v L h x p z B - _ 6 j C p h 0 o C n u t V i 9 - u B 6 j r J m y u H q 1 s o D s 0 y m C 7 3 4 i B 1 5 k Q s o m h B 1 w v S 4 o r i D 1 g _ M 2 i p B g 9 7 L z w J 4 6 8 D t 4 6 z C r v 6 H 1 r 5 C s y 2 Q h x z s D 8 l p k B 4 3 0 R x x - Y 9 k i K m x 2 Z v z u q B h j 6 V i u 5 t C 8 y 2 B 1 8 j J 9 p 2 g B t v i E 4 g v C 8 8 g C y s - I p g m J 8 4 z K 7 q q L l q 9 H w 5 x P w o 6 R 9 3 _ J t t z o C 6 l _ O x p o K 4 9 v G 6 q 6 C n t Z & l t ; / r i n g & g t ; & l t ; / r p o l y g o n s & g t ; & l t ; / r l i s t & g t ; & l t ; b b o x & g t ; M U L T I P O I N T   ( ( - 4 8 . 1 6 7 1 9   - 2 2 . 0 6 1 2 9 ) ,   ( - 4 7 . 9 2 0 6 6 9 9 9 9 9 9 9 9   - 2 1 . 8 1 9 6 0 9 9 9 9 9 9 9 9 ) ) & l t ; / b b o x & g t ; & l t ; / r e n t r y v a l u e & g t ; & l t ; / r e n t r y & g t ; & l t ; r e n t r y & g t ; & l t ; r e n t r y k e y & g t ; & l t ; l a t & g t ; - 2 3 . 3 2 1 3 9 0 1 5 1 9 7 7 5 3 9 & l t ; / l a t & g t ; & l t ; l o n & g t ; - 4 6 . 5 8 8 9 7 0 1 8 4 3 2 6 1 7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9 1 7 8 4 8 3 0 2 2 2 3 4 5 & l t ; / i d & g t ; & l t ; r i n g & g t ; t 3 p h v 0 4 2 4 C _ _ x I x - w E h 6 T & l t ; / r i n g & g t ; & l t ; / r p o l y g o n s & g t ; & l t ; r p o l y g o n s & g t ; & l t ; i d & g t ; 6 4 6 1 0 9 6 2 1 7 2 3 6 4 7 1 8 1 2 & l t ; / i d & g t ; & l t ; r i n g & g t ; - 9 7 7 y j o r 5 C _ m 8 J 7 v x b 7 - l o B s y 3 q B 9 y j E r r - F v _ U 5 6 y Q r _ y B s 8 P - 4 9 D t 8 h I q v t D 8 q - K 1 _ Z h h 9 I 5 g k B 4 m j n B 0 m i c _ _ h M 8 3 l G i - z w B 4 i n F y 8 g J 7 7 u G 1 - 1 C 1 l 8 B v r 8 B _ g h C 9 r h H w 3 h H u t g D m p 0 h B _ x 8 W - r - H j o o F s t i F 8 l j L z z 9 B o 7 p B w h 2 B m 4 7 C 0 i h C g s w M p g n Y 9 s n E y y 8 u B w x - r E g 4 - B - 7 p G q 4 4 S j 2 r E 1 - 2 B 9 k 4 D h 7 x F 5 z - j D k 9 6 U 7 m s a - m s G y q i 1 B m n z D 3 3 k I u 3 3 M y m 6 F u h n F 8 4 k a i 0 l C _ l 0 M z y 5 H - x 6 C i z 3 E 1 0 8 C 3 - s T v 0 g B 0 p 1 C j n 8 q B o q s Z 0 p 8 B 6 8 9 G j o 7 Q 9 5 g K u q u O 8 j t D 3 3 6 C l 1 o F g m g F 1 o - B u g z d n l g D s h 4 C v j t B h i 0 B - m z B 4 i 5 K q w y I n v 8 C 8 o u F 4 h 5 E n s Y s t g P 8 z o E 7 g q G k 8 u E 6 3 - B p w h D v s o D m - P p 8 u M _ 7 N 8 i n J 2 s g B 5 8 0 l B 2 i m D i l 6 I _ y U 5 8 k G 2 4 p C y q u b o z - B 5 9 h B t 4 d l k w E - 9 k I m 7 7 F 5 9 h I r k r I p 0 - O t p g E g m s E 6 j 2 V t 9 w C 4 u v B v i q K o x m F 9 - k d j h 5 D 9 k s H s k 2 C _ t u E i 1 h p D r h z o B 2 s r I l 6 n F k 0 v F 6 8 8 C x u 7 Z n - w B r z b z p r E r q h R y w - D o - u F _ x 7 J z w 6 F q t G j 2 s N h x 5 C r t p J j - S _ 0 1 D s 1 n C i g o J g w 0 V n 5 7 H 7 7 7 M s l r I - h q F q - m C h r r B z h 5 H 1 m X u p 9 E g 1 g C j p j H z y y C 9 g v O i g 9 I i 9 0 E _ y l I n i j E q 3 y C h r F j 0 t B x 3 b k 1 _ T w l 8 D z l 6 E x y w C p w 6 I j y L n k R r h _ M m - 5 H p m X y 3 n B 2 m - T l 4 n E n m r R u h t a u h 7 F t j 9 C 8 w t X n p 7 M k x 6 E v 9 u b 8 s 9 F s 9 0 M 4 j 9 H k 2 l F 8 r k F r 8 u F u n s D q u r N y 0 i Q j n z C m p 9 E t x x D l s h C 8 o 5 H 7 q - C 8 z o F v w 2 D 9 1 l C 7 n y B _ v u D j 7 g u B 1 5 - G l - w B 2 z - C v r 8 E o m o I j g j H p s - J k v 4 B 8 _ l I t 0 _ B p i 2 C m y z B l 5 u D 2 y k B g 7 e p n s T z 5 w z G 9 2 6 - N g y u u D 8 4 j E h h m _ C p r n E 6 v J 6 8 y B r g g H n m p R 2 5 6 C x h _ D t y m B r 1 8 B o n 0 B r y m G s x 9 D z 1 0 I u n s L 7 x g B k s 4 E 9 w l y B g x 4 M 5 4 3 B _ 9 u G m q Z n o 4 C 9 j r C z w u C x 5 o G x 2 0 F 7 i k 2 E o 1 o D 5 i g H 4 o q e w 2 p u B q u 7 H 6 4 j E k 5 g H 4 9 r D n j x I i 6 k B 0 n T v h U s - 6 D y 8 j B 0 6 h D t o w L j 7 l L z - k C _ o m D x t 9 B w i z Q r n 2 p B s y z F 3 u s K v i 0 k C 1 r l M h 9 u W 9 u l l C i _ v s U y j 4 B 7 w D x v O q t h f 5 v 0 C h u o C 9 z k H 3 g l K k t 4 C i n w F z y 9 M 9 z u E r s r C j o z L - u q C j g 3 E 0 o o B 0 y x B 4 p j D w p j C o h j E k t _ B q - l F 5 g f 4 j a r 7 9 D g h L w 1 W j s 2 C 3 p 0 S 3 n 2 K 7 9 8 P - 5 5 E l v O 5 7 8 S o h k Z q q 8 C 1 w 7 B 4 1 s B 4 n J _ 4 J q k u L 8 1 k d i m m f _ h 2 E 9 h x O & l t ; / r i n g & g t ; & l t ; / r p o l y g o n s & g t ; & l t ; r p o l y g o n s & g t ; & l t ; i d & g t ; 6 4 6 1 0 9 6 2 1 7 2 3 6 4 7 1 8 1 2 & l t ; / i d & g t ; & l t ; r i n g & g t ; p z x t g m y 2 4 C _ m u B 4 - o J - 0 _ B t m _ J j w 0 G s 9 7 B o s l B 0 - i E 0 6 t S & l t ; / r i n g & g t ; & l t ; / r p o l y g o n s & g t ; & l t ; / r l i s t & g t ; & l t ; b b o x & g t ; M U L T I P O I N T   ( ( - 4 6 . 6 7 0 5 5 9 9 9 9 9 9 9 9   - 2 3 . 4 3 1 1 7 ) ,   ( - 4 6 . 4 1 6 2 7   - 2 3 . 2 1 6 0 7 ) ) & l t ; / b b o x & g t ; & l t ; / r e n t r y v a l u e & g t ; & l t ; / r e n t r y & g t ; & l t ; r e n t r y & g t ; & l t ; r e n t r y k e y & g t ; & l t ; l a t & g t ; - 2 3 . 0 2 8 0 4 9 4 6 8 9 9 4 1 4 1 & l t ; / l a t & g t ; & l t ; l o n & g t ; - 4 7 . 5 4 9 5 9 1 0 6 4 4 5 3 1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0 1 3 1 2 4 5 1 4 2 8 3 6 4 & l t ; / i d & g t ; & l t ; r i n g & g t ; h t 3 1 x 5 p 8 6 C n r 5 6 F l i j C o 5 n H 7 r t n B 4 i s z G x 0 m Q q - n d 9 1 u K 9 r n D - 5 j E g 9 l D 0 z p Q 8 9 j C t j 5 w Q r q 1 D l n l O 2 u - 3 E o t g - B k 7 g N s z t T k i x 3 F r m n 0 B 8 g - F q 4 y M 2 j _ E s z v M t 8 k I t l 5 C t r n N w r 1 H 8 - 2 U 7 8 G 5 j _ J x 2 q D u 4 q E n q n E 3 n w a u 5 3 S 2 q i L 2 8 8 l B u s 8 Y p 5 u C 9 - 4 K y 7 x H 2 o T 0 x h E h v 4 C n s i E p p 1 C l j i T 4 - 0 O 1 u l B j u - B 6 3 l B t 7 i J 9 z u E p n i H j 5 _ M 7 q z G s t n B i l _ D t x d _ i u D y z l E q s 2 H h k y F o o l F 7 q 1 J m 3 7 T v - c n k u C 6 g t F 6 7 h Q h 0 0 C o r Y m p T 1 m n C h r n C r s 7 B 3 g x P 8 l g D g 3 r H p - o G i i w O u - h j B 5 l z W 5 6 j C i 0 - E 3 3 z K m 4 r E q q q K _ i u D k w Q 7 _ g L i 9 n Q 7 j R z i u M x 0 c w m z B q 4 q P h u k J r t p R h k l H i m _ G _ h 0 O 0 u h H s y o B x 3 w c i q 2 T x - 2 P 0 v R t 6 3 B - i p E 5 - v B 8 u 8 C _ 0 x G 2 x x J 0 - k C n 7 n L 2 s q S t n d i 2 5 D - u l H v l v c s 2 2 F 9 n t l B w p a z s T r i l J t u q D j t Q 2 j 2 C p - _ N 9 z j G 5 s r X 5 o w H r 3 T 6 2 N k g 8 D g l o Q x k y D 6 q h G - o q C 6 n 3 C z n _ B q w 5 L n g p B 1 p 6 C 5 1 s I r k 5 B 4 k l C s s n F _ z g C m 5 u G s z r L z - p O w j h q B n - j C n 4 o W p 3 - B 8 h 8 I 5 h g B j k 6 F p 2 g C n 2 G j 2 d i 2 0 R l o 8 J v o t R q p l D k k k X g _ J u 6 3 s H w 0 u i F o 1 w 6 D 7 l - F 1 3 _ y B 5 4 6 B u 1 s h L j w j 5 H u g i q F y 9 o 7 E s z 8 T 4 m g w C 5 k 5 I u 2 P s - o B 8 8 m C q 5 p L 1 y n 8 B 2 j w N 0 w w J 9 z z Z s l 3 u B k 1 5 C o v s B 7 - 2 E 3 h 8 E 7 9 x 7 E 8 l l D s 7 b q x 6 B _ y q D x r 7 C h _ j D 5 n p K m s z P u s _ q E m 3 3 M 8 i t D n 2 l r C & l t ; / r i n g & g t ; & l t ; / r p o l y g o n s & g t ; & l t ; / r l i s t & g t ; & l t ; b b o x & g t ; M U L T I P O I N T   ( ( - 4 7 . 6 8 3 5 2 9 9 9 9 9 9 9 9   - 2 3 . 1 0 4 1 8 ) ,   ( - 4 7 . 5 0 8 4 5 9 9 9 9 9 9 9 9   - 2 2 . 9 8 3 8 6 ) ) & l t ; / b b o x & g t ; & l t ; / r e n t r y v a l u e & g t ; & l t ; / r e n t r y & g t ; & l t ; r e n t r y & g t ; & l t ; r e n t r y k e y & g t ; & l t ; l a t & g t ; - 2 4 . 4 9 7 9 9 9 1 9 1 2 8 4 1 8 & l t ; / l a t & g t ; & l t ; l o n & g t ; - 4 7 . 8 4 2 7 8 1 0 6 6 8 9 4 5 3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5 2 5 5 1 6 8 7 7 1 6 8 7 6 & l t ; / i d & g t ; & l t ; r i n g & g t ; 4 _ r m n t h 7 - C j q 2 F v 3 o L 6 _ y b s j - F h 3 m G 8 9 j D r i 1 F m 6 o F 7 9 x D q 7 l I q 0 r F 3 - 5 V v 7 g N 5 w p E w p o E 1 0 l O 5 x S w 3 j C x 6 2 B y 8 j V q 7 3 B 4 k q C v 0 u B x l b 4 2 t U u m i E g n 1 F j _ H r v 8 G 4 p m I u w 5 E w m J v 4 r D x r J z 7 4 V s p 7 B m x _ C s q j B h 3 W y _ i D s 7 T - l 1 L 8 n h B l 4 2 F 1 4 r E x s O u 9 3 G o k G _ D _ h B c z 5 0 B 2 4 S 9 1 1 C j l p C j l 7 Q u 1 - J u 7 5 E r 5 m D j 3 1 D k 1 s C m 9 _ C 4 5 7 T - 2 n I s p _ D 7 4 y E u t m D x k n W o r l F p 5 t C x i m C q 4 J _ 9 g B m y Q h _ w C i p k G u 3 y T - 9 k C p 7 i N x 1 9 C o n 4 C 1 v V 1 r i D 0 t d 1 4 6 E 6 t 6 D 5 4 a 9 _ O l 4 h a m r o G h 8 R y n g D - k L s v c - l p D i w c 0 y 5 C 2 s r D i g q D _ 6 g E h _ 7 E 5 t O j g y N t t 4 M 7 t x C n h _ F m r t D 5 n i G y 9 6 D s y q G 2 g X y i p E g w m D z j 8 M u 6 Y n y _ B 3 l p C _ g h D y 9 W _ x i E t z X 9 u Z v u H s 4 o E y 6 - B g g i D 4 2 s B _ y U s u _ F r z p E p m 9 M 2 6 3 G o y U 4 8 s D r 6 k G y 6 w X p 9 f j 2 M 6 h U u s J v h i B m w r F 6 x d 5 t c m t P y l s I g 4 i N 3 j f 3 0 6 E r _ h F t v 9 B w 9 i C 7 w t S 0 n I 8 n j C x 1 s H u i z E 1 2 N s _ n B 6 v v K 2 i 1 E j w L l i 1 F s j 6 C 9 8 g M q r F _ 8 q B u 6 y K z v K 8 9 1 E g k t H h z o P 4 m o C v k 7 B 3 p 2 B j o n H y 7 w C 4 s G _ 8 l Q v r g F 1 s U m 6 i D _ 3 6 C 1 4 h F 0 z o E i 0 m D 0 s i E k t o D j t y E 7 p 4 Q o 8 i H 5 _ 0 H l 7 u K - 3 6 u B v q - y B z y 2 N m z _ B 3 z u C v v 6 D s q z O u h l E u 4 6 B 7 g s B 0 u V u q o C 6 w t B 6 z s C h s p B v w v F v p 1 J h l - G l y 2 N 5 8 0 T p g n m B u l 5 Q x i 7 K 1 s 1 N u v 0 I l z 4 R 1 y h L 0 - g G v - m x B q s 1 I t z n I r v h E 9 2 t I 3 r 5 f 6 u x U 1 y r V 3 h u _ B i 2 6 G v _ 7 e 7 l j k B 6 q 0 I 0 w _ M k 4 v 5 B 5 v x K 3 l 4 F 7 5 0 L n v p D w s p i B v 7 v S w s u H w - 2 B g _ 5 D z 2 c o 3 s D j q j D - l i o F _ g o m z C s u r S x 5 h C 6 m 4 C 5 0 r E j 5 1 D h 0 h C q r 4 N r j 7 Q 8 1 9 O 8 i x D w 0 g k G x 3 t g B 8 4 x K _ h I v h 7 G i 1 p B y 6 y B 5 j a s _ k C 8 k u F r 9 z B h 6 o D i o 7 C m h q R s 1 g I i r y F q x v G m 1 u d 0 u 1 H v 0 1 B y x k V h s i I 6 v 0 F k p k D _ o 4 Q 1 4 U z h 5 C 9 m v R w u y D 1 z m K i z u E v s - C 6 v 7 6 C 7 _ - R j r 4 F t 7 0 L k - x W 8 4 k E p w 4 q B 7 j 2 e h x - h D 6 s 2 D p j 6 J 2 - 8 H w p 4 D - - _ D v h x G 4 4 0 E 8 j 3 g B g r k N v p 3 D v i 9 C 5 4 - _ D q 3 t K x v s 0 B y _ 3 9 D 4 o 3 0 B 2 4 z 2 B m l s - E 5 5 p r B y 4 7 P 0 5 2 N p 3 _ g B k 2 i m M 4 2 n e 4 y 6 V l s _ H q p o _ B k n v g B l _ 0 S k 7 6 Y - w 4 L h q g E 6 n 7 W y m O t v l B r r n F 9 4 g C j p e n 0 9 G p v 6 Q v 8 2 C h x z B l j 5 P 4 3 6 J 8 q x H 4 t y Q 3 5 9 I x o x E 3 4 o B z - x P 6 z x B q m 5 C x i t M 5 3 1 G - n - Z 2 t i J k n O 0 9 4 h C z 4 7 B 7 n h C 8 w 9 F p 3 m E x 2 j C v 6 n V 6 7 j P g t z 4 B q o m c u 6 j Z 3 j j B w 8 0 L 7 3 s M 2 - p K u n 6 4 B _ 3 o C - y Y g y 3 D y 8 g M 5 m w J x 9 - h B p x o Y w 1 n R 6 j s E 2 p 3 h B s t y E q 7 u M p - y x E k t 2 I v - 5 B 2 t q S t v j p C w 4 u h C p g s K _ 9 U x o p I 5 h _ d k n p C n r _ D 8 l x W k n u D h l s K m k 7 J - _ x I _ x y E 0 _ x B 6 - w K g x x - F q 2 3 u B 3 h q v D q s 9 B l 8 p U k u 8 L i 0 y C 0 y _ n B 2 4 r T k t o W g 7 b o o y S r y k f u o 0 R 2 8 g K 2 w o O k z z I q 4 2 B 7 k o S g 3 5 m B o 4 q I s s y C _ t o L _ q 4 R i 2 0 g B 9 7 g J u r j M l 1 q m B m q m F v o x D 1 v o c 0 t m V o 5 _ t B z 9 - a q u o T h n s K 7 t 1 E h k 2 p B l 3 i 3 B y k Y s 7 4 j B r 5 u h B h x l H _ 9 6 l B w 5 4 Z _ g j m D i 4 u m B z 0 h P l n _ L 0 z 4 E 1 _ 2 N 0 1 t X u m 1 K - 5 i S 4 3 4 M v z k - C t u n w C 4 h q I 8 z j T u o g b 8 3 n E 1 q s K - 8 g I z u 6 V u p 4 G 5 r j E 3 n u N p g 8 P t _ o D 8 j w r L 8 v 5 c z o m H t t 9 J 7 g v 9 B i n 7 T _ z - B p q 9 B u 1 y T n v z j B 0 2 3 1 B y r y n C 1 n 5 C - t 7 q B t 0 g R y 0 8 0 B x 3 r - C 7 g k E 1 y 9 w B s y m 2 B 9 p n s B 3 9 v h D _ g 0 a 8 6 s C l j y J s 3 n C y 9 u 6 C g i i J 7 5 r X m 0 x M 6 6 4 j C 3 j p I 4 3 j F i 0 2 I - l 8 i B - q 9 E r o 8 P l 8 _ h B - 8 i I 2 4 t B t 1 2 C q 5 2 e u l w V 5 3 - U r 4 m E x 2 m a 5 6 v - B 3 6 l u B 6 p 8 g C t k i B 9 5 k B 3 g _ B - g - K & l t ; / r i n g & g t ; & l t ; / r p o l y g o n s & g t ; & l t ; / r l i s t & g t ; & l t ; b b o x & g t ; M U L T I P O I N T   ( ( - 4 8 . 0 8 4 3 2   - 2 4 . 6 3 8 2 6 ) ,   ( - 4 7 . 6 2 6 1 7 9 9 9 9 9 9 9 9   - 2 4 . 3 5 1 2 5 9 9 9 9 9 9 9 9 ) ) & l t ; / b b o x & g t ; & l t ; / r e n t r y v a l u e & g t ; & l t ; / r e n t r y & g t ; & l t ; r e n t r y & g t ; & l t ; r e n t r y k e y & g t ; & l t ; l a t & g t ; - 2 1 . 3 3 3 2 1 9 5 2 8 1 9 8 2 4 2 & l t ; / l a t & g t ; & l t ; l o n & g t ; - 4 7 . 7 4 2 0 8 0 6 8 8 4 7 6 5 6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7 4 9 2 1 7 1 6 2 8 5 4 5 2 & l t ; / i d & g t ; & l t ; r i n g & g t ; x k 1 t w m 3 o 3 C n w x y H l n s D 1 z h E 7 w r w C 4 5 t b q 5 v B r 2 y C g h t 8 E p l k F l s l O 3 5 n M 5 - h F 4 2 5 P 8 6 p N h 9 q P u 5 u a z 7 3 7 B 1 2 2 c k _ j S 7 x h S x o 4 y B t w n E 8 - 2 D 8 t h N m 4 - N 1 1 g b u u 7 B 1 - g s B 4 - o V n p y N 0 s g i B i 6 - V q 2 2 n B g 2 m E 9 h - q B u p o G u k x D t v 2 E 0 0 j n B s 0 i o B n j s r C n 6 m H n 2 3 C 0 w v E k l r E s 5 _ D 4 r l R 2 7 t P g - m F i i u F - _ x E - 9 z m B m 5 i j C 7 7 9 t B 0 z k E 9 _ z H 5 k z Q o m h k B 8 g 9 C v r 5 U j k 8 C q p w Q _ _ j E 0 t _ k B _ 7 2 F 6 z l L j s v D k p 2 E n o t c 6 0 _ D h q y P 8 l y F 6 1 z h B _ 7 j l C 5 h 3 O 1 7 h J j o q Q j 8 l n B k q w o B m - u E 1 k 7 Q q s g F 4 9 h X v x _ G x g a y 0 V m 3 7 6 C p j - t E q p x 5 E p i i k D 4 o r 5 C v u i 4 d o 3 z 1 D g t v y I z 9 6 8 B 1 - r k E m z g t I t l 5 D 3 5 y T l 4 i d h u r 8 B 1 h t l J 0 x r 3 M n i p N v r 1 G w 1 v g F 4 n _ K g 6 - m B g g - W 4 0 r R k 6 5 m B i m V l x n w C x v j c 0 u 7 d u 0 2 b 8 2 j X g 9 0 w C w 1 - o B 1 z r I g 7 8 R 6 0 n y I 8 p h b 6 6 4 h C 9 y s Z 3 i 6 R j - q G n z q 4 B o t 7 g G 5 p t D t _ v n B - z i j C - y s Q z i - 9 J s t u s B n l s K 1 o i p B 5 z 8 V 0 k i L z 8 9 x D o w k O - h 1 Q 6 y t X s x 9 V l y 2 U 8 4 9 T 9 3 w F y 6 x E q 2 z E m n w h B t z w E j 9 _ T n p 2 D 2 8 z u C n m x a 5 8 y i P 2 4 2 S h s q E p z v r B j t s m E l 7 w m D 4 0 u h C w - 0 k B p z 5 j B & l t ; / r i n g & g t ; & l t ; / r p o l y g o n s & g t ; & l t ; / r l i s t & g t ; & l t ; b b o x & g t ; M U L T I P O I N T   ( ( - 4 7 . 9 0 6 5 2 9 9 9 9 9 9 9 9   - 2 1 . 4 2 8 5 0 9 9 9 9 9 9 9 9 ) ,   ( - 4 7 . 6 3 0 3 4   - 2 1 . 1 9 6 4 2 ) ) & l t ; / b b o x & g t ; & l t ; / r e n t r y v a l u e & g t ; & l t ; / r e n t r y & g t ; & l t ; r e n t r y & g t ; & l t ; r e n t r y k e y & g t ; & l t ; l a t & g t ; - 2 3 . 4 9 0 0 2 0 7 5 1 9 5 3 1 2 5 & l t ; / l a t & g t ; & l t ; l o n & g t ; - 4 6 . 3 5 3 9 0 0 9 0 9 4 2 3 8 2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9 3 4 5 8 9 8 7 0 4 0 7 8 1 & l t ; / i d & g t ; & l t ; r i n g & g t ; v m 1 k x g m 4 4 C v i B m h I q J 3 F n u K 6 a g R 3 r D w k B o - S s v l B t 3 E p r M 7 u C k _ E g w i C _ 4 B k m B v Y u 5 B z 3 1 C 1 L p 6 E n 5 C i l H 2 l B k l K 4 z I 2 g C q l P x u J 0 0 0 F v 0 k B z o D 3 N 8 q P j i F g m C w - G o 0 F 9 k J 4 1 F _ w q B h 6 J n - S 1 l D 0 7 G - M 0 o a q o B z r B i 1 D j X 1 x E q g E p r F 5 j H 3 G h H 3 G 6 8 I v k C 8 - F - M 3 n K w F 8 n O 8 j R 6 x h B p x G 8 y D z m E n 9 S k k Q u B u o P g 3 H 0 _ C t x D 4 m C q y R 8 m C g 1 E 8 K z M 7 t C y f l g e l N s 9 V 5 m f 9 n E n o F 5 s j B p w U l m K 0 - D o 4 C 1 Y u - i E 3 - g B y D y 3 H z z p B z 4 W f 7 n C v G & l t ; / r i n g & g t ; & l t ; / r p o l y g o n s & g t ; & l t ; / r l i s t & g t ; & l t ; b b o x & g t ; M U L T I P O I N T   ( ( - 4 6 . 3 6 3 1 9 8   - 2 3 . 4 9 6 0 8 ) ,   ( - 4 6 . 3 5 1 4 6 1 9 9 9 9 9 9 9   - 2 3 . 4 8 1 8 8 2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2 . 8 8 9 9 1 9 2 8 1 0 0 5 8 5 9 & l t ; / l a t & g t ; & l t ; l o n & g t ; - 4 3 . 1 1 9 0 6 0 5 1 6 3 5 7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4 0 8 8 6 3 4 3 4 3 0 9 6 7 4 & l t ; / i d & g t ; & l t ; r i n g & g t ; i 7 x 1 n t r o v C 7 h G c h _ K m 2 I g p M 2 7 E q w B 3 G j x I h B 5 k E Q w n H q b 9 i N m K w 7 B & l t ; / r i n g & g t ; & l t ; / r p o l y g o n s & g t ; & l t ; r p o l y g o n s & g t ; & l t ; i d & g t ; 6 5 5 7 4 0 9 0 6 9 5 9 2 7 3 9 8 7 6 & l t ; / i d & g t ; & l t ; r i n g & g t ; 0 w l - - x 6 o v C 6 z z B 3 v I n 0 W s 1 I v z N q x a O w l H y n i B u y E p y F q f i U 1 C u M i 6 N q m C 1 k X 2 g p B 0 H g C s I q n C l r K g m a s 2 Q h 9 F q N p J p l F 0 4 D i H v 4 L m w I q i G q y G x s Y p q H v q D w y I 3 t W 9 5 I 3 6 G p r S 5 3 H o l C j r r B 5 2 J i y J 2 - J k y J u 8 U R w 2 S o 0 0 C p u b 9 v e 4 9 r C s y j B r Q s - a v h p B v o g B n l Q x _ N 8 l l B q D q o m B 6 1 n B l w s B l _ U n w V p u X j h Y v 8 H v H j p D g E Y j F 3 h C t l B i v C u g J 1 p i B 1 l B r E h H t g j B m D r 3 F t x M w H h v D j r F o p I v M 2 8 e v q C x 1 B - 7 q B i F p D 8 G h U u m C - k B v x B n m O 7 j E w 3 D g n F 2 6 T v x E n 6 Q i h K 5 9 R 7 V 8 F n 6 Q u i D s 9 D m u F j o G w u G 5 y E p 9 S t y B 9 n K j M h m D 5 a _ 0 V 2 S w l C 3 r F x o d q i B 7 h C z f p 6 B - y B 4 2 B v q h B o v C s I 6 0 C o 1 E s 9 B w W 3 3 s B 8 0 H s E r j G 2 7 B 4 M p v C 9 7 g B y r L y b w C _ E 0 8 F _ 7 B _ 7 B _ O t N 8 7 B z m C s _ D u f x c u i D 3 P 2 W 8 6 F l l F y n G 4 _ C o 1 C 4 J l 7 E z 1 N h 3 B g m B 7 K 9 8 _ B r k P i _ P o 0 B l o B r 4 N - r 1 B 8 8 l C p B - I n y g C 8 q J o o X & l t ; / r i n g & g t ; & l t ; / r p o l y g o n s & g t ; & l t ; / r l i s t & g t ; & l t ; b b o x & g t ; M U L T I P O I N T   ( ( - 4 3 . 1 3 0 7 4   - 2 2 . 9 0 0 1 ) ,   ( - 4 3 . 1 1 2 6 7   - 2 2 . 8 8 4 4 4 ) ) & l t ; / b b o x & g t ; & l t ; / r e n t r y v a l u e & g t ; & l t ; / r e n t r y & g t ; & l t ; r e n t r y & g t ; & l t ; r e n t r y k e y & g t ; & l t ; l a t & g t ; - 2 2 . 4 7 1 4 3 9 3 6 1 5 7 2 2 6 6 & l t ; / l a t & g t ; & l t ; l o n & g t ; - 4 4 . 5 5 5 5 9 9 2 1 2 6 4 6 4 8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2 5 0 3 6 2 5 6 5 1 9 7 8 3 5 & l t ; / i d & g t ; & l t ; r i n g & g t ; 1 r _ _ k 5 2 h y C y v y F 3 q h F v q 4 j B u m _ M 0 u 8 F u x 6 e j t i V p r x H s u _ n E w o 4 b j _ z O j 3 q F z 1 v D x z 4 C 6 h u C 1 0 4 B h z s I j 3 z L n q t C - t k C u y u C k p u F 6 9 7 J g z m B u 4 z 6 C p p n a 2 5 2 5 B - 2 z m B p 2 8 L u 3 j j B 6 u d 9 - 0 O 1 u T 4 i w i D k v i C 9 9 5 Y t u v C 2 x i E z u 9 D s 8 2 6 B 1 5 k L y z 2 V j y - D q y n Y 0 x 1 E _ m x E i n s B 8 j h X 9 _ d z v t S p 2 W w t r D r t l E r 3 x D o i n i B o 5 s Q v r 1 D 6 7 5 D o k m J x 9 c 8 5 k F 7 n m H 9 0 5 q B 0 3 _ L v t 7 G l 9 h G x m 6 K 5 - - N o 4 7 F _ p 6 I t w s G i 7 w j O q w r B 7 0 j e m 0 q I g 4 x B 5 h Q o s s h C l t 6 - B z - 5 E 3 _ s N u n R y u - K h 4 8 B x p n I _ 9 h B m 1 P 2 6 W n k 9 B x 4 Y o 8 E - 8 u E 5 h h B 3 p k B s 1 r L 6 6 9 B k u 3 D g g _ T x u 3 v B t 7 z B 8 0 _ l B i 8 j h B r 7 2 v E m 8 p 8 C p 6 2 M s 3 m D r - t g D 7 2 3 X 2 x s 0 I l g j m K 2 m i x B o p 0 N v l L _ p B 4 p 7 _ I j 0 7 _ B w s j X 0 _ r Q 8 l 2 k B h t v E j x l F w p m S p 7 k E r k p E w 1 i e l g b o 3 8 O 6 l i D m m m I p j h K u 7 q z C _ 5 5 C p 9 R h 9 b w k 9 C 0 1 7 B 0 v 2 C w u l C 4 x 9 O 9 n s C g r a i o j B v g U q h 3 Y 0 n 2 Z j u 2 F 5 o Z l 1 W x v q B 0 _ 2 D j h y x C i t 7 M 6 - 9 E w 4 z E z i l D y p k B 1 j 7 C 5 2 m D u 7 N 3 z 3 C 3 z h B - 3 6 B l 9 6 E q v z B 5 l v F - q O 4 k t H v h s G 8 h d 0 r j B t n q B 2 u 1 E 1 i p B h 4 x B 0 m n H h 7 r L l t n C _ 5 3 I v j T h _ I z t x F y x V u 3 i D _ _ 2 M 5 g r W 9 j 6 C z _ l F u u 8 F 0 t 8 G _ y u C y - q C j q Y 1 4 C 2 o 9 F l 1 Y m g g G o 6 n F 6 u v G x i u F 2 5 r H 3 k 4 F y u s G 8 9 q C 9 m y B z h p I 8 j m B 1 n K 6 w k N 1 3 x B v v t C 5 r w C g 2 1 C s 9 n C v j w E 1 r l F k m R q k a g 3 k I 1 t r D z y z C i 8 v R p s q Q 4 i D p - x O k 5 7 K 3 z y B 2 x q H 6 5 T s 4 9 D p g 0 N _ p - O u 3 1 B s t X m 8 v D 1 w i E n j z D s g w D r _ 3 F o - 4 G _ j p H 8 s j C n 6 h N h w r C 9 t i N s _ 6 F x 8 h M s i b m r 1 B 2 _ _ B x m w M 6 3 _ E 3 r 4 H y u r B 6 3 l F 1 _ s C _ t p B p s p D 9 k r B 3 - t F j h _ d 0 m o B 5 4 u B r - m C 6 h y C - o 2 D 5 t a 8 h 5 C z 5 p j B 7 w o C w x n E t 2 n B g 5 m V n q _ L m m 0 C y 4 2 E m m n N _ l _ C u j k H y 5 c m _ h E p 6 s Z s o o K _ k j T k w - f g l m B x g 7 H o 3 9 k B u - n F l w x Z w 8 u Q g s x c h 1 m L z g 4 H 3 h 8 t B z 3 3 o B 4 1 v n E 6 q i t B p q 3 q C w o o J r 6 i K 9 - k y B s 5 1 1 B i l l c x 8 1 K 1 9 q B 1 5 z s C r x s 0 B 5 l h W t z k s B g u u J n 0 r f i 6 5 Y 4 z n p C 0 l p Z 2 y m e t g g H _ _ o e j 4 s b 3 5 u M s x n B 9 t w D _ 2 o Q o 3 p F _ 0 - K q h h W 1 1 3 H x z i I p 9 p X o l x f l g m E u g l M 0 3 k F n p 9 F n - 5 G 4 q _ I 7 y s L s k 0 M 1 k z h B q g g S x l - B 8 h b 3 h 6 D j 3 l L v r 0 D m j 5 C s u o H 1 q g D s p r B 8 m U k 7 w C y 2 x E y o p G j 6 3 H j j p J w m v E x g h B o n 7 D i 7 3 J w 9 s I 7 m h N 9 r Z 9 r 1 B z w u D j k i E _ 0 l E k y z C t 3 i H s 5 g H n 0 8 B 1 q r D q 7 6 C x y 7 C s w 0 M 5 3 q E - i f h s l C s p v B o n 8 E h 6 3 C r 2 i E - k h N l 7 8 C s _ v G x v 0 C z 2 v E 4 4 8 B 5 s 4 C i j l E h 2 m I 2 l q B n _ L 9 h x B m u 3 D j 9 i K 6 t q U 9 m _ B n 1 r D o 0 1 D h _ h K k 2 n E h i u C 4 7 7 E h 9 n E 1 x l E y - m F 5 2 q B o s 3 E l w 2 H 7 v Q l 7 3 C s g N 1 6 1 B j 9 k C g 0 4 C 1 i r V 7 4 9 y B w v u r N j w F o x 8 W g 0 r F s 1 7 V 8 0 6 I z 6 6 J i s g L - 1 l L v u n 2 F k t p x E _ 5 x r B g u r c z j o 5 B 9 q z d 6 k q N - r g g B q p p y B o n h V z 9 p s B 8 r k z C m j 2 P 1 i p L p r k M 2 2 5 v B i 9 5 J s w 9 W & l t ; / r i n g & g t ; & l t ; / r p o l y g o n s & g t ; & l t ; / r l i s t & g t ; & l t ; b b o x & g t ; M U L T I P O I N T   ( ( - 4 4 . 8 0 9 2 6   - 2 2 . 5 6 6 0 4 ) ,   ( - 4 4 . 4 7 8 6 8 9 9 9 9 9 9 9 9   - 2 2 . 3 2 0 3 2 ) ) & l t ; / b b o x & g t ; & l t ; / r e n t r y v a l u e & g t ; & l t ; / r e n t r y & g t ; & l t ; r e n t r y & g t ; & l t ; r e n t r y k e y & g t ; & l t ; l a t & g t ; - 2 2 . 5 2 1 0 8 0 0 1 7 0 8 9 8 4 4 & l t ; / l a t & g t ; & l t ; l o n & g t ; - 4 4 . 0 0 5 9 8 1 4 4 5 3 1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2 7 9 7 0 4 2 5 5 0 3 7 4 5 2 & l t ; / i d & g t ; & l t ; r i n g & g t ; 1 r y n g 8 w 6 w C 7 5 7 5 C 9 4 p 6 B r m w - F 6 2 2 T m s 6 0 B s 5 i E x 0 0 H 9 k 3 c - v u D y y g Q _ n o x B 3 - 2 8 B 5 s k X w 7 s g B k w v h B 8 q 4 D o 1 g I 5 r r P v r h F p - k I l v j E r u r P 4 2 v q g B y z j v J k 7 g - s C r 2 - r Y g p o B v l 4 C s - l h B p 2 8 B j m _ H z s s 9 B 9 4 1 J w 6 _ K z 3 u I r n p 5 B h 7 o p B 5 k 1 H 1 z g f x 0 s i C t - u B u h k J - i h F - x 0 M u 4 j f 5 j - l G u i o G q i y J j 9 l Z q r m H n q h B l u 9 l B q 9 - M 0 h 8 G w 5 c g 7 4 G x k u p B z 6 h X h t k Q p - s E 3 q v p D l t o C 1 g W v h w C p _ 5 M i m 9 B i 1 k B - 2 i E r z H q l i U k l p C _ 2 s h B n n y U 9 i 1 E 2 r n K m 3 _ K g 9 8 H 4 n m z s B q g n V & l t ; / r i n g & g t ; & l t ; / r p o l y g o n s & g t ; & l t ; / r l i s t & g t ; & l t ; b b o x & g t ; M U L T I P O I N T   ( ( - 4 4 . 0 6 8 2 2 9 9 9 9 9 9 9 9   - 2 2 . 5 9 2 2 7 9 9 9 9 9 9 9 9 ) ,   ( - 4 3 . 9 1 3 2 3 9 9 9 9 9 9 9 9   - 2 2 . 4 8 4 3 6 9 9 9 9 9 9 9 9 ) ) & l t ; / b b o x & g t ; & l t ; / r e n t r y v a l u e & g t ; & l t ; / r e n t r y & g t ; & l t ; r e n t r y & g t ; & l t ; r e n t r y k e y & g t ; & l t ; l a t & g t ; - 2 2 . 9 8 9 9 8 0 6 9 7 6 3 1 8 3 6 & l t ; / l a t & g t ; & l t ; l o n & g t ; - 4 7 . 4 8 9 4 9 8 1 3 8 4 2 7 7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0 2 6 5 2 4 6 4 4 4 7 5 0 0 & l t ; / i d & g t ; & l t ; r i n g & g t ; 9 g m 5 h k t 0 6 C 6 t 3 w C 1 5 1 C z - - o B 6 8 z S 3 s g l C p 5 8 g G 1 5 5 t F 3 1 s p B w r g E h 8 u N m h y B l u 1 O r i w B y k t R 4 r g L 4 0 j C l 1 k Y w 6 v C h j n q B k w y J 1 o _ o B 9 0 3 k C 5 y p d 6 7 h d n x s S 7 5 7 B 7 p 4 l C 1 v j J n 9 k E t u - C u q r G _ 0 j C q m R _ T 6 m s E 7 o 8 I 8 5 y D 0 5 m I p 4 w C r 4 h K v k x H p 2 n C m w z B r u v B w h v D 1 s s D 5 g l D 4 q v D l r 2 I m 5 p C _ j x E y y p N 2 h j E 7 w h 0 B 5 2 z C i 1 h B s v 0 C q m 3 B w h l K i u r C _ t y T g 1 - B g o 1 J z n n B u 2 t w B s 9 m G 4 u n J 2 6 w D j k m B m 3 7 V t w j C x 3 k G k 3 9 C k 4 1 C 3 6 v M q 4 6 C 2 n 1 D u 4 i D 7 p j G g l 5 B v q u J 2 5 x C 3 o 5 B _ v 8 G o h n C o 1 1 E h l 2 C t 2 s B s u 4 I l r q B k - w B y 1 g D j 0 n G p n u J q - p H 6 l _ B t m - B g - v C q q x U q l z C r 3 8 C 0 4 w E 0 v 3 B p 7 i D 0 p m F 8 y l D z 3 6 C w w 3 I v o v C w 6 8 C w 7 _ V t i q D s q 4 D s _ 7 P i - 6 C - 3 y r B q _ w V t t 0 n D s j q L g r i F 7 1 0 Y 6 6 _ X 6 2 0 3 B 8 z - B h x k z F 0 w 8 Q t - r C x q 8 I 2 z - 5 B 1 q s h B 8 _ 2 F _ 2 n n B 4 y m C 1 _ 2 P g _ 8 B q 8 t j B 2 r 7 H l j x g C u q 5 2 B r _ q o B 9 u j 1 C u 3 8 t F 9 0 _ H v l _ C o o 8 G r h q D y v 6 f r z u L q j z e q l y K r t i Z y w s l B 6 g p F 9 7 g L 9 h u f v v 2 b - r 7 T l z z B 3 u i B n i - C j o y B q p 5 G q u H 2 q j C y 3 d p 8 j C y o n a 0 s j C k _ z H - j p n B r x 8 V m y r g B v m T 5 s 4 I p i 7 U x i h G v _ 5 t B 0 r n h B h z 0 L 0 g 2 7 C z 6 k f y p p H s r 5 I u n 4 B 3 p j 4 B 4 v z o B r i h M _ 0 2 K l i g P n m u C p g k J p n 2 5 B j p m t C o - l C 9 x v K n k v E v 1 1 R - i k e g v _ - B j l 5 O 0 x z n C u q m o B 4 6 7 a 9 m 0 X 4 j 8 B o 1 o w B y o _ K w w k C m h i Y 0 7 x F 1 5 j C y g 7 F 9 j s K 9 0 m K - i n C l q i C j t r C z t w G 3 h p N z - 1 B x _ 6 w C p h i M j s 2 q C 6 q n 4 B m q 3 C h 0 9 L t y j Y q j 0 B m l 7 C u 5 k B y i n M 0 q w B v w _ L 2 u v C s r i J p z l D y q v B 2 l j C g n 5 N z - q X 4 - 7 k B 1 z 8 K l g x I u l v c _ u l H q 1 6 D 5 2 d 1 s q S m 0 L - q y H i k w B i s r D i 9 6 I x 4 5 H t j x C 1 3 0 H x 5 Y l g 1 P h q 2 T l i u c r y o B z u h H m - 1 O q w - G 9 u m H - v r R g u k J i 3 s P v m z B w 0 c n q s M n 4 Q h 9 n Q 6 _ g L j w Q 2 g v D r q q K 2 5 s E 2 3 z K h 0 - E l y k C 9 x 1 W t - h j B i - x O o - o G w i t H 7 l g D 7 - y P n i 8 B g r n C 0 k o D w o f 9 6 9 C m g z S i m u F o k u C w - c _ v 5 T 8 q 1 J p o l F i k y F 3 l 7 D n v g C v m s C 2 g v D s x d 9 3 g G g t h C _ 5 4 H l h 3 G z t M l x p E u l x D 0 r r M 7 3 l B k u - B h g m B 3 - 0 O w 4 0 N 8 9 p F z s j E g v 4 C o - W 9 3 6 C q _ 3 F 8 6 i E 0 _ 4 J x j d s p 0 R 4 s G 1 8 8 l B 1 q i L t 5 3 S 2 n w a m q n E m 3 p E t 5 p D g j g N k 3 0 U o - z H p x l N 5 q 4 C 5 u j I 8 6 t M m g 9 E p 4 y M _ 4 g H r n 9 v B j i x 3 F r z t T j 7 g N n t g - B 1 u - 3 E h r j O m 8 r C r w k M 4 z g i K 2 z t z H 0 w h _ D l 6 m y E & l t ; / r i n g & g t ; & l t ; / r p o l y g o n s & g t ; & l t ; / r l i s t & g t ; & l t ; b b o x & g t ; M U L T I P O I N T   ( ( - 4 7 . 6 2 3 4 3 5 3 9   - 2 3 . 1 2 4 6 0 9 9 9 9 9 9 9 9 ) ,   ( - 4 7 . 3 8 2 6 8   - 2 2 . 8 4 5 4 0 9 9 9 9 9 9 9 9 ) ) & l t ; / b b o x & g t ; & l t ; / r e n t r y v a l u e & g t ; & l t ; / r e n t r y & g t ; & l t ; r e n t r y & g t ; & l t ; r e n t r y k e y & g t ; & l t ; l a t & g t ; - 2 3 . 0 2 8 8 5 0 5 5 5 4 1 9 9 2 2 & l t ; / l a t & g t ; & l t ; l o n & g t ; - 4 5 . 5 6 6 5 8 1 7 2 6 0 7 4 2 1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7 5 1 3 4 2 7 4 1 9 1 3 7 3 & l t ; / i d & g t ; & l t ; r i n g & g t ; p u l g q 8 2 z 1 C z b x H 8 P v K 4 P o C _ O y i O & l t ; / r i n g & g t ; & l t ; / r p o l y g o n s & g t ; & l t ; r p o l y g o n s & g t ; & l t ; i d & g t ; 6 4 6 1 1 7 5 1 3 4 2 7 4 1 9 1 3 7 4 & l t ; / i d & g t ; & l t ; r i n g & g t ; l z u 4 y k _ z 1 C 6 m d z 3 c j X y Z v n B w x C w o C g Q j S s X s 1 D w j B 7 M x k H 8 2 B v i C 3 j B 3 j B l 2 Y & l t ; / r i n g & g t ; & l t ; / r p o l y g o n s & g t ; & l t ; r p o l y g o n s & g t ; & l t ; i d & g t ; 6 4 6 1 1 7 5 1 3 4 2 7 4 1 9 1 3 7 5 & l t ; / i d & g t ; & l t ; r i n g & g t ; 4 0 n 5 9 q o 0 1 C w C x 3 i B j 2 p G 9 2 d 6 5 D j l q B p P 0 _ E 0 _ E j M v 4 E q 1 O x 3 H w s J q v D x H r 3 P 1 o O g p z B - _ o B p 7 h B o p W _ r t C 9 3 P 7 5 T t 6 C 6 0 U n v J H 3 v I k R 9 I j 4 L u s B _ 6 B 8 l E 4 j h B 7 7 F u j B 0 8 I g y D x 3 B l i B w U 9 m F u 4 G m i t C g 6 B l j l B i g r D t t D s n D v j B p I s 2 T r d 5 2 V l v B u l B r r Q 9 8 B x y L 0 z B r g B q g B r g u F x v D h 3 U r y D 0 t F n h F g s P l y O 5 m X t 9 u C w _ B 9 _ C n 8 C 3 4 C 6 Y 9 a k 7 I t 7 J m t Q t Z y B C v C 0 j V n - D c z o H o e 4 D 1 5 Q r g B o C p t B 4 w C r - W h 6 B 1 G s g D 0 n C l x a 0 g B i 0 B o H _ m B a v l B 3 G m S h n G 4 q - Q n l S n 6 l K n 5 F j n G r i C 7 U v H - M x J z J u F t H n B z M f u B 5 B n L 6 U g g G m o O - y O 1 p V o l C 0 7 E z q F g h E x q c u p g C s 8 l F w 6 k I 2 3 h B r n h B x r E l L n e 4 g B s E _ C l 4 C k b n k B j 1 H _ m I p x C 7 q B q W j G g N y h B x D p C 4 G t D v D S 7 B l I q J n D 3 D _ 2 K 6 y B 4 l H v t n B 3 s E v o C t v H h _ G x c 7 c m p C t m Q w h y B k t F i 8 F 1 v G _ 2 H r n b i n I s 6 F j g H m V k y m C 2 f 5 z F 5 n 0 I 6 n H k d 8 N g y E l u J 4 J 3 D w U 6 i l C v m F j - u B v h G t q M t j E 0 y E 3 4 E 4 q C t _ B X i _ D z u J _ y O 3 j E i v r B 5 g H g X v l l C p D k z I t i H _ - T j 9 b 4 5 Z i - S - q E s _ N o W 1 0 X l t D J g 5 G 6 f v D 0 G V _ m B n 5 E h _ O r h J v C n q i B n J u 2 l B k g K g h h F q 4 L _ 2 H g p V h w Q t G 0 j H p M 6 j C & l t ; / r i n g & g t ; & l t ; / r p o l y g o n s & g t ; & l t ; / r l i s t & g t ; & l t ; b b o x & g t ; M U L T I P O I N T   ( ( - 4 5 . 5 9 0 9 1   - 2 3 . 0 4 1 5 9 ) ,   ( - 4 5 . 5 6 0 2 7   - 2 3 . 0 2 5 2 7 ) ) & l t ; / b b o x & g t ; & l t ; / r e n t r y v a l u e & g t ; & l t ; / r e n t r y & g t ; & l t ; r e n t r y & g t ; & l t ; r e n t r y k e y & g t ; & l t ; l a t & g t ; - 2 2 . 0 3 1 1 9 0 8 7 2 1 9 2 3 8 3 & l t ; / l a t & g t ; & l t ; l o n & g t ; - 4 2 . 3 6 8 1 4 1 1 7 4 3 1 6 4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7 1 9 5 1 3 9 8 5 1 8 7 9 6 & l t ; / i d & g t ; & l t ; r i n g & g t ; j t 1 7 5 3 1 y r C y 9 1 K j g g N 7 9 o D 3 n r V n o s C 8 4 8 G o 7 8 B k o o C j l s C q n j B h j t B u v 2 R w 4 5 C o p h I _ k g O 3 2 i L l m l B 0 x n B 7 q k M 8 m z U n k j G m k q B 6 q 7 B m 5 n H v 0 7 l B s s 4 C t k 0 B 8 8 m F 7 k k M o g h U 3 i 0 Q k o n J z - 3 D 2 z z K 2 3 t H z t p E w u 7 C z _ p G j 0 s B l _ t H j m 7 J k 4 9 X q j j B j i k G i 3 j D s u y C n r _ B 4 z 1 L 4 r Z m r c q y p D t 6 V h x i B r t 1 C 4 6 s D q 0 k E y k e 5 3 k D 8 0 o F o k z J k 8 u E g s 6 w B h s r B _ r q B i - 6 c 4 g 2 F x k 6 J n j z R m s 4 E r k r H v k h B g - n C 2 9 9 F n r k C j h n Z k 2 u D k 3 x K x 9 8 T p j j H s 9 q C - l j F i q o E r i j H k x 1 E 7 y 7 D z l 5 B g 7 0 D x o l E p 4 _ H - y m n B x n g C 4 2 k U 2 l z C 4 x y R 9 8 6 J p r h F j 6 g B 0 g y T 5 z i V r n q B z n t E 4 h 3 S y u 8 L t 8 o Q k p h g a v o 1 D k n W 8 v v m G z 4 z m I m j j y C q _ u j J v q n F r l 2 B 5 k 8 J l 3 8 W u l p C 4 0 1 M 9 x 4 D j 3 p F t 5 v B _ y _ G i 3 s B v l 4 C u k g G k w _ G 3 m j J z 0 1 H 5 3 n D i z 1 b 2 3 h C 3 u w Z 9 l s B u 1 9 D 9 z g j S h 5 2 N r t 5 m 3 C p 6 0 u T q 6 9 K h j o M h 1 w D 6 l t C _ z n E q 7 h B 6 - m h B z v 7 F 0 l 5 K g 5 7 L & l t ; / r i n g & g t ; & l t ; / r p o l y g o n s & g t ; & l t ; / r l i s t & g t ; & l t ; b b o x & g t ; M U L T I P O I N T   ( ( - 4 2 . 4 1 5 2 1   - 2 2 . 1 2 5 9 7 9 9 9 9 9 9 9 9 ) ,   ( - 4 2 . 2 6 3 4   - 2 1 . 9 9 7 8 2 9 9 9 9 9 9 9 9 ) ) & l t ; / b b o x & g t ; & l t ; / r e n t r y v a l u e & g t ; & l t ; / r e n t r y & g t ; & l t ; r e n t r y & g t ; & l t ; r e n t r y k e y & g t ; & l t ; l a t & g t ; - 2 2 . 9 4 1 6 1 0 3 3 6 3 0 3 7 1 1 & l t ; / l a t & g t ; & l t ; l o n & g t ; - 4 7 . 2 8 7 4 1 8 3 6 5 4 7 8 5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0 8 1 4 3 4 1 2 3 6 3 2 6 8 & l t ; / i d & g t ; & l t ; r i n g & g t ; 8 y - j o w q - 5 C y 6 1 2 B _ m q R z i 8 G k 3 3 N 9 6 6 1 D j p 1 W u k i N p p o O l z 5 N _ 9 v _ I g 4 m I z 6 - w B s q o G n - n M q 6 q G p _ 6 Y m _ w B i 1 s N r t r 7 E w 2 0 3 E l r O i 8 r N o x n D v g 5 9 C u 8 h c n n _ P 2 j w H 1 h h F - q h 2 B t 4 5 l B w 1 q B l j 4 C s y 7 K x 6 u F u j - V 7 r 7 M o n t R n h q E 8 s _ y D - l 6 N 8 r q O q y h R s 4 - e q 7 o E u k z h C q s v J 6 o t F r h 1 F j 4 3 i L x 9 _ p C q w s U v m 4 F v _ 7 C t i o B v t U y o 2 D 3 9 k B 8 n V _ p D l o n G t 8 L 8 o _ D p o 1 C w p g W q 4 9 D z 3 y F g p 3 C _ k s G 6 i d j o c x l l E p p G 0 _ G 2 r 9 M 1 4 4 m F y 2 u i B - y q s C h k j p C 8 g g P o 4 z Z 2 w y a r q m 3 B - v s I u x 4 6 C t 6 w x B - o 0 _ B m k s 2 B t v p i E j p v w B 8 q _ e q v l K 8 q 9 v B 3 3 s 8 g B 2 7 r R p i z 8 B z l v l F 6 u m x C x 3 o G 8 v m Q 2 g 4 O _ _ 5 H p 8 t j B g o 8 B p - 0 P 3 y m C 9 2 n n B 7 _ 2 F p u p h B _ 5 7 5 B 9 6 6 I s - r C z w 8 Q g x k z F s 9 _ B 7 2 0 3 B y s 8 X v m y Y g n h F 0 t o L s t 0 n D p _ w V _ 3 y r B h - 6 C 3 r x 6 C 0 p 0 X r j 1 K 2 3 4 m B t x o I k 7 s 8 F 2 k m w E _ p 8 w y B 6 - p b l 4 9 m F j n 4 h C 1 3 x 8 B u x u F & l t ; / r i n g & g t ; & l t ; / r p o l y g o n s & g t ; & l t ; / r l i s t & g t ; & l t ; b b o x & g t ; M U L T I P O I N T   ( ( - 4 7 . 4 0 5 8 2   - 2 3 . 0 4 2 4 2 ) ,   ( - 4 7 . 2 0 1 5 1 9 9 9 9 9 9 9 9   - 2 2 . 8 6 0 0 3 ) ) & l t ; / b b o x & g t ; & l t ; / r e n t r y v a l u e & g t ; & l t ; / r e n t r y & g t ; & l t ; r e n t r y & g t ; & l t ; r e n t r y k e y & g t ; & l t ; l a t & g t ; - 2 2 . 1 1 3 4 6 0 5 4 0 7 7 1 4 8 4 & l t ; / l a t & g t ; & l t ; l o n & g t ; - 4 2 . 1 4 8 6 5 8 7 5 2 4 4 1 4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8 5 7 3 0 0 8 9 8 1 1 9 8 0 & l t ; / i d & g t ; & l t ; r i n g & g t ; j g 3 z _ j j 7 r C 7 n 9 F l s n m B 7 q y C 1 8 o m B 5 p v C 6 8 m L 0 u t R z x n W l w u N r u o O m n 1 Q m v 0 b w y n B 1 h u E u 5 _ F 9 h 6 Y g n s y B p 4 4 y F l s p w B 8 m 3 M u y 4 5 D - q j D 3 s 9 B o s 1 G w g 8 E t w 9 D 8 9 x U 3 l 8 R 9 y r E k u q H j i 5 M q 2 h R 7 j 7 P 8 x q m B p n k g B p 4 _ B p u p g B _ 0 q E o 2 4 D o y 5 E n u z Q 3 - v c w x s 7 B 5 z w B y 7 9 P k u s N - s y E y 6 2 O x 6 s T l u 4 R v v y E l t q B k q r Z o h 6 B s s x E 6 m 4 H i r 6 Q 8 u m J j t n P j 5 y P 9 4 4 M v l o F 2 u v I 9 g 4 B y v b 8 o y H 2 p j s B l l 4 B p x 5 H 8 x 3 B g z w D 2 o o K n l 5 D 6 v 2 R - v 1 W i j 1 I y y p o B _ l i H 6 5 v m E m 7 x P n y t C r g 9 N 7 u q M 7 v 6 C 9 r m n B _ 4 s I m g 5 B u j 5 K 2 1 t B 3 z 6 l B 0 k q i C 3 5 l b - - 8 E 2 5 9 O 2 z v j B 1 4 t C 9 3 o 5 C _ 2 q X y s _ L g p 1 H s n p V y h x 8 D 4 2 o x B 1 _ v O 0 y n H 2 7 i E 9 3 _ J 0 5 0 b x g 5 p B 2 j h G x 3 6 S 6 j t J 1 y r d o x _ t C l u 6 Q _ p d 6 1 0 C o 0 7 j B z 4 l B y - _ G m m i C o 1 7 C 5 o j D _ 1 H 8 r y D w 3 j I q s z S n o u K 5 r n N s r 0 y u B s 5 r k B x 7 z u D - r s g h B 1 u k 6 j C t q 4 I p 8 1 o D k - 3 N z x g H 6 s Z - p _ H g 7 r x E 6 t 5 j B 4 r t X x l q H o w 3 K 4 v l O u r 2 M i 5 9 g B z l 2 H 4 7 o G 2 g d 5 j _ B 1 y h k B x z p J 3 2 q L 6 l x g B o 9 5 G j n y C j n r T r - - B 0 l q S 4 4 u S 3 q 3 t D 1 4 v n B x 7 n w C t l 7 U w 3 N 2 2 x x C r 2 0 B h 4 3 I m 8 z H o _ x J s i l C r - p D h 2 q T y 7 j W l - 6 D h v y H 2 2 5 H w p x F _ j m Y _ n w 0 B h r m q C p 0 j C v _ W 9 s 2 B 1 0 1 0 B t v g D 8 r w k B _ g 0 R i 4 k B 3 m h v B t r l D 4 r v E 3 4 - B 5 8 9 i B z i _ M w s r U p 5 v B i g v N 7 g _ d r w t Y r x 7 J v 0 v B _ j q t B g 6 q C s 2 k B 0 z h F n p r O i 0 q C q h j D y 5 v U 8 v l S o q x p B - v s Q k g j l B 9 9 3 C x o 7 j B 2 5 l F s 6 t E 4 y x J 7 0 o F l h h B s y - C 6 z j E 3 6 s D q t 1 C g x i B p t V q 1 o D m 8 b 3 r Z w q 3 L z h - B k o z C h 3 j D i i k G 3 k t G z 4 n B o u u G - z 5 J k _ t H i 0 s B v 2 o G w z 6 C v s o E 3 3 t H 3 z z K 0 - 3 D l o n J 4 i 0 Q p g h U 8 k k M 9 l z M r o S s 8 u D 6 t 4 G 5 6 l 4 C i j m M 2 g o i B 0 x u G o t o L s 7 4 G 0 0 j T r l 8 J g 0 - j B h 3 0 B r o g W 6 w 8 I 6 k 7 F n 1 3 L v g q H 0 p 0 M 3 4 s H v p 7 E 1 r a 2 6 3 J s z m P z 5 - B 3 x p C 8 v 4 G x 4 y E o l t C - v k l B v 0 l I h 5 q G o l g Y m n g G r n 9 G v z l R t 0 0 C 0 l _ C p m x B 7 u 8 G 7 p a s k u B k _ u V k - 6 D 3 u n E _ j k C _ y c v 6 s D _ r 9 K 0 i 2 P t o 8 G i - i D p j x e v u j C s s 7 B 8 5 - G 5 g n L s 7 3 B p g s Y - t s C 7 p s G t y t C - 5 y C g u z G o 7 3 V 3 9 l I _ g m W v m H 2 t X 4 s 1 c 0 6 7 s B n p w F n r l B h g j E 3 3 G u u J 6 s p G k r t E v u w Q m n u K u _ i Q z m s K 7 1 p O n - x B q t H q _ _ I _ m v F - z 0 I u 5 p E k v t C q _ q Y _ 6 h w B x 2 p n B n o p F o m a v 5 1 O o o 0 B x 1 w E 4 k i I w t u H - 6 8 D 4 y j F 9 m p p B n n _ E _ n j H 9 i V x 8 w I i 0 l K 2 w f y 6 6 S n o h 8 B 9 k p m B v y g G s m w E g k m I _ 1 r C g y L q 0 1 B z 6 2 E x k 6 I & l t ; / r i n g & g t ; & l t ; / r p o l y g o n s & g t ; & l t ; / r l i s t & g t ; & l t ; b b o x & g t ; M U L T I P O I N T   ( ( - 4 2 . 2 9 7 6 6   - 2 2 . 3 0 7 5 3 9 9 9 9 9 9 9 9 ) ,   ( - 4 1 . 9 5 8 0 8   - 2 2 . 0 0 4 8 0 9 9 9 9 9 9 9 9 ) ) & l t ; / b b o x & g t ; & l t ; / r e n t r y v a l u e & g t ; & l t ; / r e n t r y & g t ; & l t ; r e n t r y & g t ; & l t ; r e n t r y k e y & g t ; & l t ; l a t & g t ; - 2 0 . 7 1 8 4 5 0 5 4 6 2 6 4 6 4 8 & l t ; / l a t & g t ; & l t ; l o n & g t ; - 4 8 . 0 6 7 1 8 0 6 3 3 5 4 4 9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7 7 6 6 3 4 3 1 3 9 3 2 9 2 & l t ; / i d & g t ; & l t ; r i n g & g t ; v k y o z 7 g y 2 C w 1 v M 6 h v e x r w y B 1 0 n j H t 3 2 s G z 4 0 o P o j u k Z 1 0 4 z Q s g 4 1 H t j 5 p B 3 t q 6 B t y v i F 4 5 h k I z 3 4 p a 2 - w n I z v p i D _ 3 q - B 7 z h e z o q o U h h i v N q q i s D 8 - 5 6 D _ h o h P o 4 i p g B 3 0 s j E - 9 3 M z i t k E 2 9 y a m p 5 w F w 5 n g C 5 3 0 0 B v y t J 4 x 1 - B 6 s h 8 B z p z 1 C p h 5 t C u v v N 6 2 n 2 D w v 0 k D r y 7 - C w v j t C 1 n u Z i 6 4 3 B h g l h B 9 j _ 4 C v l i T r s 6 n I 1 s z g B t q w 1 E n 2 8 m H 8 l q g D 8 0 h j D 4 7 2 p D n w s z D x o 6 5 C 6 l 3 d s y x o I 9 1 v m E 8 j w T s g _ J 9 9 _ m D p y k 0 B i u 0 8 E q t 6 Y v y j q B g 2 k S 9 7 l l B r s - _ q B _ n 5 f 7 2 6 H s n r T p s 9 9 C 1 x 8 w D y l 0 k V g 2 j K 9 0 p z B o g 3 z J p v 5 h B 3 p t V 1 y s k C i 8 l v I 2 q i h B _ g 7 i F w o p 7 D g z 9 g I l o 3 i D w 8 o n G u 0 o m C y i z 1 B 7 u 1 0 D _ 7 6 O o 5 m T 2 m _ Q w v 5 _ B 5 5 6 Y p h 7 o B 1 v s s C p 4 0 j B n k h Q 6 5 l i R 0 2 7 q C o w g q J l - 8 y S q 6 n X q 3 u - N m g n f i j u _ G w 8 9 j M 8 7 - l B 3 k z v S 1 1 t 5 B m _ t u G n w t 5 B 4 o _ Q l l y X 8 - k l C 0 _ g U j z g P o 4 3 7 p B r y j 6 J i l h 7 B - p 7 L u i v s E g 7 5 q G k l s m B t h l 6 D 1 0 l 4 I u _ 2 7 B v m q m J p 2 8 v 6 B k o j x B 2 3 3 x B 2 g - p C t 5 g l C q m k J 4 o 5 3 E z 2 z l F 7 x - j K m 6 k 1 F v 0 x h B - t 5 M 3 t 7 o V 1 s w r G z x j l B j w 1 q D 0 r 7 Z & l t ; / r i n g & g t ; & l t ; / r p o l y g o n s & g t ; & l t ; / r l i s t & g t ; & l t ; b b o x & g t ; M U L T I P O I N T   ( ( - 4 8 . 3 7 1 4 2 9 9 9 9 9 9 9 9   - 2 0 . 9 3 1 8 1 ) ,   ( - 4 7 . 9 6 2 0 4   - 2 0 . 4 5 0 3 4 ) ) & l t ; / b b o x & g t ; & l t ; / r e n t r y v a l u e & g t ; & l t ; / r e n t r y & g t ; & l t ; r e n t r y & g t ; & l t ; r e n t r y k e y & g t ; & l t ; l a t & g t ; - 2 2 . 3 5 9 4 0 9 3 3 2 2 7 5 3 9 1 & l t ; / l a t & g t ; & l t ; l o n & g t ; - 4 7 . 3 8 6 1 6 9 4 3 3 5 9 3 7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4 7 4 9 0 9 9 5 1 7 5 4 2 7 & l t ; / i d & g t ; & l t ; r i n g & g t ; - 6 n n v j 6 0 4 C 7 8 i Q u 3 y 3 F r y s 4 C k - o o B 3 k m 9 J 8 _ q 6 R 9 7 i r J 1 _ z i M g w o B 4 h Q 2 _ i x C m o j O x l O o z g - B w s B _ x E 9 z g m E s r u F 5 q 4 E v 8 h 6 B 6 r k 7 B 1 6 y d 4 i k f 4 p z n O g 6 m Z 7 5 2 e n 0 u i B k u n o B g g e w x 7 p B l z 6 E k g z r G w v 7 2 S 1 s 6 x C 7 z h 0 B 5 g 6 7 E g k k D m j 1 X 6 o C u 2 - B n 9 1 E 2 y g D p _ u H - j s O l 2 x e p 9 y j B j m 5 x C q 5 y F x 1 w v E h w - Q v l 9 V z 4 - Q 1 k l E 8 _ 8 H z h L p x h E _ 8 5 G p w h E h 9 4 E - 5 d 8 3 0 n B _ g n B w 1 7 D _ g 0 E s 7 O 3 i 7 B 7 - j C k t i W 4 u r B 3 x _ J h 7 N 8 7 z R x 3 q E p q b t 3 _ H - n 6 E _ s J j y r C 2 6 k L r k Q 4 0 v G y x p H 1 g 2 G j 4 9 8 B u q s E 2 0 7 F 2 n _ F 9 _ 9 n B h 8 1 e 2 p s V z w u L 9 k _ P u 0 5 a r x z q B g r 7 f z u 3 0 B y 1 z B t i y C - n 6 F 3 0 i k B l 2 - z C z k z D - v 6 G q m 0 j D y 8 b q n m B 1 v g K w x q Z 3 _ 6 E - o _ g C q r 7 N h w 3 D w 6 _ M 8 _ l D g 0 8 D h u q M 6 x p I x q k K q n r F 3 t o o D q r v Y 0 w 7 S t m f g p w O _ i o W m 2 v y B 8 n _ J n i 6 0 B h y i C o q i J 5 1 t c y p o s B 2 5 z D 2 8 v t B _ u i I 4 _ n L y x k z B v i 7 G m r r M g n 1 W 4 m u E v o z F 7 q u F t x 3 N k s l D s 7 h d l 8 g C z l u b i 6 0 K j j h Q 1 v h z B w 4 4 M 9 9 k E g u w i B 3 p t J 6 o 6 1 D o v h E p - o M h w u B _ h x U y 1 - E z _ l N h p t E 6 _ 2 N y y 7 J 3 - 6 D x v g I y k 0 B 1 m k C m i n H v 6 o C v 1 w L 3 m 9 C j y 5 K 8 s i U q r g M z v o E g 4 8 e k 2 r R q 1 k - L i q y j B 6 6 w K y g l g B y q 8 B h g q L m l v B 0 3 x W 1 w 9 n B j - 0 a k 8 s f t x n J k 0 s L 4 j 1 K 6 4 m z B 4 o 4 X 9 q s _ B 7 9 3 V 1 k x B k x k n K l u u k H t 5 u D 5 z n w D w g n K 1 n w X 2 7 k O r x 0 S z 2 6 Y 5 l p R 8 8 o O h 9 x 4 C y r M n - h 6 C i h v G 4 1 1 D 7 z h T i x 3 X x y 2 2 B 1 n _ i B 2 r y r D x h w n B s w g C z u r I x n t O k 3 j 8 G r m g _ B 9 u q y B _ 9 t J 0 z - D r g 3 m B - 6 _ F v p p T m m 0 b 6 1 i z B m q x i B 9 2 _ r D z 0 w g B v t j f z 5 k K g r - U u 9 j I o 1 9 S 3 2 w w B j 1 9 T n z 8 i D j 9 6 B z k x x C - r _ 7 B v z 0 M 5 j v V 3 g o 2 D 5 6 n M x x 5 H - l o F 7 x T w t i B 2 v 4 c o 4 - v B s l b y o 2 C o 2 e 6 - d 9 n j D h i g y C l w 0 r C v s P j q h B 2 h 8 D 9 5 7 D t 0 r B m r n B o 1 l u E v t Y q m J 8 _ m E 8 w 5 E s _ n B - s 0 G z 4 J p 4 w B z u G 1 v s C j 1 r B _ 2 U 7 2 V m 3 r F 4 p J q _ m F s v n B 4 4 w D x 7 - F 7 9 y B s m x E 8 o P 6 g i F 0 r j B j 2 u F h 1 R r 6 o K w s D w m m B i h M 1 i w B h 7 F v z L z 0 9 H 9 1 t D p g K z k h B 4 k R z t K y 4 m D q m y D x 6 8 B 4 t w E 0 _ k D o v 5 C 8 - y K 3 4 l C y 5 o D t 3 O 2 n w D r 8 S 9 h y B 1 3 d j o W 0 7 T v s t B 6 8 2 S 1 s g B n u x C x 4 2 C r z 0 B q k W v n t B 5 5 y C h g _ g D h p 9 G _ p g D 5 m P m i i I o _ 4 L j w 2 B h 6 t F o 4 2 H y h K _ 8 k C m o s E _ z n K y p i G m 7 j D j 1 l C m q u F 3 j 1 G h v _ B j y - t S z p 6 i M 9 3 o L v k o T 8 _ P 2 5 i F g o k V 6 r v H q 2 _ F 5 g e j - l 3 D o l 7 D 9 i k N w k l E m h m I t q v I g 0 q t C h i 0 j D 2 w u 5 B n y s h D j t D 3 6 V l 7 W l m 6 i B 9 o o I 2 - p D m s z F 2 s u g B i u 3 B x v T r 8 7 E q r r B 9 k d w g 4 C s s y H k i r E 6 r C p I l 3 1 D h 5 7 H y 8 g D 1 o i J v m U r r 4 M z z h B s h h n C m v _ Q s n h B l m U 4 x s H p h c q n h B y y w F - i y G 1 4 z P t 5 y f p _ t m D q 7 i M y _ w J 6 3 - D n 6 m L z h p D 2 x K n h i D o w q F p 1 g E p 0 Q 4 m F m o y E i p r W q 9 u B g 5 y I w t w t B r 0 C j p 4 P t x S p 4 D y x D 8 h F 2 s B i u C z h E t j B 1 u C h k V k i j H 6 j q B x 6 9 D w q j K 7 q o K 5 z Z 9 9 s C x s b 2 r M q t K s k t x B - 2 s E q m F 1 k D 7 y v o B l v 5 u C g k w P j v p i F t k S v t e - 7 N o u n y C u r v m M 3 g u F w n F v q h B l k X 2 7 G g 9 G z W k l o B w w B m z n C x g C 4 - F r k I 4 8 j B x 5 k m B k 1 6 B r 9 4 B x j - C 6 3 H y 5 E r k D _ i U t q C 7 a - o J t r B m Z j g M r p G y u k D y l D q y k 0 D 6 n v t K n i y R 4 9 j F k 1 9 1 K 2 v m j D o 7 - U v p o K w 1 4 B _ n 3 u B 9 7 q B h l y R 4 h u j C r 7 _ L 2 t l J k 3 _ G p 0 _ e & l t ; / r i n g & g t ; & l t ; / r p o l y g o n s & g t ; & l t ; / r l i s t & g t ; & l t ; b b o x & g t ; M U L T I P O I N T   ( ( - 4 7 . 4 8 3 8 2   - 2 2 . 4 5 7 7 ) ,   ( - 4 7 . 1 8 3 8 1   - 2 2 . 1 9 3 3 6 ) ) & l t ; / b b o x & g t ; & l t ; / r e n t r y v a l u e & g t ; & l t ; / r e n t r y & g t ; & l t ; r e n t r y & g t ; & l t ; r e n t r y k e y & g t ; & l t ; l a t & g t ; - 2 0 . 6 6 9 1 8 9 4 5 3 1 2 5 & l t ; / l a t & g t ; & l t ; l o n & g t ; - 5 0 . 1 4 6 2 0 9 7 1 6 7 9 6 8 7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9 7 4 0 5 9 5 2 4 5 8 7 6 4 & l t ; / i d & g t ; & l t ; r i n g & g t ; h x m v i w o w 7 C l 2 - o B k s j d p k - E w o 4 H _ j z D 0 k p E 7 2 v Q s i 3 D s g w B 0 v 2 C - s i i F 3 t w C _ j o C 7 p z D 1 9 t J o h 8 P 2 l 7 o B 9 _ q M j 3 v D q n i F o n r X q r p I 1 7 n L - z 8 N r 4 r B 3 w 4 F 3 v y C z z 6 B 0 3 2 l B p j h E m 0 o o C o 4 s M g p 1 K _ 6 4 B g o s K n r 9 Z w w v J u o l K 0 2 z B - w s O t w u N u r m Z g t p a k t p F u 8 _ C v 4 w U t v j F t 5 o O n p l q B v j u B 5 s s O p y 2 S y E 5 z 8 5 C 3 r 4 h B z 5 j M 2 y s g B z i j W z t 2 H o 1 o _ B z s x n B u w 6 o B 0 w l D v 8 k Y 8 2 w g B h m u P x - u C v 1 9 B 9 x v D u _ 8 C o z s V 5 v o J 5 6 n J m s y J s 5 m F w 6 4 7 D y n 7 B q o w J m - 1 B 7 q 9 J 6 o u C l p x X 7 v z Q m 8 l G 5 m 4 B u g p T 1 q 0 B r v 1 g B _ l 4 v B 8 _ 0 B w y 4 g C n 0 h L n u p B 5 r _ G x 4 k B v x 5 S 2 g t J k p z B i v u S 6 v n C z g s i B s g 3 B o m P 5 t V i z n E z 9 8 K i 8 b p y R n n w X 6 h 6 S 9 h 8 D q w - C 9 x u O 0 p z Q w q 8 M _ l j N 2 5 m v B z 9 s V 3 z h 4 F 4 6 1 C w 5 n J i g x T 6 r k J s l p B 1 3 - B i k m C 3 t x I g v s D 9 6 z 3 B i r 3 C l p u I v h t b 4 y 5 B k x x J s p 3 C 1 - v B p t p U m 0 h t C o 7 1 W 5 1 5 E l 5 5 C l 9 9 b 5 i o c 5 o j L q t i J v n 2 C 1 9 v L g z w B 2 2 k C - n 1 G y l p C i k z Q y 9 6 B l n h G i v 4 F y h w E _ 4 s O 2 l m a 1 u 4 B 0 - 7 H u g z B m 4 k L 8 1 q C x _ 9 O 1 3 z d 6 v t I k u l 1 B o q v P q q i G 1 n k D n 5 - B m 5 p M j i z D m 7 t J 9 m 2 D 9 0 y G 2 v u J 6 n 5 7 B m 8 - o C m m n a m 7 1 S 0 z 8 L j 9 p T _ 2 2 j H m 1 n R k 3 i Q n n p P u j - c 2 8 - X s u z Y y 2 9 C 8 t 3 j B h 2 z B g g 9 G k s p K 5 7 j H - j q G _ 0 5 O s t g F s _ l D j 2 k R - o p L g x n O _ 7 1 3 B 1 r w E u y g I m t 5 a z p 9 F o 5 1 o B 5 w g C h _ i J 1 7 s G 7 l k H 9 q q D s k r X h 3 k I i g p j B 7 s p 3 C r j 0 I l k 9 d 1 7 g D _ t 6 n C g o m y E 4 k _ V u s n w B g q 2 Z x v o r B & l t ; / r i n g & g t ; & l t ; / r p o l y g o n s & g t ; & l t ; / r l i s t & g t ; & l t ; b b o x & g t ; M U L T I P O I N T   ( ( - 5 0 . 2 4 9 2 1   - 2 0 . 7 8 2 4 2 9 9 9 9 9 9 9 9 ) ,   ( - 5 0 . 0 8 8 2 4 9 9 9 9 9 9 9 9   - 2 0 . 5 1 3 0 8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2 1 . 0 1 6 6 3 0 1 7 2 7 2 9 4 9 2 & l t ; / l a t & g t ; & l t ; l o n & g t ; - 4 7 . 3 9 2 5 2 0 9 0 4 5 4 1 0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8 4 8 4 8 1 2 2 8 0 2 9 9 6 4 & l t ; / i d & g t ; & l t ; r i n g & g t ; h 4 o u t 5 p 8 1 C s h 1 F t o 5 C 8 w i F m 2 i F h 7 9 C y 8 1 J q g n E u r _ D 2 z l W v v 9 F k 3 g E s m z E q r k D 7 u g o B h 7 9 0 C n q v C 9 j 2 S l i s T 3 8 0 M _ s 9 g B o v l T h - k G x w v y B - - t E q o v K u 7 8 B u 3 8 P s n _ r B x v 0 R p w 9 F 9 1 x D l x o R 2 9 w D r r n I r 0 p E 7 i 2 a 1 u 5 N g i w N r - h _ C p w p S p z 4 F l g n P 6 i _ Q g r 2 P p j i F 9 z y E q i m M i - i j B 7 r O 1 r h E r y x M h m v w D z 4 s F 1 o 2 E 9 8 9 D 7 4 t E 9 h 2 D 1 p 3 C 0 k u F x u u N 2 _ y K - 6 s F h 4 p E z m 9 f y 7 i S 1 l z B s 4 y D r 2 7 c v o m D 9 x 3 C 5 p s n C - 7 h F 0 t v E - y x B k t h T 8 2 i E g 3 g D l u n o C m n o c - 6 4 C - h 5 E 7 m 5 p B k w 3 E g h 6 B 7 _ o D 2 x o E - i 5 E 2 r l B m v i T p s 4 B w 5 w D _ g x E j k 2 F r w k C x j 3 0 B y h _ E _ l v K j 1 r E 4 v _ L o 4 p e 0 9 p T p 0 9 U p 7 r E 3 o n E t y 1 D 7 t 2 L 4 - j D j v 8 R 5 t o i C t k 6 V u m q P z v s C 2 1 w X 2 w u V v x y C 1 - u B u 8 h Y z v n Z - u r H 8 9 2 N 0 7 5 R w x l D 3 x u L h u 0 q E g r x v B t 7 0 Y 0 j 6 D 0 s 5 M o w n d - k 7 y E i m 4 D j 9 k b u 3 t t B 6 t t F 7 2 p K n y 8 C o _ 0 B k m 9 G 6 o 1 Z 9 g 7 F t k l E 0 s p F 6 q n k B x - 1 H x r j C 5 1 k D x h 5 Q 7 1 z C 2 l 9 2 B z 5 4 U z y r h B 9 4 2 I _ l t M 0 v j B o 4 s J p n i a 0 l p I 4 x k V _ 0 t G g t 8 D t 4 x k C w 0 4 B - x 6 C 3 2 4 M 1 6 k B x p x J z y 4 E s m u d 4 z h 4 F i s 5 F - j h U 6 k o u D s x p i F h 6 0 t B 3 y k 4 E t o j t D w m p s D 1 w _ p h B g u h 4 h B 9 3 7 B h 7 6 I 9 5 i C r r i K 8 m n M z r r C g p w b 0 0 8 L r 9 1 H l z o E j h - D t l l G t h u G v 3 3 B g t u B g y 7 B q z j D 3 v r D y u 8 B _ l y H 9 o m D h l s B l v 8 F 7 y j J v n w E q 2 u D 5 t z l B 5 m 5 W i 7 y C 6 y h C i j l C m z 9 H 6 q 8 Q w g 8 M - 2 4 G 1 6 x B m 2 q B q p m B 9 w h B k 0 s F k l 7 B n v u C 8 - u C 0 7 q P t m i C q k l D l 7 t H p q x E _ 9 s B _ 1 1 C 4 m 7 B n r r C y 6 g C k 2 2 W v j 6 B 7 _ 0 B k q 2 P s v u D 6 o x C z g 5 B z x 9 G 5 i 6 B i h z B n w m C g k w D v 6 s D g n o L x 6 - N w l o E y z x B k w 4 R 1 0 s H g u h F 3 s 2 C g 5 1 C o 5 r C q p i I 9 5 8 D v r 6 G 8 l 2 D 2 - 1 I w j 3 B p 7 i H s j v Z 2 7 q B s l r B 4 _ w E z h m B q w u D 6 7 j B 5 u - B u u 4 J t y h D 5 p i I o l i D h 0 y I 6 3 F _ 8 6 I 0 w m O j p 1 B n k z D m 2 8 D x x 8 R m 8 D 4 z s H v s k U 4 y g N g x 4 E h s N r _ t N 3 w j B t o q f 4 j u I p t o G n u 3 E - _ s I z r v C 2 8 j D u 1 K 6 q w I 5 n x B i 8 1 B 6 g m E 3 9 0 C 1 9 u C r j x B s 1 L 4 3 h H j i l H k i m B 7 j S u u m F p 2 i C w - v P 0 2 1 B z q s C v u P 7 0 x D h r 6 B h o 4 B n l 9 B j p 9 B v u l t B w p _ G w 9 0 B r x y B 1 7 7 B 9 9 g C s 5 h C u g g B x j u B 9 1 3 B 4 4 z 5 K z m - T 9 m r F m x r 0 C h 9 h k C p v m t C x o 9 u D z l 1 F v o l P g u 5 m C 6 4 - 2 m B p 0 n 6 R - u w F 6 3 j k J x h r x I 5 l u 8 g B z u i _ B r v q R 3 k 8 u B 5 s 0 7 H 7 g s j C h g 2 j B o w m - C s h 1 j H r p n _ C 9 m r m F r w z 7 B t s q x N i v r B 0 z w I 0 - 7 L x h 1 C u h 4 E 2 _ q K 5 w o P - r u E q o t N x 0 g P 6 i Q g 2 w J x n k B q u n F 3 u - K u 4 _ O 9 1 v C k j w D x h e x r V j 1 v C r - N z 8 0 E 9 x i E 4 r W n 4 u B 7 i t B n 9 q B q s x B 0 t p B n z k H v v o C j i j B x 4 u D v 4 q H s 7 1 E k 9 k B p t Z n 1 3 F z v y D 9 r i F x u _ D t 7 x Y u w t X r t 6 I t n o d - _ - U 6 5 i Q s 2 i B k r y D y 8 2 E h 7 y J h 5 i H 6 3 2 F s 5 t C 1 2 H 6 z 3 D h 4 m B 0 9 y Q t i r B w o 0 H l w _ R q q 0 R x t o G - 4 0 D 1 m I 8 - U l 3 i C x 2 v S k _ 4 U w l v Q 2 8 l B 4 9 s G v q l C q w p B o n 0 G k o n E m w x G 7 3 2 C p 9 2 V q r w E p k l H 2 q 0 Y 4 x 7 F 8 n z L 6 x v C z 1 2 V 7 j 1 Q 6 3 3 J k 0 w c k 5 s C 3 n - B 6 6 z V s 8 k u B v - o n C z p 5 h B i z k g E x j 1 R 0 w t D l j 0 B - 8 g e t j 5 w D x _ 1 S 5 m s o B m x 3 I p v j C w 1 n F - 1 8 3 C y x 4 L o 8 j O - u 4 o C y i z F h _ k D u m p e y l z M u - m S u m 9 Q 6 1 p x B s 2 _ R k 6 0 B x l W n w 3 q C w 5 k G h o 2 B 3 s 4 P 2 r k _ B w z w J 7 m l X v 9 _ I x 8 h K 3 4 t C n g o I 9 6 x D _ p x B l i y B r 3 i H u - p D z n p B g o 7 j B p 2 6 B t 9 q C 2 9 i D s n _ C 1 5 g C 1 h i F 6 u v O & l t ; / r i n g & g t ; & l t ; / r p o l y g o n s & g t ; & l t ; / r l i s t & g t ; & l t ; b b o x & g t ; M U L T I P O I N T   ( ( - 4 7 . 6 2 9 2 3   - 2 1 . 2 1 4 2 7 9 9 9 9 9 9 9 9 ) ,   ( - 4 7 . 1 8 1 9 6   - 2 0 . 8 0 8 5 7 ) ) & l t ; / b b o x & g t ; & l t ; / r e n t r y v a l u e & g t ; & l t ; / r e n t r y & g t ; & l t ; r e n t r y & g t ; & l t ; r e n t r y k e y & g t ; & l t ; l a t & g t ; - 2 1 . 1 4 3 3 2 0 0 8 3 6 1 8 1 6 4 & l t ; / l a t & g t ; & l t ; l o n & g t ; - 4 8 . 5 1 5 2 2 0 6 4 2 0 8 9 8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5 8 4 9 3 2 9 8 6 0 6 0 9 2 & l t ; / i d & g t ; & l t ; r i n g & g t ; t - _ j i k m s 4 C n k u m D r 4 x 1 D 6 m m 2 C x - o p D u q k D i o g I 4 p p K 7 8 n W l 0 7 M - 7 - O 1 - i X 3 5 s O p m l D w r - B x 1 w J s h p D 8 - u H - 9 p I m - 5 L 7 u g K l m l Y 2 m l f x l 2 b n m o 3 C 3 j 3 P m x v K l 4 x B p t k C 5 y x Z x 7 p M u 4 7 U r _ 2 O k q o 9 C v w i Z 1 8 m I 3 p r C t n 6 O 8 k s 2 B y 5 - W 4 r 4 E u l s C w k s W 5 s 6 Z 1 o _ r B 6 j q 6 B j 2 z J 9 6 j C h t t C 8 7 o L 4 p r I s t u I h - 7 C x m _ d 4 s 0 G n 2 k Y r x - c j q 6 C m g i e 2 p 6 J 2 x 2 I 8 g 5 s C 7 6 l l B 6 9 r R 4 m 1 Y _ p g m B 1 q o a y r 9 B p 5 t u F o j - I n 7 4 Q 8 t u N _ 5 3 J r n m K w 5 9 U h g 4 i B v q r G s p _ I v k v r B 5 _ r N 7 3 1 x B - m 1 z B z m p J p 8 x B s k 2 R s h 4 c 1 2 m M p l t h T 8 8 y 4 E r o n H l 1 s d h 0 t p B w o 7 r C 4 0 E & l t ; / r i n g & g t ; & l t ; / r p o l y g o n s & g t ; & l t ; / r l i s t & g t ; & l t ; b b o x & g t ; M U L T I P O I N T   ( ( - 4 8 . 5 9 7 0 9   - 2 1 . 1 8 9 9 1 ) ,   ( - 4 8 . 4 7 6 4 1 9 9 9 9 9 9 9 9   - 2 1 . 0 7 4 6 8 ) ) & l t ; / b b o x & g t ; & l t ; / r e n t r y v a l u e & g t ; & l t ; / r e n t r y & g t ; & l t ; r e n t r y & g t ; & l t ; r e n t r y k e y & g t ; & l t ; l a t & g t ; - 2 1 . 8 5 8 7 3 0 3 1 6 1 6 2 1 0 9 & l t ; / l a t & g t ; & l t ; l o n & g t ; - 5 1 . 8 4 4 2 4 9 7 2 5 3 4 1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8 0 8 7 7 1 6 6 4 1 5 0 5 4 0 & l t ; / i d & g t ; & l t ; r i n g & g t ; 9 r h 8 t 0 z s j D 9 - q b o 8 p C 6 u m B y l k B 3 u 9 B l w l D t 3 x B v q 8 C m q _ B g k l H z x o D 8 u s B y x 5 F p u j F k 5 7 F 5 i h K 0 r z B z - 6 P 9 - f t z P n m r T r 0 j M _ z 7 B r g R m 9 6 I p 6 1 L y 5 u C k 6 5 X 2 h h C y q t C n g C p 4 R w y i E v t l L 2 o z J 3 v 6 J q k r G - g 7 B 5 6 6 B w 1 r C 3 v 2 i B q 4 0 B u m h C 0 h n F s h x D v j c h _ j D 4 0 b g n l F k j v E 0 x O l o - B 6 z g D w w t F z o 4 R 9 3 3 J i y q z C 1 j - I 6 v l C y - y C 5 v 8 C x z n E m r k U _ w i D q t o M 8 p 9 C l y _ Y j h 0 J 5 7 4 M o h k C 8 1 _ C z 0 x G 6 9 8 S u x 8 Y m 0 3 G i n j d t k o R p s - I o o u O i - v C q u 7 H _ j w F _ t j b k t o C t n 4 U 8 6 n h D 9 m 4 M y v g E 5 v i q G t 0 l u B t 9 9 D p v 8 b 5 _ 8 H g y 1 H x - m R j 1 n G 4 y t 8 C 3 q o J l q 8 d q u l f t _ n 8 B 6 v 8 D _ 3 w Q _ _ o N l w 6 B 7 4 V 1 _ 8 E - y 1 B r 3 x M 1 h N u g o C g k m D z 6 - C - n 9 D 2 5 j G q - 0 G w 6 0 D g z o C m - p C 0 1 n d t _ _ m B s 3 w B 7 4 z C y _ 8 B 0 6 9 Q 8 i 1 X u m k D q o - s B 9 l j P u 0 0 k C j z g j B 6 r 3 Y u g 2 K 4 u 2 C q p 3 B 9 o _ V x 4 6 B v m h S m 4 k a q i - C k y l C r p 2 X k m v I q y 0 C r q u D w q n D 8 q z B 9 s v C y o z S t x h E - m 5 B v 9 t x C 3 u r Y v 6 v j C z _ _ 3 B k 8 p R u j w G h n l D 8 r _ L s o w G 4 s g F o - j v B n 7 l v B 1 1 j T k 8 8 C 2 m y B 5 2 n E k l j B 5 j 8 B 3 9 7 B 2 u _ C 9 r k C 4 4 t O 6 o 9 P z k 7 P 2 z r D 1 s w O 2 l p P 8 9 9 I q - 0 G s 1 w B - x v E 1 r x B 3 n e o q 4 E 2 x s C 0 _ 9 H 1 - q L 9 z p L 2 - e - q - M t 3 9 D 2 n 2 K m 0 r M 7 8 r L x g 7 P k 9 v F 4 s g F j u t C k 7 2 F i p _ G i y v C n 8 x L r m g K k 0 g G v 9 - B r q c 3 5 j G 4 9 R 5 3 U 8 _ 0 B 9 m 6 E 6 x q C 7 r g F i w T o 1 s C o r 4 B 1 w r D 9 0 y K l 6 M 9 0 - D g q 4 D j n y B 6 i z B o h n B j r 1 C _ q 4 D 3 8 z S z l z G - k k I 9 r c 5 k g E v n g B 9 t h B q 3 p D - 4 O i n j R q 2 5 D 5 _ 6 G k t T 0 p k C 8 0 S _ m r V - 7 8 B h w i C 0 9 j E 4 r _ C k s M 5 i j G i j j P o k k B w j 1 F g r a t h F 2 i w O r _ 0 B j x z E j v 3 B h l _ B h k l H 1 h z E p g p B _ x m F m p n B 0 r o J r 2 0 D u t 5 C l p 0 H t 8 i E u s t h B j u - C u z 6 H - 8 2 C 1 n i H _ 8 x D - q 3 B i l 2 C v 0 j E 6 n u B 1 t 1 H 3 w g I w 5 v O o 5 g N y 1 z D u 9 f q 0 J k q 1 G 8 g i B 3 u 8 K z q - C 4 h y L n 2 v b 1 p u D _ q U h z n D o n y H - 4 J l j r G v g n I 8 r l E w n p D v k r H o z N q w m D o j a 8 i u D 1 9 3 F u 4 t C o i G t _ g L i 1 r H y 9 v F q 9 5 I 2 w 6 J 1 t 1 E z m e u s 4 B l 5 9 C s g l C j y j B z l y B w 6 6 C q 9 k B 6 t v B _ _ r B u k x C m z 2 h B z 4 5 M 6 r z F i i h F 1 o p L x w 8 G r 2 1 B m i Y g q k L 5 z 5 C 8 3 j N m _ 7 B 2 _ 7 h B 0 r - L p 2 g E 3 r 7 3 B h j k J w _ _ j B r 6 - G s 5 w C 5 j x E 1 i 1 C s 9 v 8 B z 7 P n 2 6 G 6 6 3 D k 4 r E t 8 o B 7 r 8 F m o _ C 0 g 2 E 8 4 - O u h 7 r B z y l P h x s g B z r i E 2 s 5 I r 6 m 7 C x k 0 N t t l T 3 j _ g B m _ n F 6 x 9 N i 0 h D x v 7 j B - w h T t q r D 9 o S i 4 r L _ o X 2 1 o X k p i I r g d x m 2 M q 2 t I 1 q 8 F l y o E w 1 x j B y s 1 C x o _ N _ n 3 O l s 5 C 8 x w G 8 z y I 7 y 1 E r 0 7 F k s v L m l m U - r t O n 6 3 G 2 l 0 p D o 8 u F j 1 i F o q p S g s r V v 2 z W i w x H t k 6 M h p x Q y u 4 R z x l N 8 t - E 5 5 j b 3 4 3 L 1 p 3 G n 8 7 l F z 1 l K s - _ o B x y 6 I u u 4 R g y z Q x h U u m U t 1 1 _ D i q t u C j z m B x u 1 Q h - 0 F h u i 5 b w _ p 3 P y g r J i _ 9 w B m v 1 N p m m X l 8 x C s t _ U k i s E u y 7 G y u r L 9 - x C 2 3 8 Z h g 3 M t 4 k a o k m h C g 8 n I w 6 1 L 0 5 6 C 6 - v s C p 8 j C p u l M z k h B 4 u 7 D n l g J t r _ B - w 9 C x n 3 B k q t C y j _ C - m o B 1 g s B 9 3 q B y z 7 C 3 p g C v u Q 2 6 p N 3 h i F 4 l 8 E i g j E 8 n h C o p j H j h k C 5 s x O z 6 4 B v t 0 C r 1 3 J m w x L - k 4 D 9 7 t B u 3 t B n h q E s p u G w x E s i Q 3 s X 3 y 2 L w j _ B 7 q y D - q 8 B 5 _ 2 I v w k C n l _ C i w _ O t u 2 E 0 t p D 4 k O 2 6 i B 8 y m G 4 8 x D r m R h 6 S m p S 6 y g B i - K 6 y O 5 7 O 1 y g G 9 5 j B - i V v 1 s C g s g C g 4 l C n 9 j C n t y D - q 4 D n _ r B y m g H x o y K s 6 3 E 9 3 5 B o x - F 8 i 6 C l r o B x _ R _ l S w z w H _ _ k H g i 5 B _ k f t - 8 C q y H m z a 1 3 R 4 0 j B h u i H 9 5 S 2 _ i F i 0 y I 6 y f 0 i O h n 0 C z i 1 R s _ - V y o t L n 1 e 8 0 m G o 5 2 C p i k C n i y J v m 7 C n 3 X k v e m y w L k w j O v o 0 Q p o 7 B w 8 _ D & l t ; / r i n g & g t ; & l t ; / r p o l y g o n s & g t ; & l t ; / r l i s t & g t ; & l t ; b b o x & g t ; M U L T I P O I N T   ( ( - 5 2 . 0 2 9 0 6   - 2 2 . 0 0 5 7 4 9 9 9 9 9 9 9 9 ) ,   ( - 5 1 . 6 9 2 2 3 9 9 9 9 9 9 9 9   - 2 1 . 5 7 6 8 9 ) ) & l t ; / b b o x & g t ; & l t ; / r e n t r y v a l u e & g t ; & l t ; / r e n t r y & g t ; & l t ; r e n t r y & g t ; & l t ; r e n t r y k e y & g t ; & l t ; l a t & g t ; - 2 0 . 2 1 8 3 6 0 9 0 0 8 7 8 9 0 6 & l t ; / l a t & g t ; & l t ; l o n & g t ; - 5 0 . 6 4 7 8 1 9 5 1 9 0 4 2 9 6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2 1 8 0 2 0 6 5 3 1 3 8 0 4 & l t ; / i d & g t ; & l t ; r i n g & g t ; 4 w _ 7 x g k 3 7 C q y - J h p g R h s q B j y g S 6 5 2 V 9 1 8 C k 8 l D o y 6 D 3 n l D v u 2 E u 6 0 X t 9 m Q m z 7 C j 9 7 B k p _ N 4 - t F 4 o - N o o q P - 0 w B z k _ N g - o N p 4 r y C r k r 2 B 1 t k K y w y G l t - D 6 m 2 K y 3 - G v u q I 9 k z Q x h m x B v z j E g y - B 7 w 9 R h m 8 G u 9 1 f 9 i 6 D 9 r m C i m z C 1 7 z j B g _ w B t 5 v j C v t z Z _ 1 q l B 6 q 4 3 G y h 0 6 B 6 s v f t h 9 9 B m h x i B q p 7 Y l u x o B _ u 4 Q 9 8 5 u B k _ 9 9 E h w w R s i 8 4 E 1 v 5 G x j o i B v 1 t 6 I 5 n x k B 3 2 _ H l m x N o 0 v B h 6 6 a x 2 1 0 B x y z H n - x D x 5 _ H 7 g 9 D 4 w k C u - h E x p S h x x L 5 9 o B j y n B z 3 9 I 3 x 4 C z z l F u 0 s U y 7 x F 0 5 j D h 2 7 r C l q _ p B 0 v y M o g - K s j s C h z v D z g s E v g u S r n 5 H o 7 o c 8 y 1 5 B - 8 h C u 3 3 C x p o D l n 3 Y 6 3 3 D s z n C j 6 u B m 3 - C 3 o 1 F s t n W i t q Q 4 u h K u h 3 K n t - G t y 7 C r q 3 F 1 8 o B i l m o B 6 4 q C 7 y 7 N q _ g K 1 w o n C 6 t 0 K y t 1 B x 4 g J o _ 0 Y 6 5 t Z 2 _ q N l i r f 4 - 2 H v 9 p y B n s 9 a 2 3 8 T x s s P x 5 7 S m x n 7 B 0 v - p C 4 q 3 P 2 k 9 l E h k l a r z t O - 8 g I 8 y 0 U 7 s z a 9 t _ 1 D 1 k i h B o k 0 i E y n 9 B x 7 W 8 z i U t k y c i s u M w n w O z 1 1 z D 0 l h D - - 8 C u y w k B 8 j p - C z m w M 0 t 4 R r 1 9 H v - k N j 6 t R 0 y k L r - p B 2 k m 4 B 7 j y 4 C m 7 k L n 3 o B s x 9 D _ 5 p E u 1 2 G h w u B 2 t 8 C n m r s C h 9 8 B _ t l E 9 y p L r u i C _ n 1 B 6 v 5 B j h S p g 4 G 2 r _ S k p g F n 7 u L x w y f p p u N t z _ J h m 4 K m 7 x r B - 9 j E j w v F o i 3 u B k 7 j O u 5 o S o y 2 s C l k 2 0 C s _ i F & l t ; / r i n g & g t ; & l t ; / r p o l y g o n s & g t ; & l t ; / r l i s t & g t ; & l t ; b b o x & g t ; M U L T I P O I N T   ( ( - 5 0 . 7 3 5 1 4 9 9 9 9 9 9 9 9   - 2 0 . 3 3 3 3 ) ,   ( - 5 0 . 5 9 1 5 9 9 9 9 9 9 9 9 9   - 2 0 . 0 6 1 4 ) ) & l t ; / b b o x & g t ; & l t ; / r e n t r y v a l u e & g t ; & l t ; / r e n t r y & g t ; & l t ; r e n t r y & g t ; & l t ; r e n t r y k e y & g t ; & l t ; l a t & g t ; - 2 0 . 1 8 1 0 3 0 2 7 3 4 3 7 5 & l t ; / l a t & g t ; & l t ; l o n & g t ; - 5 0 . 7 2 8 0 6 1 6 7 6 0 2 5 3 9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2 0 1 5 2 8 1 4 6 4 9 3 5 6 & l t ; / i d & g t ; & l t ; r i n g & g t ; m l 4 q n h o 3 7 C q p 3 B k 2 o B g 1 0 D q n G y l 4 C 6 3 0 D 4 m t D m 4 8 B r v _ C m s m D z 8 k C 7 2 m D z - Z x t G 9 m v C z _ 4 C p y t C m 9 W 4 x n B 5 i u C 3 s O v u I v 0 2 B v x F k j H 7 h j C 2 q b 8 m K p - z C 1 1 e r j s C 8 z I 4 g M _ 0 x C 3 3 C m l S q o N h 7 H _ t a u j 1 G _ v D - p M m l J 7 k L j i G k K u v D p 9 7 B v n B l - T p 6 l B x h B 6 q L u 1 0 B n 3 P k r g B i 1 H u p K 6 u R h g K 6 k I 6 6 F i p G r m U 8 6 B _ 0 I - q M 3 j L p 7 l F g n E _ v a u o K j 0 N x 0 N o 1 H n h N j j B j 1 9 B r 8 c 1 s I v 1 r B 1 x K v t G j - F t 1 L 2 3 8 B - q H q n K l _ M 2 J _ r F 6 G 7 t w B j s 3 C t 9 I u y u C 1 2 B - 8 j B y 6 K h t J v n F u - K x y J h w M 3 w Q i 9 T 3 i K 2 p G n - o C q l h B y r 7 C i 4 F v n F o n H 8 x L 2 j w B j o L j G u h F t 7 G _ Z 5 j j C t i n B u - P v _ M 1 4 2 B - w K h 1 x B 0 h r B 3 3 C 1 h R 4 o w F n 8 I i 0 I j w h D 8 k 4 C 3 q p B t 8 I k K g - N 7 0 u H h g N k m J 4 s y B 1 k a _ r P h k F z 6 G g l G v 8 m B o z G v u K q x E r n F m o E 7 8 1 D j 0 S o 1 z B i 7 F y 1 _ C 6 0 p C 7 7 z C q J u l G 4 1 m B 0 m H 7 w F 6 h I r 6 V 5 _ m B 4 r a 0 x I z 0 L 8 o G s 1 H v 9 j B 1 u J v u J l v J w l K h 3 t B h y L _ 1 K 3 s h C 9 0 z C w 1 g C 9 s K o h J k 5 N 8 2 K 9 o I w k i E _ 1 j C r t C n u B 5 o X y o E u i H 5 y e 7 - K 5 - 8 D w y G i v 4 B u w 4 B p 5 I v z d 4 t n B 3 n q C 2 v I x u 2 B l _ n B i h h B 3 7 J w p L i x I o p b s z G - t K u k K 8 j P o 9 h D 2 q 5 C v 7 F 4 u H l g p B _ j c r u j B q w 5 L 4 v x B o 4 q C 8 m 8 B 2 5 - C s 1 1 C v 7 j C 7 s t B s u G 3 n 2 B 4 F p m 6 B h 4 Y 8 o B z k I h l w C q y N 4 9 M 5 p o D 8 s y D u _ r B - 2 t D h 8 i C - _ - B q - 1 C o 8 k D i 6 h D p 0 o C o 2 j D t r r C n - 5 B n 8 6 D h s C z n H j q G y j E 9 4 G i u p C q h k E j k y C p h 6 E t w y B j o 9 G z v r C v u l C 5 _ 8 B i k y C p j m E 2 w - C 4 y K 2 8 c n r 9 C w m C 1 8 s E p 3 x C l _ m C p r _ B j 5 - B w x h D _ t q D h 5 F l n z C 9 9 l D h l J m g u B x k 4 C 1 n h B 5 y Z i k 4 B r i n F j x 5 C h x 8 B y 2 y B l J m x h C y m p B 1 j j I v x i C y 5 h C - 3 - B 2 y h F _ 5 6 B l t 7 B z s 7 B 6 l 8 B z _ 8 B 6 w 2 F 2 7 6 C r 1 k E 3 l H 1 2 u B - g n C 5 z 7 C j r y B n 0 O 5 w r C u j y D w 5 3 D x 6 m E l 3 j C g 7 o C 1 x m C 2 h g C 2 _ 7 B t Q 5 g 6 C r n 4 C l 4 4 B l 5 s E u 3 1 D g 4 h C l z C o v 8 C x 4 - B w 5 3 D 9 i x B i 2 1 C 4 j j C 0 q 3 C s 8 I y 1 3 J h x i C 8 - _ D k 5 r D u 6 J m 8 u B 8 R s - x C v r w E & l t ; / r i n g & g t ; & l t ; / r p o l y g o n s & g t ; & l t ; / r l i s t & g t ; & l t ; b b o x & g t ; M U L T I P O I N T   ( ( - 5 0 . 7 8 2 1 3   - 2 0 . 2 3 8 0 5 ) ,   ( - 5 0 . 6 8 0 8 2 9 9 9 9 9 9 9 9   - 2 0 . 1 2 9 5 1 9 9 9 9 9 9 9 9 ) ) & l t ; / b b o x & g t ; & l t ; / r e n t r y v a l u e & g t ; & l t ; / r e n t r y & g t ; & l t ; r e n t r y & g t ; & l t ; r e n t r y k e y & g t ; & l t ; l a t & g t ; - 2 0 . 6 7 1 8 1 9 6 8 6 8 8 9 6 4 8 & l t ; / l a t & g t ; & l t ; l o n & g t ; - 4 9 . 3 9 4 2 7 9 4 7 9 9 8 0 4 6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2 0 8 6 4 6 1 0 8 4 4 6 8 4 & l t ; / i d & g t ; & l t ; r i n g & g t ; v t - k r p 4 v 5 C o _ o b r m 8 C g - p n B - _ t M y 6 4 2 F p w 1 D 4 x u F n 3 8 O m 4 t F m 7 - l C 3 4 x z C s 2 p M g p g a z t h 0 B h 3 s a p j s C n h 9 F u 8 j r B m 9 s D p 8 - C 6 z l B 8 t t H s i 2 B 7 0 h E 2 w z e r r m V k z i D 4 k 4 H 6 4 q H p j 1 B 0 h 8 E g t w P n h v D u m o N t 6 _ D t w y F w m q E n t m E - o t M r o s C j w k G t 9 e g h w H h p 3 C 4 9 2 n B y t x I v h h L n x 7 c u n n 2 B 1 6 2 H j 3 i R 1 7 1 E l q j D h _ p K v 1 l C 2 7 0 E q w s C 3 v t K 0 w l D 6 w o P r 1 m H z m o D 5 w s O z _ i C 3 4 i D 2 8 o B 2 i 9 I - w 4 N y _ h K x o x B x g q D r 1 2 J 5 4 r C o 4 q H g y m C 8 g i F h 8 5 J n - r D z 2 4 B z m o H v h y C g 9 o B 3 6 u C 3 k 5 B o i i C 5 n y B u w i L l j s B 8 y g C t 1 y C m 2 5 B i w w D n u x N i 6 l L u j p D j x i K u h 1 q C 6 0 s C 0 4 s D m x 1 J 0 i p D x 8 3 B 7 s g C 6 q z B y 8 1 M 1 0 n H i g 2 C 5 y 4 L z 2 z I m v r M 3 w u B r 4 1 G o i z N 3 u m B p z t N 9 3 p V - _ u C _ r y C y - 6 s B s x 8 C o t 6 C q 3 3 D r _ 5 B 7 o g J w z o H _ _ 1 F j h 1 C m g 6 S j q n D g 2 q R 7 g q H 5 y 4 J i x j K u n 5 g B n _ _ J y x u P k j 6 c 2 g z B h m - T l k x B h h v X _ 2 6 m B 8 0 l c o 5 _ B g 4 6 E 0 - t Z l m 7 L 9 x 6 D l q g E k 3 1 C _ z x J u 8 1 C z 2 i 5 D s u v F 3 v 4 B 2 w 4 j B i 5 1 D g g 8 O 8 w r U 7 g _ B 3 2 x C n _ t G x 7 m J y y 4 p B z g 2 o B q p v P s 1 6 E j 8 t j B _ z l k C u h 4 M 0 6 9 j C - _ 5 z C g w 2 w D j 0 8 c 8 w 8 m C i j w U l 4 8 l B m v n F & l t ; / r i n g & g t ; & l t ; / r p o l y g o n s & g t ; & l t ; / r l i s t & g t ; & l t ; b b o x & g t ; M U L T I P O I N T   ( ( - 4 9 . 4 6 5 7 8   - 2 0 . 7 2 3 1 7 ) ,   ( - 4 9 . 3 4 6 0 7   - 2 0 . 5 4 3 2 5 ) ) & l t ; / b b o x & g t ; & l t ; / r e n t r y v a l u e & g t ; & l t ; / r e n t r y & g t ; & l t ; r e n t r y & g t ; & l t ; r e n t r y k e y & g t ; & l t ; l a t & g t ; - 2 2 . 5 7 1 4 8 9 3 3 4 1 0 6 4 4 5 & l t ; / l a t & g t ; & l t ; l o n & g t ; - 4 7 . 4 0 9 4 0 0 9 3 9 9 4 1 4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8 6 7 1 6 6 2 5 8 2 9 8 9 2 & l t ; / i d & g t ; & l t ; r i n g & g t ; u 9 k u v 9 8 i 5 C w o f k p e k z Z 7 k Z z D z F 6 G 9 u B q l f v 2 B v D k B h i L p g R 2 0 Q n 7 b 9 k O 0 v O q p U k - E l E 2 H i D - L q K t D - X r T h I v y V 8 f r w F - _ T p 5 t B l - D l - D l j F z 2 E 4 y G o w E 7 4 I 5 o H 8 x l D 8 h 8 D w 8 L u o C m g C q x C q g C - s C - 0 B m i y B 6 g I - s C r k C u q B n k C n - C i g C z 0 B o 6 C 8 v E i w H n r W 2 - f 4 w T t n k G p u N z 0 k B 8 r Z h n B h k C r q C - Q k x C i T q M q V u w I o V g - V i h S z f 1 T - N 6 w H x E z C u D v f i G 1 K j D z B q C n D 6 C 5 F 1 F w E l I k q B h S 3 K u M z g L p 5 P t s B r v D r F 8 C l C g F i D q y E 9 T 3 I 0 5 G s o 8 D 3 h B o y B 0 Q s 7 C y m l C x S j c h X 4 e k v D q Q r O j t B q l P i E q o B x q E o - V j r 6 C w q B r n B 0 4 B 0 q B 2 k D 0 i f i 5 E m 2 D 4 0 r B g k k B h 1 k B m p G u u H 9 g F m 4 a j o K t V j 0 D 8 j c x u l B m i G u u H 9 l I Y k 0 K t 0 F h n B o - G r n F i o R 0 w Q j j H 4 0 P o t G z 3 F 9 q F h S 4 s E l O y I g L h 4 J o P w D 2 4 C l 0 E 7 M 7 m D t x T s P x _ V 1 7 D p p S v H n s C 8 q Q w 2 F y t J h i I y w I n z O 3 K z N l S 2 F 0 3 C 6 o B 3 l E j h C t 6 B t y E h u b h H x B p 0 B _ n C - p G s z F r H 5 q G n a q q D y 8 I v B t h C 4 m u B q 9 i C 3 t w D 2 2 D p k G 0 W p m z B _ t P q k B w y D 3 5 D y W w _ C t p K k h j D x 4 D i h G 5 g v K 2 S v G n E 4 L 8 C 5 I 7 I l M m t E y B p o E n w B 1 V z g H h q z B 8 r G j n 3 B 1 t D p g F 8 v l F t p F - 0 v G n C 9 - B 1 u I l d G G i C 5 G x b i Z 2 J 7 I h G o K s J 3 O 7 O 2 J t L k B 0 E r P - H n L 5 V h G 5 C l E r C 9 f l E l E r C m D o F u P t e 8 F r C 5 C m O w D N 1 C 4 u C q q E N 7 h S 5 i M j r T q 3 U 8 z m B 1 7 E w 1 E i - K g - K z P h u G t T q R y C n 4 B g a w C _ 0 E 4 Q 6 1 7 B 4 R 0 R i 0 G x u E o H 6 E q H h G 5 I 3 p B t I 0 m B 9 B i m D l s E i l B 5 1 B j 3 C h 3 C n 1 D z 1 B x 1 B l k F - v C y 0 C 8 s B 8 s B _ 2 I v 1 8 B y E 9 B y C 8 s B u p d - O o B 5 v G k o D x n C V 7 D l C 3 j B 5 D 3 B k r B u C r u C o n I i n B 8 h Y _ 0 G 0 B 8 W s f 5 B o x c m n I 9 3 N j G 3 v T 5 q Z h y Q i i m B 2 i B 7 f 9 1 J 9 1 J 8 O v D t E q L p V k j h H 1 t i H _ E l G n G u 1 7 B w 1 7 B & l t ; / r i n g & g t ; & l t ; / r p o l y g o n s & g t ; & l t ; / r l i s t & g t ; & l t ; b b o x & g t ; M U L T I P O I N T   ( ( - 4 7 . 4 2 0 3 9 9 9 9 9 9 9 9 9   - 2 2 . 5 9 4 7 6 ) ,   ( - 4 7 . 3 8 2 5 5 9 9 9 9 9 9 9 9   - 2 2 . 5 5 6 2 0 9 9 9 9 9 9 9 9 ) ) & l t ; / b b o x & g t ; & l t ; / r e n t r y v a l u e & g t ; & l t ; / r e n t r y & g t ; & l t ; r e n t r y & g t ; & l t ; r e n t r y k e y & g t ; & l t ; l a t & g t ; - 2 0 . 3 9 1 5 9 0 1 1 8 4 0 8 2 0 3 & l t ; / l a t & g t ; & l t ; l o n & g t ; - 5 0 . 3 8 0 4 2 0 6 8 4 8 1 4 4 5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7 3 6 6 4 0 9 4 6 6 6 7 6 4 & l t ; / i d & g t ; & l t ; r i n g & g t ; 7 m j k 8 6 g w 7 C x i 0 B 1 _ 6 K 6 j i E t m s L n - u F 5 k 0 B i 5 Y _ 4 l T p q 5 C 5 l 5 E s n 6 F 8 3 3 B n _ 1 C i o t D 4 x g a p v 6 N o 3 i C 0 y i K s - _ C h r T x 6 - L r 5 u M t v n B q y n D 1 p s D 8 p 4 C h j x G w 1 y H r i x V 1 h t W k 5 p C v i 3 C 0 t o C 1 h - K z i - I h 1 7 P 6 x u B p y - C 9 n K l 7 5 k E n 2 p 0 B i 4 o m F 6 y w 2 C g i j q B 7 i 9 q D 4 j u W 6 7 t g D z x m s D k 6 q g C z o z 3 J g - y 5 G y y k w B k 5 g 6 E 4 i y l I 8 1 8 v D h s m h F m 2 h B 0 9 u M 9 - j I i 9 4 C q 0 - - B - _ q B r z s N y h y D 4 k 7 F k 1 3 J x 4 9 H 1 6 s Q - _ 5 B l w n J g 5 v P _ r s n B h q i C w l g D r 3 h M 0 i w D l m w H _ q j D p 7 i L i r g M p k 6 h C - i r 1 C r 4 3 g B v o q v B h q x Q j s 7 N j 0 3 L 1 4 7 K 8 t o J o q 0 H 9 0 3 N u 6 - C o u 1 C j w 7 C k i v C s h 2 N 3 7 y C g h v B x h l C 2 w x B 4 t n K - h u R 1 s t H 9 9 1 O o 9 _ E s i n U q l i U s 1 _ H o 0 u J z h h C s 1 d l 0 - J z g q B l r x C i z n P l z s C m 5 r B 1 t r C u p 6 b w r 5 L t m 6 I l r q L 5 l t D - 9 5 E x q r C g g x d w h g C u t i C 1 p 2 B 5 z 7 C g 6 9 C z v 7 B _ q u H 3 u o C _ o q C n g 7 B - 1 _ D - v 1 K z 8 4 B n 8 8 M & l t ; / r i n g & g t ; & l t ; / r p o l y g o n s & g t ; & l t ; / r l i s t & g t ; & l t ; b b o x & g t ; M U L T I P O I N T   ( ( - 5 0 . 4 4 8 1 5   - 2 0 . 4 8 3 5 7 ) ,   ( - 5 0 . 3 2 2 2 1 9 9 9 9 9 9 9 9   - 2 0 . 3 3 3 1 5 9 9 9 9 9 9 9 9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2 2 . 5 2 3 3 4 0 2 2 5 2 1 9 7 2 7 & l t ; / l a t & g t ; & l t ; l o n & g t ; - 4 3 . 7 3 8 6 8 9 4 2 2 6 0 7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2 8 6 8 8 5 3 9 0 0 2 4 7 1 6 & l t ; / i d & g t ; & l t ; r i n g & g t ; i m q u 6 w 3 k w C t w K 6 0 7 C r g 8 R s j g E 8 _ 3 I 8 r 8 D v w h D m h 9 B n h q t C 0 8 2 M j 4 6 J 9 s o J p 2 q Y 3 o 6 W u 7 Y 3 8 k B l g v B m 0 Z 8 l i H 8 0 x C g r - B 4 9 l K 6 0 s E 1 o u M 2 r q H n y q B h g h Y 5 5 v Q - 0 t C q 4 i F w _ 4 B 0 _ 9 M j 9 x H q q b l q r E z - j B 6 m y U 5 l q F _ 5 - E 7 r h F x _ 9 C y i x Q _ 4 g J n i r m C 1 9 - F t 9 m 6 K o g m B 1 q Y y v q Y s 3 u K t o p E z 6 R 8 z i B h 8 b 3 w _ C 9 1 k G l o h H h x 6 S y v i z C 1 g 5 m D v - 5 4 Q l u v L z g t E k y W s z x T r r v D _ 7 2 F z s w C r q L 7 7 S n 1 2 D r _ k E i 5 z D m s w E l 8 k F u y 5 H h 6 r G h q 2 B u o s E 7 q k C m y u B 4 6 S z 4 g f v n n F 8 x q q C x x t B o h w E q o 8 5 C i z h B n 6 0 C r m l 7 B i v w c 6 s 8 B _ 7 8 C 1 i 3 D s k 0 E r u 6 C j 3 n O 8 o s B p 0 v T w 2 K 7 5 l D w s k H m r 7 E 2 p o E z h 7 D 2 4 9 B 2 m 1 G m s g B 1 h y D u n f 4 8 h F i 3 z F r v k G g u 1 p D 6 h o o l B 5 i X z - x 1 F 0 p i 3 J h r 3 F 6 n 4 K z u q f i j s G u 0 g l K i 1 m J t g 9 E j u o B 6 0 v D 4 p z G - 3 h B h i b 6 g M o p J q q m v C 8 k j F q 9 7 R y 7 x P x _ i J k 9 3 B v k q T w 8 m K s 7 r d 6 4 h G 9 - y C q 4 p M 3 h p D i 5 1 F h 4 y F j j x D u n v F w 1 W j _ u E 2 y e k 2 t D 1 y g E 4 9 8 F t n k Q & l t ; / r i n g & g t ; & l t ; / r p o l y g o n s & g t ; & l t ; / r l i s t & g t ; & l t ; b b o x & g t ; M U L T I P O I N T   ( ( - 4 3 . 7 9 7 8 9   - 2 2 . 6 0 6 8 8 ) ,   ( - 4 3 . 6 8 6 5 1 9 9 9 9 9 9 9 9   - 2 2 . 4 5 5 ) ) & l t ; / b b o x & g t ; & l t ; / r e n t r y v a l u e & g t ; & l t ; / r e n t r y & g t ; & l t ; r e n t r y & g t ; & l t ; r e n t r y k e y & g t ; & l t ; l a t & g t ; - 2 1 . 2 9 0 2 6 0 3 1 4 9 4 1 4 0 6 & l t ; / l a t & g t ; & l t ; l o n & g t ; - 5 1 . 5 6 3 2 0 9 5 3 3 6 9 1 4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7 4 7 0 6 5 0 4 6 9 2 5 3 2 4 & l t ; / i d & g t ; & l t ; r i n g & g t ; 2 r w p v g 1 5 g D s k h T 6 v p T 0 j p e - t q I v y q c t u 5 Y - s j C u v v t G 8 8 3 T z h n c x t h F o l r B 0 t v Z 3 9 s B 4 x _ D - 9 g b v 3 h I 3 3 x S _ z 4 C n s q i B p j o j B 1 0 h K u z m T j k z u F x l r V 7 q k K 7 i _ J 2 s h T m 2 y F r v z P t _ _ B 0 w 3 T z 7 n O 7 i 7 S w _ 3 C j i q 7 C _ u y B h 5 h B q r p L z i _ C z u z F 2 7 g D l v _ G m j m D u 6 k P 0 x u O 7 p t K t x r P t 7 _ H z l 8 B y 1 8 D s z 8 B h 0 9 F 3 w n C 5 x s G u - t F j 4 j E k v t L 6 _ 2 N l z j g C r u 7 M q 2 Z 3 g q F y 7 3 L q w v H n 9 q M z o 1 C 7 p Y 7 j 9 F n 9 D 3 q w C s j 5 G g t 8 B _ 5 5 M o 5 p O 5 0 t D z z 0 L u 6 0 E 5 2 g K m j t B l _ 2 D - 1 t B s j d 4 3 k E 6 5 k Z 5 i w F l o j F _ _ i B 4 i Z k 6 k O _ x h B 4 _ 4 B i 1 b 1 7 7 E w _ i G 3 y z K _ 6 g D g 8 m C u g r D y s 9 D q 5 4 C j 9 p B k g 6 U 5 r 1 M 1 3 4 m C 8 2 t K k t v G q i - E p 3 g F 2 l 3 C k y l D z p _ K _ 9 9 B l m 6 C o z m V u i 3 B s h q B 4 z X 9 1 6 D o m 2 E _ m T l r Z 0 1 6 C p g 2 B o s u E 6 9 y G t t w C w l i C r 3 r L m h Q j s W y y p H 6 u q G z j 4 L z 1 w H 1 s v D x 5 r D 1 j j E 3 l q B 6 p 1 J t m w E o y i L 9 o - H l 8 e s 1 k R w w r C v w w k B 1 w n C y 8 g D h i u H 4 g i B s u 9 s B 2 t 4 J v 0 2 K y 1 k C v 9 L 3 h 8 D p h T u l o D x o G u _ 3 P 7 2 8 i C n z u F l o x B m i _ C m z q D i m z I 8 y t E s 8 5 I z t z B g 9 k K s g h H v p i C s 3 q N w y q F 4 k v B k u w E q g s C 7 s c l j o C g 8 q M v 2 o I n 5 y H i t m D s x 3 l B r u v B g t - F x t y G i 5 l C u 4 3 R g y z Q t x v G 9 n s L i 6 t B s 1 q V 6 8 p F 5 r s B s r n 9 B v m 7 B x 5 5 E j w j h B n j t H 9 9 g I l q y O p n u O y 9 j B 1 p 4 D 2 y x G h i 6 C q - v E 8 n l L v k g Z i t 2 B r v k Q y x 9 D 6 z 8 X w t n G n 8 _ X 9 r i O l j 0 L o 4 3 Q u 4 1 C n 4 l K g y _ G 1 l h C 3 x o B i 2 3 D w v h F _ h i G _ r z m C u - _ S 4 y f 9 2 w B o y y O r - 1 i B _ p 9 8 B 6 5 w G k 0 s s B - t 9 L n r g G r w w D n 8 o J y - 9 P z k 1 O k x 5 I 3 p j L m 4 t K 1 7 - K 7 2 g I r l x B - i 7 2 B p k - K - p v M t 6 n o C 2 u t C n x q H z 0 8 B _ w q b 9 s p C & l t ; / r i n g & g t ; & l t ; / r p o l y g o n s & g t ; & l t ; / r l i s t & g t ; & l t ; b b o x & g t ; M U L T I P O I N T   ( ( - 5 1 . 6 5 3 5 9   - 2 1 . 3 4 2 0 4 9 9 9 9 9 9 9 9 ) ,   ( - 5 1 . 4 9 0 6 3   - 2 1 . 1 4 1 4 1 ) ) & l t ; / b b o x & g t ; & l t ; / r e n t r y v a l u e & g t ; & l t ; / r e n t r y & g t ; & l t ; r e n t r y & g t ; & l t ; r e n t r y k e y & g t ; & l t ; l a t & g t ; - 2 3 . 8 0 5 2 1 9 6 5 0 2 6 8 5 5 5 & l t ; / l a t & g t ; & l t ; l o n & g t ; - 4 5 . 3 6 0 1 9 1 3 4 5 2 1 4 8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2 4 8 9 0 5 3 7 0 6 6 4 9 6 4 & l t ; / i d & g t ; & l t ; r i n g & g t ; q 4 8 p s z m l 3 C k o i B 6 9 8 B g k v F l 7 F i x L & l t ; / r i n g & g t ; & l t ; / r p o l y g o n s & g t ; & l t ; r p o l y g o n s & g t ; & l t ; i d & g t ; 6 4 6 1 2 5 4 6 4 3 4 4 6 9 7 2 4 2 0 & l t ; / i d & g t ; & l t ; r i n g & g t ; 2 x 8 r - h 4 2 2 C o 1 Y g i u F q i h B k q X 0 y Y 3 7 x I l q u B r s m B y 7 Q & l t ; / r i n g & g t ; & l t ; / r p o l y g o n s & g t ; & l t ; r p o l y g o n s & g t ; & l t ; i d & g t ; 6 4 6 1 2 5 5 0 2 1 4 0 4 0 9 4 4 6 8 & l t ; / i d & g t ; & l t ; r i n g & g t ; p 0 r 1 2 7 k - 2 C i x p D - o I 1 t 7 B _ q O & l t ; / r i n g & g t ; & l t ; / r p o l y g o n s & g t ; & l t ; r p o l y g o n s & g t ; & l t ; i d & g t ; 6 4 6 1 2 5 5 0 5 5 7 6 3 8 3 2 8 3 6 & l t ; / i d & g t ; & l t ; r i n g & g t ; 2 0 9 g _ x 3 9 2 C 3 j 0 B l 2 R 6 - 1 C h 0 Z 2 o k C & l t ; / r i n g & g t ; & l t ; / r p o l y g o n s & g t ; & l t ; r p o l y g o n s & g t ; & l t ; i d & g t ; 6 4 6 1 2 5 5 3 3 0 6 4 1 7 3 9 7 8 0 & l t ; / i d & g t ; & l t ; r i n g & g t ; w v 5 4 h 0 z - 2 C w h w C s i 6 D u 0 r E w 6 t B 0 0 7 B & l t ; / r i n g & g t ; & l t ; / r p o l y g o n s & g t ; & l t ; r p o l y g o n s & g t ; & l t ; i d & g t ; 6 4 6 1 2 5 5 7 0 8 5 9 8 8 6 1 8 2 8 & l t ; / i d & g t ; & l t ; r i n g & g t ; u g _ 7 x y p - 2 C 7 r 3 C x g 1 B 6 2 P - 2 S & l t ; / r i n g & g t ; & l t ; / r p o l y g o n s & g t ; & l t ; r p o l y g o n s & g t ; & l t ; i d & g t ; 6 4 6 1 2 5 7 0 4 8 6 2 8 6 5 8 1 8 0 & l t ; / i d & g t ; & l t ; r i n g & g t ; x h - h p m w w 2 C k j 4 H 4 j u F n 5 - C g u w m B y y m L 7 i s C l l n D p w Y t 3 w R 5 l 9 H v z 7 F v s 9 B 7 k n B x 9 v D l n 7 F q x 2 M q h l H s s U u 3 5 G u 2 y Q x 9 - B y s 3 G 7 k z G - y p M 1 9 n B j 7 k H z u 2 D 3 t h C j 6 - B 0 v v B z r p H 9 3 8 L h 5 r B u o m B i r _ G 4 l y D x u g E i j 0 B p j 9 B 2 g 4 B 2 r t 9 D o x 0 V g g g G 9 7 P 0 9 8 D 4 3 m C i v h C i r g Y q k r E 6 u 6 D y 2 n F 3 j j V j n 8 D h 0 T 9 9 d & l t ; / r i n g & g t ; & l t ; / r p o l y g o n s & g t ; & l t ; r p o l y g o n s & g t ; & l t ; i d & g t ; 6 4 6 1 4 4 2 8 6 6 0 9 3 7 5 2 3 2 4 & l t ; / i d & g t ; & l t ; r i n g & g t ; y w 2 9 1 v 9 m 3 C i 9 0 I s _ L j r K k 1 W j u 7 B p v n B & l t ; / r i n g & g t ; & l t ; / r p o l y g o n s & g t ; & l t ; r p o l y g o n s & g t ; & l t ; i d & g t ; 6 4 6 1 4 4 2 9 6 9 1 7 2 9 6 7 4 3 1 & l t ; / i d & g t ; & l t ; r i n g & g t ; w s 6 q g 3 x k 3 C z q o B 5 m _ B j h j B & l t ; / r i n g & g t ; & l t ; / r p o l y g o n s & g t ; & l t ; r p o l y g o n s & g t ; & l t ; i d & g t ; 6 4 6 1 4 4 2 9 6 9 1 7 2 9 6 7 4 3 2 & l t ; / i d & g t ; & l t ; r i n g & g t ; p u 3 m n _ 5 k 3 C 3 4 r E m j 8 B l i Q & l t ; / r i n g & g t ; & l t ; / r p o l y g o n s & g t ; & l t ; r p o l y g o n s & g t ; & l t ; i d & g t ; 6 4 6 1 4 4 3 6 5 6 3 6 7 7 3 4 7 8 8 & l t ; / i d & g t ; & l t ; r i n g & g t ; l z z 0 6 l 7 k 3 C x w 0 J o v j e m x - 1 B o i w H q i 8 E 2 4 y H g 5 6 G z x - Q y 1 1 O w 7 p a 8 h j B 4 _ 1 d _ q 4 E u n - B w 8 q O v 2 n E m n 3 G m o W t 3 j M _ n p F 5 7 c v v 8 E 6 4 c j h 9 D j 0 Q _ 8 l L o l - C 0 s r C i 4 j G s v 7 E i i c 9 s x B v 0 - D g s z B o 2 g C 7 _ 8 L s o 8 F x 5 R - p w E 2 j 1 D r s 4 E q 1 y B x r 9 D i v l B q 1 j G x _ 6 B 1 9 j L r - 9 G 0 o 0 D t v 9 C s 7 p G u u 5 D n x w K i t l G y i l C v m z F u n 4 D y 6 9 V v w 7 B 5 y t W u n 9 N - r l B h 2 t B k o 7 B 4 5 v D 5 s p G o s 1 J m 5 2 E 6 6 P _ q l D s h r D i i p D 2 4 w C 4 x N - y d j 3 T x 8 Y 4 h v F g 0 w U s 7 W 6 h 6 I _ o e k 7 o E i 6 8 I m 5 S p 3 k C 6 4 2 C 2 l x B l p p B g r 1 E s i o D x 9 t B t 6 6 C l 0 v D j 7 k C 4 - R k h - G g s 2 G 3 4 3 B h 5 _ N t 4 8 B 5 6 F r k i P 1 s 2 C 8 u k H o x i C 3 w m D 6 v u C y 5 P t 1 _ x R 4 1 s n K 4 g q E _ 6 2 g L u z y g B v n t z G 0 j s B m g 1 E g l s 8 F l j 5 m D v 3 h D p h m J h i y k K 8 0 I n g _ p s B r v 8 e y 7 o b p y 6 J n j y F v q 5 B - 8 m D 0 5 p B 6 0 l C - s h L z h r F g 0 4 D - h n H y _ j I i j t D 8 r h C h z j H t u 6 N z y r M z 4 5 I l q m H 3 w p B s 9 s J m 6 h M m t u C w 0 Z h x e _ - 1 F l v y I h 5 3 G u r y L l s t G o h i D 9 3 i D h 5 g B n 1 v U x - - F - l p B t s - C j 3 u C 8 u w B i o s G r w P _ l v I k o l B 9 y k B i t n B 9 8 4 D 3 s 6 C y r s M 3 y t K k r r C l r 3 Q y z J w j M g n 0 L r v o H m o z C r 7 h B l 8 w Q t y _ B v 1 8 E 0 5 g I i m t D k t V 6 o 8 F l n g C _ 0 I o h e - h l D h y 5 I l 9 4 H 6 i x E j 7 2 G 7 3 h B 0 7 k U v 4 d q j l K s v n B n x h F g p s M w s 5 J r 2 r D 5 0 n B 2 t j C 8 t u B o _ p C y j d n 1 t B y 3 u D l o z D u z k H 3 n z D u i i S t z m T y p y C _ 7 h B j 8 0 C r q k 9 B z 4 f y - x K 2 - J 4 j o C _ o n F s v g E o _ 1 B u h 2 B k 7 8 B j s j C 5 5 h n C j 3 k J h 9 T _ o T g 5 h C k i 8 B 6 i u C k h 6 G h w t D 9 9 t Q 4 4 k R 0 1 r Q 9 s 9 I w q p S 9 r t G g - h E q t 1 K t s 5 O r 5 - X m v g N _ l 0 E j x w H o - - S i z 8 G o _ q F g p p D h w e k 1 k S 1 2 k n B - t j 8 B j 6 5 e j 6 r S o g x b 2 0 k u C k 5 0 K o v v O t w n S g 9 l C w g 4 O 6 m F q 0 D 6 s 1 D - 1 j U - q s B 2 4 2 H m k _ C 1 y 8 B _ q 7 F 5 q w F m j v B i - 4 C s 7 r R i 8 _ n B k 6 f 7 n i H h v i E r q x m B _ 2 0 J i i j M 1 6 i g C r h m w B k z n C 4 8 q K m s u N p _ K - 3 y B 3 r G s i E p u o C v s J 2 h p B 5 z H v 0 0 B 5 1 G r 3 k B i l a 9 m z C s 4 M w 7 h C 9 h O l 8 K g 4 3 B l t L m 0 L p o 3 F q y _ H j g u O 3 h S h _ 0 L 9 k J l v p F x 0 U 4 m w E n 1 Q t 1 8 G z y h J k w s C p l _ M r i j y B 5 z 3 W y 7 l e r k 6 - B 5 i 2 - P v 4 y - D s 2 u k m B u 1 9 z B 1 r l v Y k 2 4 I z 3 v 4 C 6 h 9 B _ 4 q L z 6 q B o n v L g r w H v n b 2 u s B 3 0 6 C j l h E r 6 1 D - z 7 a j o i J v i 8 M 7 q 0 R g k S 3 g v J 8 7 r D _ 2 4 C t n F t w h D s 6 p D o h l H o j X - y 5 N h p u E j 6 6 J 5 i 9 E r k v C g 1 n B 4 _ g F x t 3 B i 7 z J j 0 T - r 1 E j w k C o j O k - v X g p 7 f q u i B 2 3 a r i - U g w v D z r 4 C t t l I r 6 1 B l n 2 D 7 9 0 H s z u F w 9 Z n g o C 8 9 k B x - V i v v Q t n 9 G j q 8 J s m h K 6 x h I j h f z q 0 F x g i E x h i d w u j D j _ 9 B _ s s B 9 _ x B s 5 p c y 9 m G _ m p G l j 0 D 7 4 l G x i 6 V 5 1 7 X r z g N q 3 s I & l t ; / r i n g & g t ; & l t ; / r p o l y g o n s & g t ; & l t ; / r l i s t & g t ; & l t ; b b o x & g t ; M U L T I P O I N T   ( ( - 4 5 . 3 9 6 1 7 2   - 2 3 . 9 6 6 5 7 ) ,   ( - 4 5 . 1 1 4 0 8 9 9 9 9 9 9 9 9   - 2 3 . 7 2 1 3 9 ) ) & l t ; / b b o x & g t ; & l t ; / r e n t r y v a l u e & g t ; & l t ; / r e n t r y & g t ; & l t ; r e n t r y & g t ; & l t ; r e n t r y k e y & g t ; & l t ; l a t & g t ; - 2 2 . 8 0 7 8 7 0 8 6 4 8 6 8 1 6 4 & l t ; / l a t & g t ; & l t ; l o n & g t ; - 4 3 . 4 1 9 8 4 9 3 9 5 7 5 1 9 5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3 8 8 3 1 4 9 1 8 2 5 6 6 6 6 & l t ; / i d & g t ; & l t ; r i n g & g t ; 1 w r m 9 i t 5 v C n 2 V 3 k M t 9 z B 3 k M p 7 W j e 1 o F s 1 C 4 q G & l t ; / r i n g & g t ; & l t ; / r p o l y g o n s & g t ; & l t ; r p o l y g o n s & g t ; & l t ; i d & g t ; 6 5 5 7 3 8 9 7 9 2 3 8 7 0 0 6 4 7 2 & l t ; / i d & g t ; & l t ; r i n g & g t ; h w t g 0 x 5 4 v C i J r o I 5 _ D 0 k N s e 3 1 C j D 4 x v B x t K k k B 4 0 X 1 n 7 G w x Q s e k k B s e i Q r _ u B 7 5 G n n B r k C i k B i J u 6 C t 7 J q p F 1 W n n B z B r p D t p D g N y C j 0 D r 6 G t D l 1 N r i K k o S s B 2 P 0 4 P 4 7 I 1 H j 6 B 1 D - C 3 F 8 D 0 2 n D q M 9 z I q G _ s w B 6 B s o B x C 8 S 0 k 2 F 3 y j G - D 0 X n B 1 G o j L 2 T u 7 I p m B p l D y l F - 1 G - h C s L z f 1 - E j z B m j B g n F q i D 3 7 K g t E n - P h Z l x C 8 2 H p g F r h I - l C g n X q q E 6 i F m x L v t H g l T 6 m 9 B y O 6 2 C 3 5 F g k T 4 8 F _ G 3 h D k B M s 0 G - w J s 0 G 1 2 K j 6 I 8 k D i t L n L y t c 3 m C n 5 D n l p D t l 5 E 2 - N _ g h B 4 - N w 2 U - u C x l L o 0 k B 5 - B 3 2 L h C - D z _ h B w 4 G x g N t o U 5 4 L q y R v D 1 r 7 E 5 _ V 2 1 k B 8 C i D 9 T & l t ; / r i n g & g t ; & l t ; / r p o l y g o n s & g t ; & l t ; r p o l y g o n s & g t ; & l t ; i d & g t ; 6 5 5 7 3 8 9 7 9 2 3 8 7 0 0 6 4 7 2 & l t ; / i d & g t ; & l t ; r i n g & g t ; o x 9 7 - - i 5 v C k w O u Z 3 2 L w K 9 F i t L 6 _ C x - g B w m O o X 8 n B o I 6 6 c & l t ; / r i n g & g t ; & l t ; / r p o l y g o n s & g t ; & l t ; / r l i s t & g t ; & l t ; b b o x & g t ; M U L T I P O I N T   ( ( - 4 3 . 4 3 0 3 6   - 2 2 . 8 1 2 2 3 ) ,   ( - 4 3 . 4 1 3 1 4   - 2 2 . 7 9 7 8 6 8 ) ) & l t ; / b b o x & g t ; & l t ; / r e n t r y v a l u e & g t ; & l t ; / r e n t r y & g t ; & l t ; r e n t r y & g t ; & l t ; r e n t r y k e y & g t ; & l t ; l a t & g t ; - 2 0 . 8 5 3 2 3 9 0 5 9 4 4 8 2 4 2 & l t ; / l a t & g t ; & l t ; l o n & g t ; - 5 0 . 0 9 2 9 1 8 3 9 5 9 9 6 0 9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0 3 4 5 3 1 3 2 1 9 3 8 0 4 & l t ; / i d & g t ; & l t ; r i n g & g t ; 9 2 x - _ _ q 2 7 C 1 4 - L l 3 4 F 8 1 m C i h r G m k 8 E 9 0 q C 3 t n I j h v C k k 7 C 2 o 4 C n v h D _ _ 0 I p 0 1 D 3 5 s G k o 2 p B k q g D w w i b h 1 j E 4 2 5 F 9 q n P - 7 v d 9 i k Z l q 3 e k y 2 R - y w C - r i J q w s Q o y r X h n 1 k B o m y I 4 l 6 L j 6 h J 5 h 0 E - 4 6 C 4 6 7 E v 4 n K t h _ G n 9 x D 5 4 w H s p t Y _ z 6 G k 5 6 G i v k F 1 z x B o r 1 K 5 j l I - g q I t z v E k - _ C t v p B q 7 8 B 7 t t k E 3 q 3 B x 6 2 V z 5 w P 1 2 j h C z t 9 o B 5 4 _ C k v l E 6 s m F y z - o C i - j E r t u k C s 9 7 S x 0 m R n i y m B h 6 0 Q _ j 7 E 9 7 o Q 0 4 6 E u 4 - u B q i 4 Z l o z b 6 k y S 0 3 g M 4 j j i B 8 w n E u z 5 L n q w F x h 3 C t g 6 B l p k D 3 j z E g 3 2 a 8 p k H r m 6 B 5 s r D y 5 k B 5 p 4 C m k j D - m 9 C z s t J y 8 r C g p j C u s p C 4 q h H t h 4 C i 3 7 D w 0 1 D t z k J 4 4 6 B v q t D _ 9 r C i s 8 C k - i D h n 2 B 6 3 6 B z u l Q t 5 0 P q s v C m r q C z 1 2 C o v i I y 5 w T 5 9 w I s 7 s I - 7 g K 0 o z k B w s _ H z 8 - j B q t i X y 3 3 n B m j q i C k k g H _ 7 4 t C l o g C 9 g 5 C z 7 q 8 C 9 1 3 C g w 2 V u j m I h h p D _ 5 m 6 D o z i g B 8 9 r D 0 8 5 b r z 0 B 5 z - q D z - j J q q n C l w r K 0 5 t B 1 h n H t k - T 6 g u N z p 0 j B h q r F 9 j m G i h 9 D h j t C 4 5 i C & l t ; / r i n g & g t ; & l t ; / r p o l y g o n s & g t ; & l t ; / r l i s t & g t ; & l t ; b b o x & g t ; M U L T I P O I N T   ( ( - 5 0 . 1 6 4 2 6   - 2 0 . 9 4 0 1 8 9 9 9 9 9 9 9 9 ) ,   ( - 5 0 . 0 2 3 7 3 9 9 9 9 9 9 9 9   - 2 0 . 8 1 0 7 3 ) ) & l t ; / b b o x & g t ; & l t ; / r e n t r y v a l u e & g t ; & l t ; / r e n t r y & g t ; & l t ; r e n t r y & g t ; & l t ; r e n t r y k e y & g t ; & l t ; l a t & g t ; - 2 4 . 1 0 7 9 5 9 7 4 7 3 1 4 4 5 3 & l t ; / l a t & g t ; & l t ; l o n & g t ; - 4 8 . 3 7 1 6 0 8 7 3 4 1 3 0 8 5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8 9 1 1 6 0 4 1 5 0 4 3 5 9 6 & l t ; / i d & g t ; & l t ; r i n g & g t ; p q n r m h i - - C 5 v q N 9 i - H _ t s M q q z j C 8 0 g I 1 x 0 E p y 8 O g h 4 G m n t B n x 1 B q y _ F 3 5 t E i l i C h u 1 D t i h O 2 1 s J 3 w l O _ r 8 N o _ 3 F 2 g 3 r B 1 x 9 D u r 5 F i q 1 R s 9 w O 6 o x C h z z U 6 2 g J t y 5 l B v 4 v 2 B y q z B k 8 w B q j 1 F 1 i 8 B i _ m J 0 9 i S 7 3 n R k 6 8 G 5 2 4 I h 7 p I l 2 N o h v E h 3 x e 3 m j D 5 p 9 E w x t G j x q D s m P x z l C k y 5 M 3 n q B s v g G n g U 9 t h t C h 8 j H r l p B 8 - q D y s o I p p _ C 4 r n D j 8 d w o 7 E o s e 3 s 6 F 6 g 9 K o - H 8 6 j B k h i B 3 4 s C y w _ U x z k K - 9 m D n k L u _ k E m r d v 3 z C 7 5 Q _ n l B 5 4 7 C 9 2 r E q s i B t 4 0 L 2 s 5 F i 5 7 E _ l N z u V g 9 X u - 0 F 8 4 K k 8 m B g 4 y D u 9 s E o g o C n u v C j i n E g 2 0 C z t t B y v Q r w w B 3 k T k 6 H 8 k a y o Q 5 k 6 E 5 6 m K 3 s u C p r W 3 l _ K t _ G k u l D o i M p 0 b p n Z 4 u x M 1 y b r 6 n I 7 z l B o z j C l 9 j B 8 q n D u u i D l i l B 1 y y C j z 0 C q 0 l B x u 9 B 4 u u T g _ v J q 3 M 4 z v C m u m B v p n G 6 v r K i 7 p L j 9 H u y y B s o f t m T x 8 W l u t C 2 z w B r 0 s B 9 s x D k z 0 G t q i C 5 8 J _ k o B j 3 j O l v 6 F v 8 z D _ 0 g C w u L g l m E q 5 0 E t z l B - n 1 M k _ 0 B _ y l D k 9 j e y s o B 8 w R g u m C k o 4 D 9 w s B _ k i B t 5 2 B 7 2 z C 4 i 1 C g _ z C s 2 2 D k o y D n r o B 0 y X 8 y U - 7 Q j x y C h n q C o g m C z l q C _ 6 g C u v 3 F 7 1 t D i 9 n D 8 g g B m o h G 8 n n G w z T 5 0 n F s r 1 E u 0 9 C 1 g a h k r N r 8 Y 9 g P s u i F u 6 5 B h j 8 G j m M z 9 6 E 7 8 n B i 1 p D _ v l G w j 3 E 6 l y O x 5 m G 6 g w F 9 n j B u l z J u u h E k 9 E _ x j I y 1 i K g l 0 L n w 3 D v u K p z t B 4 o e g 3 8 B 8 j d o r 2 B v i 0 E o 4 r D g r j B t w T l 3 h C m l M r k L n 2 k B y y x B 8 x r C y r 0 C _ q c 8 h s B v u F l h Q 4 p w B q 3 g D y v H h m _ B j g U 2 v Q 0 s r C 5 r - C m s t H g 7 _ C u j r D v - i B 5 s I n m y C 7 4 k F l q u D h p W 7 v w B 8 1 1 B r u 1 D g o t D x w s B z 9 b 3 g r B 7 k 5 B r w 4 C _ s 0 G v 3 v S 6 - o C t l q B m _ 4 C i x w C 4 4 q I _ 0 x B u q - B 8 k 8 B g 9 6 F i t r N 3 s j I k q x H x r g I _ 7 p G 1 7 z L 5 y B q m o J z 0 l B _ z u H j 0 p B u 5 4 U 8 n 5 L 4 v n C y n L i r h B 8 - 2 B y n x E p r 2 U - k l H 6 s 0 C x o i D s u s H v l v c t 5 i E 8 9 - D 8 s h F g 9 k C - z V h 7 T q j x K _ r z j B 4 n v C i o 4 J q l 8 e r n h X p v - J q w y o B 8 z 3 K 0 z d 4 n k C 6 v x C j r n B p m q J 8 m 1 D i 5 l B v 8 4 J 5 h l V 8 7 n F t n 1 K j z 8 B 2 h 0 q D o s n M k 5 r L 4 m l v E 5 7 q o C u s i J n y 3 B 8 t k J x l K o 4 n E y t t I 2 n o B g x 8 E s q q K 1 y l G z m y V v 6 3 L 6 m 0 E g y 3 D m r o B 0 x P 1 s o K 1 n t B r g 1 J y z L - o 6 D _ s 0 R t 6 g C 4 5 3 B l p 5 B 6 u k I 3 u r I 6 z k B m h v C l l w G v 3 X 4 8 k B o n 9 B x 9 7 N v 2 7 B y n g D r q y I 5 m t L p 7 i F 0 3 1 C 4 o s C 9 o j G p q l C q 7 2 B h z 9 L h o _ E 5 6 9 O 5 j _ l B q v u G v n n S 9 5 4 c u p 8 G v t r D 1 n 7 Y 0 0 9 D z y 5 F _ q n N 8 - 7 C h q 1 b x l 0 H q m w N i t h K s k h V v j q H v 1 s M 9 k t D 0 4 r E t 6 x C g q s D q g j E 3 q k M n 8 v L _ 2 9 F j 5 n D 0 0 t N z y l C p y m C 7 s r M g i x C y 0 o S o r 7 B 7 t 4 M 7 v i m B s _ 5 Z w u z U 6 z i X x 4 _ X 9 i g I 6 s p E 5 5 s D 2 k s Z 1 o s E 4 z y C h t z L i q v E q i n C 4 - r D 3 s h G h v i p D u i l E o z 0 D 0 l 1 Z 1 u m q B g i r X - p l J o v k a n 4 s j B n 8 w v C 3 3 2 E k u x D 6 o 9 K v h o N t p 5 C q 9 7 Y 9 3 5 G 9 i 6 D 9 i m L h i k P r p 2 k B 4 o q J k q t C h k o M 3 u o C 7 y g J t 1 - B 6 g j C i 9 t S - 2 r I 1 8 s U - m 8 Q 6 z g F & l t ; / r i n g & g t ; & l t ; / r p o l y g o n s & g t ; & l t ; / r l i s t & g t ; & l t ; b b o x & g t ; M U L T I P O I N T   ( ( - 4 8 . 4 4 9 5 7   - 2 4 . 3 1 3 8 5 9 9 9 9 9 9 9 9 ) ,   ( - 4 8 . 2 7 3 8 2   - 2 4 . 0 5 2 9 4 9 9 9 9 9 9 9 9 ) ) & l t ; / b b o x & g t ; & l t ; / r e n t r y v a l u e & g t ; & l t ; / r e n t r y & g t ; & l t ; r e n t r y & g t ; & l t ; r e n t r y k e y & g t ; & l t ; l a t & g t ; - 2 1 . 9 3 7 2 1 0 0 8 3 0 0 7 8 1 2 & l t ; / l a t & g t ; & l t ; l o n & g t ; - 4 2 . 3 3 8 8 4 8 1 1 4 0 1 3 6 7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6 9 2 7 1 3 2 2 1 4 8 8 7 6 & l t ; / i d & g t ; & l t ; r i n g & g t ; u r x 3 y i o y r C m 1 _ D 5 4 s B z - y Z 2 u i C q n 4 b 1 0 o D - g 3 H 4 m j J s 6 - G 2 r h G j g 5 C i q t B m 9 - G h t w B i 3 p F h x 5 D 4 t 3 M 2 9 p C 5 j - W l 3 9 J n 6 2 B j v o F y v 3 j J l j j y C - 7 7 m I h t u n H p h g E 3 7 I n o 2 F 6 k I s q u B l l n B v w 9 F o s g U i 5 j J 9 s 0 T v s h E u 5 8 F u 2 q J 4 9 n F 3 z p B h q X x m v B x 3 n C u 4 9 L s p o C u - p C n r 9 B v 3 q J s r e 1 m o B 7 1 3 C 6 v 1 8 B 3 9 h F p 7 a r 9 6 P q 5 1 H z 2 p E - m 7 D i 9 m L u k r F 8 - l O 1 z _ f l t u Z 4 l 7 H 7 n w c 3 i w I 1 q - I x 5 0 u B 9 h k N o 9 7 n B 0 6 k g C h p l W - h q w I _ - y r C u 1 w J u 9 E 1 g p C s z 8 D z z f - p U 5 h s D g o 3 D t y 5 B s i r C q 4 y G 8 k M v q u D w o t P 1 0 4 G j g R - n - B n t u B _ u _ D - o y C y j n J y g z F 8 2 h J - - V m 1 a u _ j C l o s D n s n B z 8 g B o _ r B w 4 X g _ m E 3 - j B i 2 4 X o t u C q z r s B o o i j B 3 z 2 q B v o n U m y s M 1 u w C 2 g m B i 2 _ C u t P 3 5 i B 2 k n C p - O 3 y y M 9 m j P z r 0 M v _ 6 B k h t C g n y g B 0 4 7 q B _ u v K 1 3 w d h u p 7 B 7 _ 1 N h 7 p G 8 l n F o m j C 2 q U _ z 9 O i _ w B - h p D 7 8 P w k r E p q g B 4 g 8 C y y k B z l G 7 y j D - i p J 0 j 5 X r y f q 2 6 D n u x B u u n I t g 7 G h p h I l w t C j y w H 2 g x E m 2 r M j 7 x Q m 2 s F w g h B y - _ C 4 t i E 2 o t Q r s p E x 2 k O g g z G y t w E v j p B n 7 4 F 3 g 3 G 9 s o F _ i 7 H l 0 v D n n 1 C 6 z U _ 6 - G z v 6 C r v 3 D r v z I 3 q I p u k N 3 m s G w z 4 I 5 9 g B w w i C s q h R 7 i 2 d l u J 3 r r B 8 0 H v 1 k L 8 k 1 C z y _ C l k F 3 6 4 F x v h C 8 w l B h 8 j X 0 g v D v s v B 6 n 1 G t z y E w z Y 3 7 k B 5 w 5 B q _ o K t 8 j B 6 h z C o w 0 C m 0 5 E o 7 r o i C z 8 x 2 Z z 4 w p G 9 u x h s G 8 j r g E 3 j p I l i w M 0 v q 2 B 9 u o G z l - F - _ g C 5 2 y H 3 2 9 c j h m X r 7 m C 9 4 0 B g i 3 B w 9 F 2 y 2 a 7 n k U h n l T 7 h p U 3 w r F y k x 1 N v q 2 q B 6 w s o B p m y q H 8 p y t C 9 k 4 L 7 p 3 N j t t N y p 7 O y j w P q j s E p h 8 u B x 5 t j D n k j L v o m o H h n 9 Q t p p o B s t t m B 7 s 6 t E s i v v D q g s O z 3 5 o D k w k C 2 p 8 5 G 3 5 _ v D h r 6 L l z p q B i 7 a 9 i 6 D o l _ C u 2 r E 0 7 h E g 3 6 E l y m C k g h F 6 q v d _ u 9 D g 5 7 L t _ v B 3 9 h D p 9 0 C 8 t W l t _ 5 C u t g B 0 l 8 F t t U 2 p x B - 5 5 G u n 1 B w m o B 1 _ 0 H 8 4 - C x - f q q q H y q 9 K h j 6 D z - n E 5 u y D u u 7 O 8 s 8 C l t 1 F g 9 I 2 g 0 B q t i T 9 9 t o B _ 6 t E z j _ B h j q L s l u E l 3 r F 4 0 t C j z U - t V t r b s 4 x J 1 s k B j j e u 2 H x w r B p l 5 E 6 i k I r j y d j t s H h z 3 d k g j F s _ p d t k i E u u 8 E l s q H 9 7 5 C 0 s 7 D p w w Z 0 7 - F u 0 p G s o z L s 0 h C z 0 q L 6 t q B _ 9 x B 8 1 f v 3 G q l - I h m s M k o j 2 B l 3 - G 5 7 m O 5 v 8 K 7 p 9 C o x 2 G x o h C j 6 m B n 3 8 B 3 m k C u 5 v E m n s T 1 g k D 4 7 h C j 0 n B 7 t 1 f x 3 - J i 0 p E q y t K j o y V y h - H 8 0 k C x 1 p L 3 n 8 l C x o q k D 5 y t l w E 1 4 w 7 R 9 r w x E 3 n 9 3 _ C & l t ; / r i n g & g t ; & l t ; / r p o l y g o n s & g t ; & l t ; r p o l y g o n s & g t ; & l t ; i d & g t ; 6 5 0 9 3 6 9 2 7 1 3 2 2 1 4 8 8 7 6 & l t ; / i d & g t ; & l t ; r i n g & g t ; 7 r p l p 3 i g r C i j 2 D 1 g t I 7 9 9 V v m _ C r g L - 6 T w s l E r 4 r C 9 _ Q 7 - z F n 2 4 M 3 h m F 3 j p h G g 1 i L g z Z w 4 l C - j - O q m g e 7 p y C - n m B y t z G y m q K v 8 h K x 9 g B h l r F 4 h n B n 7 8 D i l j D y 6 V 8 w 7 H 3 n S n g r B 2 l - Q 9 1 j p B - 1 3 c 4 z P z w 0 D x m d k z p B y t s R k 3 i G 4 8 p F & l t ; / r i n g & g t ; & l t ; / r p o l y g o n s & g t ; & l t ; / r l i s t & g t ; & l t ; b b o x & g t ; M U L T I P O I N T   ( ( - 4 2 . 5 1 0 1 8   - 2 2 . 0 4 0 4 3 ) ,   ( - 4 2 . 1 6 7 1 3 9 9 9 9 9 9 9 9   - 2 1 . 6 9 8 2 6 1 0 3 0 9 9 9 9 ) ) & l t ; / b b o x & g t ; & l t ; / r e n t r y v a l u e & g t ; & l t ; / r e n t r y & g t ; & l t ; r e n t r y & g t ; & l t ; r e n t r y k e y & g t ; & l t ; l a t & g t ; - 2 2 . 3 7 3 3 2 9 1 6 2 5 9 7 6 5 6 & l t ; / l a t & g t ; & l t ; l o n & g t ; - 4 1 . 7 7 6 9 8 8 9 8 3 1 5 4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3 1 4 1 6 7 6 3 9 2 4 5 3 & l t ; / i d & g t ; & l t ; r i n g & g t ; v 1 z o 2 h q 4 q C u n K m q K i 9 G 8 y F m 3 B & l t ; / r i n g & g t ; & l t ; / r p o l y g o n s & g t ; & l t ; r p o l y g o n s & g t ; & l t ; i d & g t ; 6 5 0 9 7 7 3 1 7 6 0 3 6 1 3 0 8 2 2 & l t ; / i d & g t ; & l t ; r i n g & g t ; p 7 z p 7 g 9 5 q C 3 _ O m 5 N j p D _ _ O q - C k p D h 6 C & l t ; / r i n g & g t ; & l t ; / r p o l y g o n s & g t ; & l t ; r p o l y g o n s & g t ; & l t ; i d & g t ; 6 5 0 9 7 7 3 1 7 6 0 3 6 1 3 0 8 2 3 & l t ; / i d & g t ; & l t ; r i n g & g t ; p x q o j 2 3 6 q C n 7 x M g 0 z M y 2 G q E s E q E - 6 C 3 x C 6 - C _ 7 r D z _ q D z m V p z F 0 - E 2 _ C 4 o B 6 o B q p B u o I z j D 3 l Z 4 w a p i a s k N u k N p k I p z D i k D 4 j D o u D _ c p 0 H j - K 8 P - R i R z y S i B g Z q e g l E l p D 0 5 D j p D s Z j p D s i B 1 q B 9 u D r t P 1 5 E h v B 9 m B l F s l B l - F 4 p u u B - i Z _ s y O z h z B s 6 1 Z k 6 P m k E 4 l v J 9 B r s C i 4 q B g E z H 1 K 3 0 4 C y 1 y E 2 o C _ o S s r C x v J z g K j v w O 8 w C - h x F 8 1 p B m s x F 5 k H i - 7 g F x j 6 F 5 - - G 1 3 z M g 9 B r B w v C 1 1 Y 3 0 l M m g x C g i 3 C 9 2 k M 4 q u G y 5 E 0 _ h C o r 8 G 3 u t B 4 c 6 B K _ E s H 8 N _ R k v F 6 j C h g C s l B r u B 7 1 D 9 l C 4 h C n q B n q B s O l R n R p x J p x J j p B l 4 D l 4 D u 9 D v q H 2 Z 2 Z n w B m o D l j D 8 H l z B 7 w C q 7 d 5 q e h G 8 E q H h p B 9 i B r v C g r C x 4 C _ z C 6 l B 7 i B 9 n C o s C v j D 7 4 D 0 1 C t 5 q B 8 s E - y E 9 L 8 7 B 6 7 B 2 0 B r G t C s O o p D - Y i D & l t ; / r i n g & g t ; & l t ; / r p o l y g o n s & g t ; & l t ; r p o l y g o n s & g t ; & l t ; i d & g t ; 6 5 0 9 7 7 3 1 7 6 0 3 6 1 3 0 8 2 4 & l t ; / i d & g t ; & l t ; r i n g & g t ; 3 1 l x v p m 6 q C v o I 6 I 6 I t H g 9 B z j B 7 d 2 g B & l t ; / r i n g & g t ; & l t ; / r p o l y g o n s & g t ; & l t ; r p o l y g o n s & g t ; & l t ; i d & g t ; 6 5 0 9 7 7 3 3 8 2 1 9 4 5 6 1 0 5 8 & l t ; / i d & g t ; & l t ; r i n g & g t ; g 7 j q _ l 9 7 q C y 4 F 3 k F n _ F y j H w j H x 6 E t - D p 2 C p 2 C 7 - C 5 H j 5 U j 0 L s f r 8 H 6 u D x - F j 6 N u - C x D w o l C 2 J k G u p F _ k D x 6 E p 9 Q _ o R y x 0 C 6 m R y E 1 F k R x s I n n E 7 7 D x C k w C X v h E o p F - v B w z B j 8 U g F g t K k g Q o n E j 5 h B t L k h I x 6 Y _ J 7 v B y z B n D v O 8 8 E l F q G 2 3 C q h D 7 G p G - F p Q s S 9 6 B 7 m D j z g F l u I q z w B j 3 i G 9 7 S 2 v S x q l B y F 6 6 k G j z B P m P i P 1 - E w o M k h L 6 7 M n q B 8 t N 7 a o h P 1 M _ T p 0 B w 7 L m 9 V m 8 E p 9 T h F y i j B y r G v 0 B j D L 5 G R - C o D 2 v C 6 W 1 5 D s n B p y G x E 7 E 7 C _ D _ D a a u I u I 8 C Q q t P 5 d 4 N p w C h i P i 3 O k 2 C u 6 O 6 y h B - D h h e y H 0 q k C 4 H 7 k j B 4 g 3 C i 4 F y 5 B w r C _ u N o B 2 2 J x s O d u t w C C p i S p z G & l t ; / r i n g & g t ; & l t ; / r p o l y g o n s & g t ; & l t ; r p o l y g o n s & g t ; & l t ; i d & g t ; 6 5 0 9 7 7 3 3 8 2 1 9 4 5 6 1 0 5 9 & l t ; / i d & g t ; & l t ; r i n g & g t ; l n q r 4 7 6 7 q C t 9 B u y C 5 O 5 B 9 l F i R 6 g J v q C z J s 9 B x 5 B 2 p H & l t ; / r i n g & g t ; & l t ; / r p o l y g o n s & g t ; & l t ; / r l i s t & g t ; & l t ; b b o x & g t ; M U L T I P O I N T   ( ( - 4 1 . 7 9 0 3 4 9 7 6 4 9 9 9 9   - 2 2 . 3 7 9 0 0 5 ) ,   ( - 4 1 . 7 6 3 4 4 3   - 2 2 . 3 2 3 2 2 4 ) ) & l t ; / b b o x & g t ; & l t ; / r e n t r y v a l u e & g t ; & l t ; / r e n t r y & g t ; & l t ; r e n t r y & g t ; & l t ; r e n t r y k e y & g t ; & l t ; l a t & g t ; - 2 1 . 4 2 0 4 2 9 2 2 9 7 3 6 3 2 8 & l t ; / l a t & g t ; & l t ; l o n & g t ; - 4 1 . 6 8 1 3 0 1 1 1 6 9 4 3 3 5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0 1 8 0 4 6 5 1 9 7 0 5 7 2 & l t ; / i d & g t ; & l t ; r i n g & g t ; r z g k 2 4 1 2 o C 6 k t 4 0 D _ v 9 m 1 C 0 i r 2 m B 8 5 s 9 P i x i C h 4 9 D 3 i w E _ o z m D 1 - 2 e 0 k q v B i 5 t R 7 1 q M q _ - J g 4 x C j m 7 b 6 u t B g 4 g E x 2 2 H 2 r 6 D - 2 d o 8 g Q g i u F 6 v - 1 B 1 n u j E 2 5 k y a u y 9 9 z B j 1 o H j g 7 x z B 3 p 6 - B 6 z 5 H k t i t B - w i O v g 0 N 8 l i L q s i G y k _ K g k - P - 6 7 E 8 o v Q 7 w Z j u w C 6 3 2 H 2 g v N v 3 k l B y 8 q L _ j x F z 6 3 L z x u E l 2 X s x F 8 9 9 D 2 1 h H p w 9 G y m z B 4 s v 1 B 4 9 o Z 9 4 q W _ 2 l J 1 8 z T v p 6 E 6 i N _ - y p B 4 0 j B u z k o B x s 4 C o g w D r - v C r s z G j h q V - - l m B h r t N z 7 2 K k g w L t 9 p D 2 o g j B l - x U y p s D 6 s v P 2 z x F u _ Z _ p n D k v j H u 7 x S l 0 m B g 8 j F y h s O z p l M 1 6 3 I r n 2 2 B k _ l E 5 l 5 W s u t X o r s d n - 5 J s q Y j 0 0 h B h w k 7 B w o o B 8 n g C x q - N 0 o 3 Q 1 y x l B 8 r p B j 5 u E _ n o B g w n C m l x C 6 5 6 E 9 6 s C - 3 x C l y o C g m 5 G x t m L l o l Q r p 3 B j 0 _ F u _ o Z 6 _ Z t w g B h r 3 E h u v D 2 l v F 6 t W p - X 6 0 q C 6 n q E k s n B l p V _ z L t t t l i C o x y z g B y 9 i _ K x 5 z 0 d m 7 r 3 y H _ 7 n r O k 4 g 2 O t x 3 t 4 D & l t ; / r i n g & g t ; & l t ; / r p o l y g o n s & g t ; & l t ; / r l i s t & g t ; & l t ; b b o x & g t ; M U L T I P O I N T   ( ( - 4 1 . 7 8 0 6 7 9 9 9 9 9 9 9 9   - 2 1 . 5 9 6 1 4 ) ,   ( - 4 1 . 5 5 2 2 8 9 9 9 9 9 9 9 9   - 2 1 . 3 1 7 0 1 ) ) & l t ; / b b o x & g t ; & l t ; / r e n t r y v a l u e & g t ; & l t ; / r e n t r y & g t ; & l t ; r e n t r y & g t ; & l t ; r e n t r y k e y & g t ; & l t ; l a t & g t ; - 2 2 . 5 6 9 0 3 0 7 6 1 7 1 8 7 5 & l t ; / l a t & g t ; & l t ; l o n & g t ; - 4 7 . 1 5 9 5 0 0 1 2 2 0 7 0 3 1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8 9 7 2 6 2 4 0 2 7 6 4 9 2 & l t ; / i d & g t ; & l t ; r i n g & g t ; _ 8 p _ r m 7 v 4 C q r p F 2 u p 4 B 1 u 3 J 4 _ 6 D n h n B r 7 y Z q 9 - G p n o L 5 h 6 N o z k l B g g z k B _ - 5 r C - n l E k 1 2 0 C s y a 1 m 7 D 6 - 5 C 1 s 7 0 C 2 h 7 C v 2 3 D r w J y w k E s g h D s 9 k F y 6 s P n g m B q t n B m u e n m X v i N o 1 X u s P j p Y q h e 4 r K i o s B 9 i k F 5 p h E 3 6 g M 7 l v B l _ q C 5 l I 4 7 X v r h D j t 8 C v 1 s B w 3 t G - 8 6 P z p J u n N u x I 0 5 s E q w u B - _ t 9 D k 4 s t B 1 6 m V t v g C 7 m - m B p h - b 1 q n C 1 6 i f m - o a m 2 p s B h y h I 9 8 s x B q 3 2 L 6 2 2 n C _ 1 4 X 8 1 1 B 5 g - D i w 1 K m l v H h u j K z z z G 1 i m u D 9 5 _ H p t l j B 0 w j f n q 7 Z _ 7 m M q 2 g m C p w l Z q 1 i m G 0 2 m H _ 8 b y 2 p E - u o u B n n m X 6 _ v s C i 0 s q B t l j - H 1 j 3 p B 6 w h m C j k 2 7 B 3 v h i B 5 s t d 3 l o 0 C 7 9 g z B v 3 p F k r 2 l B 7 p q p B 1 0 z B - 3 z X 0 3 x B m s r z B 8 v 1 N 7 1 5 X s _ 0 r C x 8 m 7 D g 5 7 J _ t z X m y g S m x i - v B 3 7 z m D m _ 4 M h 4 o m D 3 n i j B k - z l B 4 0 p 7 C _ s r j B i m m F i - q L y o q U h y m x B r j t W 9 6 o H r p v g S 6 8 m y m B g r _ u B s p n Z h v o K p _ l T - m m J g h 4 U 2 j i 0 D & l t ; / r i n g & g t ; & l t ; / r p o l y g o n s & g t ; & l t ; / r l i s t & g t ; & l t ; b b o x & g t ; M U L T I P O I N T   ( ( - 4 7 . 2 3 6 0 2   - 2 2 . 6 3 9 0 9 ) ,   ( - 4 7 . 0 4 1 8 4   - 2 2 . 4 7 3 2 8 9 9 9 9 9 9 9 9 ) ) & l t ; / b b o x & g t ; & l t ; / r e n t r y v a l u e & g t ; & l t ; / r e n t r y & g t ; & l t ; r e n t r y & g t ; & l t ; r e n t r y k e y & g t ; & l t ; l a t & g t ; - 2 3 . 7 9 6 7 0 9 0 6 0 6 6 8 9 4 5 & l t ; / l a t & g t ; & l t ; l o n & g t ; - 4 5 . 5 5 0 4 1 8 8 5 3 7 5 9 7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2 4 5 4 3 0 5 2 4 0 1 8 6 9 9 & l t ; / i d & g t ; & l t ; r i n g & g t ; j m v p 6 7 n 1 3 C h s I i h X 2 r i B x 5 a i 6 S 2 s i D _ y H u p C y 7 C 8 _ P w i g F x 7 4 C 4 4 G q w f u n n C 1 8 l B 2 p t k B k l B 7 s 3 D p 9 g B g 6 M 6 u K 7 q H q 0 H 8 r c w 7 8 B 9 l F h 1 1 C v h R 2 h C k n H n g I q q J i z R t 6 L M x F o _ s J j g z B w 6 B m 0 M j z 0 r C x g x H y 1 8 B j 8 _ I z k 2 E 6 8 4 D o v _ B v 5 8 I 8 8 _ D x 3 j D g 7 g B g _ D u p E g z d 1 2 4 D t 3 Q z 7 m C n w R h x J 4 m i B p q M 9 0 P x 1 U p t w B x 6 b r g 4 B 5 s y C o u c l 6 M u 4 B - q M 3 v q B x p v C 3 9 r E t t g B p 2 b w w i C 5 h p B 5 u 2 B 7 k n B 6 w 9 L q i j K _ _ - I j i 7 5 B k v 8 B x D 8 _ N q z Y y l K n l X g t 0 B p l e 2 g R t 5 p C 0 1 f v v y H z s u C y i 2 F q 4 E 4 6 v E q 4 _ W s X 4 u 9 D x 4 y G z u p F q x 9 F j 0 _ F - k 3 r B 7 v c r q W y k P g B 2 x X 3 g V - z r C 7 9 1 B 0 y F 7 9 g E w j 3 C z z 0 F 7 o z B 0 h B h l D _ 2 E 6 H s 1 B x i C _ o B 4 2 D 1 y B - 3 m F j t 2 B 2 t h D p s R 2 7 6 P z w 9 C n x m B 9 t z B h _ P g u C o r 8 C r 4 4 B j s t B s j b u h y B m t j B 5 n p C h - 7 B 3 m 6 C 3 9 2 D m 3 0 V o n p B v 8 D y 6 1 C s e 9 i 7 D u 7 8 C - h C q q w D N i r v B 4 4 q F v q C 5 l B 6 2 k B l o E w H z k k B u 6 g B 7 4 T j C q k q B - h P & l t ; / r i n g & g t ; & l t ; / r p o l y g o n s & g t ; & l t ; / r l i s t & g t ; & l t ; b b o x & g t ; M U L T I P O I N T   ( ( - 4 5 . 6 2 0 2 0 4   - 2 3 . 8 0 3 8 8 9 9 9 9 9 9 9 9 ) ,   ( - 4 5 . 5 4 7 8 2 9 9 9 9 9 9 9 9   - 2 3 . 7 7 1 6 6 9 ) ) & l t ; / b b o x & g t ; & l t ; / r e n t r y v a l u e & g t ; & l t ; / r e n t r y & g t ; & l t ; r e n t r y & g t ; & l t ; r e n t r y k e y & g t ; & l t ; l a t & g t ; - 2 0 . 9 0 0 8 4 0 7 5 9 2 7 7 3 4 4 & l t ; / l a t & g t ; & l t ; l o n & g t ; - 4 1 . 8 4 2 4 6 8 2 6 1 7 1 8 7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4 9 1 8 6 6 7 1 7 6 5 0 9 5 6 & l t ; / i d & g t ; & l t ; r i n g & g t ; k r 2 3 j y 3 2 n C x m g d - 3 k C i 5 7 U z 5 6 E s 1 y G 2 3 7 C 9 7 6 E u 5 y M 0 7 k F 9 j 3 K x u o H 5 q q O m 1 S 1 n x N p 9 1 C - 3 t B t z q q B l i 4 E 2 5 8 z B _ 6 x T o r 9 C _ 0 s v C 7 x h D _ 1 s E 2 8 2 D _ n _ M m z i C u 0 4 b l y 2 S 6 h v I - 9 z C m 9 p B 9 9 q 2 B q q r Z w q r C l r o B _ s 8 F k 4 j 8 B 2 r j B o o b g o i B 7 _ m B 3 3 h B 3 p Z q h q B 8 _ W 5 8 Z 4 l g B _ 3 - B x q X n 0 W q i k D m 8 m J 7 5 b j 7 t C q o d u s G l 8 G 6 j w C o 5 u I 1 h - B s 2 v B r _ k G m i 4 I q x o E j 5 k C 0 r i F 7 7 g B n h t B j u u J k 5 z B 9 q m B 2 0 E t g j C y 2 i C l q s b x 6 H 0 x r C 6 1 j D 4 8 v J g h k E 8 2 y G 2 0 r 8 G 2 w u O 0 l s M 9 o 8 B 7 - p F 3 0 - F i n P - r o J t s u J 1 3 7 I o n n c j 1 0 J 8 5 l J 4 2 g C m 6 y _ B w 4 9 e 5 3 x L p 0 m B t j m D t 3 m G m s 7 F - p v E 3 p 4 F r g 2 B k k y 3 B _ l p C 6 5 3 P 9 k p B i p x J s 9 0 C - 7 u D y 3 0 F 5 _ m E p s z F t 4 u d t m j L t x 1 G m 4 f v s j G 8 v 0 K z x 9 O k p 5 M i _ v V q r x G 9 k s I x _ 4 B z t l C t w O q 3 6 J u m U 4 h w D 9 s i B i p 5 C 2 z i G _ _ l c 5 g r G z 0 k a 1 l w F o 4 W 2 6 j H p l 8 F o 1 l E r 9 w E - t _ a l 5 Q - j s I t 2 Y 8 g 7 B 4 j Z o 0 0 J l g v D t m 5 K z v t D w 4 2 H v n h P y m m B j i v I h i z E u t 3 C 7 u a h v m K _ g 2 F 7 7 6 I t t 2 D v m v D m r s D l 6 5 C _ i l B t q o C w 3 o D 5 z l R q x 3 D x 4 g F q v u J 2 l p t B w u q N t 0 i q B 1 1 j O _ 3 R o m - E _ _ q V l w j I 0 5 f r q m J l u 1 E 0 3 _ E w 3 n K w l 6 K p - z X 9 y m Z k h 0 M h p r 5 D 9 l 2 M o r - C o z i B z v 3 B 9 w 9 E 0 m k G q h 8 H g 0 k b s h m B l 5 5 C u q m F 3 2 y K q _ x E z s z T 6 l v H m l j D r 2 p M i 8 q P x 3 n H _ h 7 S y o x K r 3 3 T i 6 z C i - u Q 4 u 2 d t i y G x i l C u 8 k J k x 2 B i 9 r r B w n 9 j B o 6 s I - - o D w 4 o U s _ 2 D k l 9 0 B 7 u 8 B j 4 y C m _ 7 Y 1 2 6 n B 2 q l B h u y o B z 9 w V l 8 a 1 _ - F w m u W p o n N 4 8 3 L 8 4 s E 8 0 1 q B n j u M 4 k v I s q 2 B 3 h k l B k m x L - j 8 z B t o 9 F x 9 r V v s h M 1 4 P v q w d 8 1 - G 6 7 v B h 9 q D w t y P 9 s n B 2 k z D i n u O i w _ E 1 3 - B s l j C 9 9 7 E x 4 p D q q w B 6 o r P h 0 p F n z _ C - l 9 M o g 5 H m p 8 N x 3 7 F w z k b k 3 m K & l t ; / r i n g & g t ; & l t ; / r p o l y g o n s & g t ; & l t ; / r l i s t & g t ; & l t ; b b o x & g t ; M U L T I P O I N T   ( ( - 4 1 . 9 1 8 6 3   - 2 0 . 9 8 6 7 6 9 9 9 9 9 9 9 9 ) ,   ( - 4 1 . 7 3 7 3 3 9 9 9 9 9 9 9 9   - 2 0 . 8 0 0 0 3 9 9 9 9 9 9 9 9 ) ) & l t ; / b b o x & g t ; & l t ; / r e n t r y v a l u e & g t ; & l t ; / r e n t r y & g t ; & l t ; r e n t r y & g t ; & l t ; r e n t r y k e y & g t ; & l t ; l a t & g t ; - 2 0 . 0 3 1 2 0 0 4 0 8 9 3 5 5 4 7 & l t ; / l a t & g t ; & l t ; l o n & g t ; - 5 0 . 7 2 7 3 2 9 2 5 4 1 5 0 3 9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1 6 9 2 2 9 4 8 9 1 1 1 1 6 & l t ; / i d & g t ; & l t ; r i n g & g t ; 9 9 3 y 5 p 8 q 7 C 6 h 2 B w 8 s E 1 m 0 O s _ i q B g g x 7 D 5 7 t f m 5 s N y q w Z 4 t 3 Y 1 o i J q i 2 B i i 2 K 5 3 s n C i x i K v u 9 N q x r C y q p o B 5 u p B 3 w 4 F x t 8 C o t - G v h 3 K w h j K j t q Q 8 4 p W 7 u 2 F _ y g D i 6 u B s r o C 6 2 4 D 5 2 5 Y 3 i 2 W x r - C x 5 w I m u _ D 3 7 - C 9 4 7 D j 1 j R i j s Q i j t C r k 5 L g 1 2 D 2 n 2 B 4 8 3 D - 7 3 B k 2 y D 7 _ j B j 4 9 C - 1 5 N m h s B 2 y u D 8 o s M 9 k u v B 3 g m C l 1 o D v 0 s B 4 0 v C s q 4 D m o r G g 1 4 B j 5 9 N y u r K l p h D 6 3 - B s y 8 B r g h K h s n U k 8 k C 6 k - W z - 5 B j h 3 x C 9 v 7 C o 0 - C y k 6 D 8 2 9 M h l p k B h y h C j s y S 3 r 5 I s 9 2 N n 0 h D z 4 3 O r 4 5 N y z 8 B 3 t o H r p 4 V 0 9 j J g r 4 g C 8 0 0 B g y j C 7 o 1 B 8 h g Q p z 6 O j o 0 T z u g K m y o P j q t l B 8 4 k M _ 9 6 m C 0 - u _ E r p h x B 0 q i r S 4 v 6 y q B q x 0 7 C 9 u n 9 D w 6 - p B t 6 2 z B g 1 y g E 3 z 4 w S y 7 g y B _ 3 j E j x 6 N l h p D m h 4 S s 8 q n B m _ 4 W 5 9 j W 2 k r H 4 3 6 X n _ u J k i j F p s z N v g i F r x p L r 7 x W _ 6 m F _ n 3 D x 8 k M 0 4 9 C 1 l 0 D v g - C j v 4 H 2 s 5 W z 2 s D s i 7 S z - z 6 B 4 2 j B r y _ C s 7 2 J 3 l y G o h l B j 1 s F j 0 3 C 2 1 1 e - n g J 6 y g B n r 6 T p n x O _ 8 2 C h j i F 0 9 1 H r r x C 7 1 m B y l m C j r r F - y r M g z 9 B 0 w x B 0 0 o H t x v v B 1 y 7 E s s z D v _ i b k i r h B 5 9 8 z D l r 2 T u _ r g C s j 4 n B l r x C 0 u s D z r 2 D u _ _ M 1 s x I 5 4 0 F s k _ C 7 _ q G _ i 4 O 1 3 w L m I u h 3 H n 3 o I q r w K 5 o 9 L 8 r m N - 6 u M m 8 6 D g 9 r I 4 2 2 K n u k Z k 2 t 8 B 4 p o D & l t ; / r i n g & g t ; & l t ; / r p o l y g o n s & g t ; & l t ; / r l i s t & g t ; & l t ; b b o x & g t ; M U L T I P O I N T   ( ( - 5 0 . 8 4 4 1 8 9 9 9 9 9 9 9 9   - 2 0 . 1 4 7 3 3 ) ,   ( - 5 0 . 6 4 9 0 7   - 1 9 . 9 1 5 3 9 ) ) & l t ; / b b o x & g t ; & l t ; / r e n t r y v a l u e & g t ; & l t ; / r e n t r y & g t ; & l t ; r e n t r y & g t ; & l t ; r e n t r y k e y & g t ; & l t ; l a t & g t ; - 2 2 . 2 7 5 4 8 9 8 0 7 1 2 8 9 0 6 & l t ; / l a t & g t ; & l t ; l o n & g t ; - 5 0 . 7 7 5 4 5 9 2 8 9 5 5 0 7 8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8 7 0 9 9 7 3 8 5 2 1 6 0 1 2 & l t ; / i d & g t ; & l t ; r i n g & g t ; 0 - j 6 m - - 8 h D - t k z B x - l z F s 9 t d h y 2 h G m w 3 r B 2 1 8 P x r p C _ g 4 g F 9 u n 1 B 2 r i z B 9 8 h w B z 3 1 _ C l k r J p r 0 C h 6 g N k z w K l y t B 6 3 o D q 5 x x l B w q G u p p p M w 4 i 8 B 5 k 0 q B i 3 9 L o u t D o r P 3 i v x D g 5 m C p j 7 C k i w C j 5 i W j j s y F k v j j C x t v C 8 0 x V t u l S - _ m K p 3 m W 9 w s _ B r g 0 J 2 k 0 P k 1 0 B 1 7 s 6 G 4 8 _ a 1 _ m e y 8 _ l B n - 2 4 C m v y i B h o m _ B _ 9 0 F z i _ C 6 k 6 B 3 h x k C p w u N x 3 g b i z t V w j y - I 1 j 0 t G s m 0 w B 4 2 v v B _ p k l B 7 0 _ m B q g _ B i g - C z v n N m y t T z 8 g w B g 4 n B 2 y w L p k z I y r r C 9 p n C l h q b w p p M 1 6 i N p k l I x 9 i D g w n B p g g N 4 k z C t m k H j x q C 2 q 6 e t u 5 V 1 k l j C j 7 4 N m n 7 C r 8 _ j C g y 2 C m l 9 C 0 g m D 6 _ - E m g j i C l 8 q b x 6 R 4 9 l R h g u E - 4 z V g y 3 B 5 0 j M k h t C q - y F 2 z 0 C l z i N k n j G 1 r j F n 6 s Z p u 1 3 B i t p V v 3 z B g n 3 B 5 h w C _ 1 t O k _ x G p p w B t y w I m p 2 B t _ u C 4 l h C m u 2 T m 8 p e 5 n 9 B 1 5 8 L 8 k s K h g 1 1 B 3 q j D - w r J p i z B 8 _ y C n 4 t X 7 n - D 1 x w B m x _ l C 4 s 8 J - 2 x G 0 6 t V 1 h 8 O 6 h l C v i s H w s l C s u u B h h n R q y 3 B j u m D s _ 8 B 9 r t C _ 5 2 D n o 1 C h k t J 1 y _ a r 4 _ R x v L l m H n m P j n r C 7 h k C t _ u E z n 0 e 5 l 6 _ B 4 s w b 4 i n M x w u B y v o W v w 7 C 8 p z f k p 2 b z 2 j 3 B v s i E j n 9 G l 2 i n B o v z I 6 9 s j B g 7 k G o y j H 4 2 t C m l u Q - r 2 D 7 j 7 U z l z M x m o b - 5 2 M t r 1 E u k 2 e k n 8 7 C i - l H i 3 h u v C r r o 8 r B _ w 3 o u D 0 - 4 M s z j F 4 o g s C - w 1 I _ x q F s y l E 8 x q I - 8 5 O t 7 h X z n k B s - p K _ 7 _ H 0 z m H p k g f q o m M 9 v 3 B 5 8 _ C l t 7 H l w 2 C p p q L 8 s o J k g n r B i - m a v n t D 7 z u C t k w L g u u - D n u u I h z 8 F q r _ - B i 1 z i B 7 w j o D z 5 r M h m 8 V x j w u C _ t h H x 6 l t C z q 6 - B h 9 s C u r 0 j B s h y K i 5 o k H v s 8 D r t z k B q v q Y 1 p j Y 2 s v G 1 _ K l x o Q z l 2 Z k j r d 9 1 o E q 1 h e o 9 6 S 9 o t D 4 g l D 7 0 0 6 C r u w N 7 2 6 D w q y 2 B q 4 s a o 0 w 3 E m k 5 s C n z _ a z h s l B 5 - m C y 7 o C h g y I n o 1 F i r n C m 6 0 d v m l Z l t 4 l G & l t ; / r i n g & g t ; & l t ; / r p o l y g o n s & g t ; & l t ; / r l i s t & g t ; & l t ; b b o x & g t ; M U L T I P O I N T   ( ( - 5 0 . 9 3 5 1 4   - 2 2 . 4 4 3 9 0 9 9 9 9 9 9 9 9 ) ,   ( - 5 0 . 7 0 3 2 8   - 2 2 . 0 2 0 7 2 ) ) & l t ; / b b o x & g t ; & l t ; / r e n t r y v a l u e & g t ; & l t ; / r e n t r y & g t ; & l t ; r e n t r y & g t ; & l t ; r e n t r y k e y & g t ; & l t ; l a t & g t ; - 2 3 . 0 9 3 9 1 9 7 5 4 0 2 8 3 2 & l t ; / l a t & g t ; & l t ; l o n & g t ; - 4 7 . 7 8 2 5 5 0 8 1 1 7 6 7 5 7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9 9 8 0 6 4 4 4 6 3 4 1 2 4 & l t ; / i d & g t ; & l t ; r i n g & g t ; u 5 9 0 w i 0 x 7 C x s J l w W 8 k I i n D m m J h Y o r C _ 5 Y r v j D h 4 3 D w y m E j m C g m o C 8 s B h 4 P 8 2 I r L w i w C y - j C l 3 5 N 0 v l B k z E 3 s 8 C 3 _ M 3 i n B y l i B 7 s 1 B - 8 G h m v B j y l E p h g N x h a 8 0 n B 6 m k D 8 G v 0 5 D l 2 t C 0 w - B v j o B o v z B l h u D z 2 h C v v j E _ q l C v _ a 3 g _ C 0 z I 6 x o E 5 B k y B - n Y 2 o g B t z S x k L 8 y J t v P p 5 I l u K 5 5 L j g K y z C u l W m 0 C 0 1 K 9 s K y k D p m C t v G k m G 8 0 H g H q 2 Q 5 0 P h s H 7 B 5 y S w g X j _ F p v N T 9 r t C z _ T y k V q l E s j D m l K z t H w - 0 B p q q B l 6 q C i l d r l j E - z i B q 7 x C 0 e 1 p H 1 6 G u x Y p s W o m l B 7 _ D g j m E z v P w z p B t 4 t D y k 7 B x q q C n 7 7 B t y n L g m 2 C 4 l 2 C u _ r B u m b 2 y g G - z 1 F x - _ D r v w C g E x o I _ h e - 2 z C r g g C 4 1 u D 4 j u C o p R x t W z v z H o u y D 1 z k D x o - F z 7 7 B i i e k n b m 1 v C s w I j q t C v z b r w d k v v B k w u D 7 5 J z 8 _ D r s C g 7 y C 7 8 Y e _ 3 B r v g B w u G m 3 L r x m B y q 2 9 J 9 w 7 n D o x j R s x w T 2 v 9 F z C 5 j 2 B q h D s r J n 2 Z q z F h 6 K v 0 U v o J t y I w 7 H 5 3 Q q o y E x 4 2 D 8 h w D 9 u a 1 l r D o 8 n C p y k B 0 3 B 7 z B - 3 M 1 7 F m 3 9 B q D 2 o T v 8 N 4 y h D w d g g c 2 q E u 5 l B r 3 g C z 0 v C i x y B 4 u d s h F t x G l - d x 5 q D n u C _ v z B 9 l 0 C r 5 1 D r 3 f v l F v 3 c - H o 0 3 B z 0 5 B z - R k 5 O 1 x 0 F x u k H 2 r z F w m X - j K 3 _ d x 9 x B _ s h C g s S _ s K - n g D 2 1 t D 1 z j C s - D 7 o l B l x I x p R k p q B 2 3 t B 9 l 7 C 0 0 L 4 w N w x 9 B 0 l j C o T 9 n G 2 5 h B _ v F n h h B x x _ C p e h i r C w o Z 1 s B o 4 R k o B k s E 0 5 r B i r l D x h O r r K 6 i b n z E s w G h 9 L u 5 G l w H 6 j C t o L p M s 4 H 2 0 B y s S l j h B o 0 V 8 u p B g 9 i B y j a o P v p e i r M v y I 2 j l B 8 l m B 4 t Y t 4 F s i R 6 g N v v R t 7 K m 3 L g p Q t 0 z E n q W 1 1 o C 0 p n B v s h B i 9 h B 9 q 3 B y 8 e 7 t U t i w B u h 2 C j s K o 7 L h 2 T _ h a _ s T n p z B t k 7 B 2 5 M 1 l l B 0 p l F w w v D 2 m n C l x 0 B _ k M _ w y B 2 _ x C m y R j v Q i l g B - i b _ u _ B h - R l 9 V x w v B 4 j 5 B 2 i 4 E n 5 D 5 n R y h y C z m R j v E n 4 D 8 7 B v 9 x B 9 k z B k W 8 0 E k w c 3 3 c n 1 D 7 m L 1 j z B j 0 K 3 6 r B o r h C u n r E w x i B h v 4 B 1 - x B u 1 C 0 u m D 9 Y 3 h d w v f o h B p x C h v O p g C 8 v B k u E p o S s d h m d l i J 7 s u B l p a l k P n G w y z C & l t ; / r i n g & g t ; & l t ; / r p o l y g o n s & g t ; & l t ; / r l i s t & g t ; & l t ; b b o x & g t ; M U L T I P O I N T   ( ( - 4 7 . 8 3 9 3 4   - 2 3 . 1 5 2 9 9 9 9 9 9 9 9 9 9 ) ,   ( - 4 7 . 7 4 6 1 5   - 2 3 . 0 4 8 6 8 ) ) & l t ; / b b o x & g t ; & l t ; / r e n t r y v a l u e & g t ; & l t ; / r e n t r y & g t ; & l t ; r e n t r y & g t ; & l t ; r e n t r y k e y & g t ; & l t ; l a t & g t ; - 2 0 . 1 8 1 0 3 0 2 7 3 4 3 7 5 & l t ; / l a t & g t ; & l t ; l o n & g t ; - 5 0 . 9 9 5 6 8 1 7 6 2 6 9 5 3 1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6 0 4 2 2 5 6 2 2 3 4 3 8 0 & l t ; / i d & g t ; & l t ; r i n g & g t ; 4 v i i _ 8 o 5 8 C p w 1 M 2 l z c s k 4 C g p m g H l 1 6 E k l 8 J 9 g n V o g w H p 7 l H h 6 i D 1 m - c t 9 u C w t 2 Y t t k C 8 h x D _ m 0 P 9 s 7 G j p q z B y p 9 S k g p F 4 7 3 P 7 8 m T 1 9 2 O n 5 s I p m n e 5 v h C x g 1 N v v x B t o m C p h 0 C u p g T 9 l 8 F 6 w p B 7 u g H z r x q C - 4 L w m 1 E j y 5 i B t t 7 G i m 8 C o 3 l L - 1 s T 2 z 3 E 3 o h E o 7 4 K n y h G p y 2 B 9 o 0 C q _ y E n 2 w K 3 z t M h t 4 D _ q k P s 0 k T 7 t 9 u C _ j _ k D s q y g B r 5 6 r B t 9 7 G o _ 4 q D y y 9 m B l q g h B _ 5 2 Y s q t q D p k _ g C i - p a 0 7 v H 8 q i B 1 x 4 F n g v i B 8 2 u B q 0 K s m p M 4 p o p B p x 5 g I i h 8 f _ z 4 c 8 l 2 B - q W _ y u D 0 s w x B q - u 2 B k k z B h 7 T l i m F z r z f j 4 b q 6 z W r g 9 N s 6 3 G 8 8 0 Q - 6 y S m z s E h m z m C q l p P i x i C 8 g 9 G u 8 v M r 7 - M 5 k j Q g x 6 t B x q k k B g z t F n n t m B m 6 k X l p - L - 5 u U x t v D n h z H z o _ v B u l r t B 0 6 o L r o 1 C g v v N i 6 7 J 1 k x h F u 2 7 K i k h q B w y g C w j 2 C n h 9 B m u k H r l q F u 8 x T m t h d k n 6 g B 3 i 0 M o q s D o z u J s o _ 8 E z p n 2 C l y i 4 B x l 7 H t z 8 J z h 3 V 0 8 v g F 9 x 4 m G g r 5 9 C x o i o p B 2 w 5 i H 2 0 m b v 3 5 2 F 6 y 3 1 F j u s k C t 6 9 x B 5 u 5 2 p B p t k F s y 6 s B - o 3 l H o 5 i v D 0 9 u p C l o h 3 C 8 z x H i j 9 F k r 2 Q y _ 4 5 B y 4 0 o C l - r J k r x B n 1 i b h 3 - f w h 9 7 C 8 l m N m 0 _ O v h 8 i B _ x 0 b r x w D 8 t s B k p 6 Q 9 k u j B h 8 7 P o 1 x n B o x m B 6 _ p I u 9 _ D 5 3 w l B 5 3 j C h 2 g C i h 7 E m t y Q k g 0 K 8 v s X 4 4 1 J s 3 - l B 6 4 v I 2 v t J 1 s j C j j v E 8 y l F 4 q 9 8 B 6 y g O t k u C o _ m I & l t ; / r i n g & g t ; & l t ; / r p o l y g o n s & g t ; & l t ; / r l i s t & g t ; & l t ; b b o x & g t ; M U L T I P O I N T   ( ( - 5 1 . 1 0 1   - 2 0 . 4 3 1 7 2 9 9 9 9 9 9 9 9 ) ,   ( - 5 0 . 9 1 8 4 3   - 2 0 . 0 9 6 4 3 ) ) & l t ; / b b o x & g t ; & l t ; / r e n t r y v a l u e & g t ; & l t ; / r e n t r y & g t ; & l t ; r e n t r y & g t ; & l t ; r e n t r y k e y & g t ; & l t ; l a t & g t ; - 2 0 . 3 5 9 9 3 9 5 7 5 1 9 5 3 1 2 & l t ; / l a t & g t ; & l t ; l o n & g t ; - 5 0 . 6 8 7 5 4 9 5 9 1 0 6 4 4 5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6 9 2 8 7 0 2 2 4 1 1 7 8 8 & l t ; / i d & g t ; & l t ; r i n g & g t ; y t 3 - 0 p q - 7 C 6 3 u B 8 h 2 2 B 4 _ r I 0 j _ E n s 1 w C x k j i B _ y g g B s q 0 s C p o n G _ s w F 7 5 x G g 5 3 l B _ h w C 1 j j Q u z i K x _ r R 8 s p F 2 7 3 L - n 6 9 F p w 3 e t t G 5 w n J 6 8 1 M 0 z 4 J 4 s n V q 9 l E n h j L q r h D 9 k t M r 5 y R 4 n t T u 1 o T x i - M 8 s 3 b w o y H w g o C g 9 5 B 1 q i I 1 u 9 J q j p J 2 0 s i B 0 8 7 J g q - R k w 8 G r r k D g z 5 D 0 - k D _ 1 8 C q v 0 V w h g d i p g R 6 - 9 J t _ i F m k 2 0 C p y 2 s C v 5 o S l 7 j O p i 3 u B k w v F g _ j E n 7 x r B i m 4 K u z _ J 1 u s N l r 3 v B s 0 y q C s 0 0 0 C z v 7 B z _ i J 6 t k n B 9 9 q C 5 - 2 c l j 2 Y 9 r v G s n 7 n C r - m t B n s p L s j 2 H u y i B z o w J h s t R 2 k 5 D 5 i - K 9 z w F 4 k 9 D _ m 4 V 7 w s Q u s k C t 0 7 J h 0 0 m C 3 7 y e j l o v B x u t F 0 6 i C q _ 8 V y y r L j p y G m 5 t B 0 1 j P n _ 8 O k q j C z 8 1 U n o x C t o k D u x k I p v 7 B n o k B i 1 t o E x o y H z k 0 I o 9 - B & l t ; / r i n g & g t ; & l t ; / r p o l y g o n s & g t ; & l t ; / r l i s t & g t ; & l t ; b b o x & g t ; M U L T I P O I N T   ( ( - 5 0 . 7 4 1 8   - 2 0 . 4 3 7 8 9 ) ,   ( - 5 0 . 6 1 2 6 4   - 2 0 . 3 0 8 4 ) ) & l t ; / b b o x & g t ; & l t ; / r e n t r y v a l u e & g t ; & l t ; / r e n t r y & g t ; & l t ; r e n t r y & g t ; & l t ; r e n t r y k e y & g t ; & l t ; l a t & g t ; - 2 1 . 9 1 3 7 7 0 6 7 5 6 5 9 1 8 & l t ; / l a t & g t ; & l t ; l o n & g t ; - 4 2 . 5 9 0 1 7 1 8 1 3 9 6 4 8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6 2 7 0 8 9 6 4 4 4 2 1 2 4 & l t ; / i d & g t ; & l t ; r i n g & g t ; g p j q i k v 8 r C 6 9 h P q 7 s E v 1 j E 2 _ g g B w l w X 4 q o G y i j I o - 0 C 1 m u E 5 v Q 2 7 r C 0 q h C i 7 w E u y k E g l 1 G 9 8 2 H k 2 8 J h w 8 V 2 4 v 0 C 5 l z 7 D 4 2 _ L h x s T q k t a w u j c q i i h B p x 3 w B 6 3 5 b y 3 5 e 5 g 6 P v k 7 h H s s o j B 0 6 - 4 B h s 2 o D j 6 p r H y j g _ E 5 k w b 5 - 4 f t r r L s s l C 6 u g I v y 0 V i m v K q 1 q E l q h K - n 4 f - l o B 4 y i C h 9 k D 2 t u T u 7 w E 2 m k C r t 9 B i 6 m B w o h C 4 6 3 G n l _ C 1 k _ K l 4 o O x h h H 8 9 m 2 B t _ t M q 1 g J 7 _ G 8 l g B 9 9 x B q g r B y 0 q L s r i C s 5 2 O m r m L 8 x 2 n B k s 8 D 5 2 6 C 7 o 2 E z j a 4 9 q D u k i E t _ p d l g j F i z 3 d k t s H s j y d 7 i k I q l 5 E g w v C k j e 5 9 k B 8 p z J p 6 b _ t V - - U 4 t u C p 8 s F r l u E 9 4 r L - 5 _ B 2 8 u E _ 9 t o B r t i T 3 g 0 B w l J k t 1 F k o 9 C m s 9 O 6 u y D 0 - n E i j 6 D z q 9 K u i o J 8 5 T q l 4 C o p q E w 7 0 D l k u L 3 p x B 6 z U 8 _ 6 F v t g B m t _ 5 C 9 t W t 3 1 C 4 9 h D h y w B h 5 7 L 2 u _ D 2 2 u X n v - C 2 l r F 4 8 5 C 3 2 e s j z F 7 7 w C 4 g - C _ i 6 D j 7 a p 7 s q B i r 6 L p h 9 G x v _ R 1 8 n i F v 6 8 C z i u O z v g E h z m L u i l l D v k v z B m l k i V - z m 7 C m s m v B n q 8 p B 1 o 7 T 9 g q v B 3 z p v D 2 9 u L o k w 7 B 5 g t D i n v 8 B h v u E w - _ c k p p C 8 7 u C n z z B i 0 h 2 C x 2 - U v g u O n 4 9 H i o w d w _ g K y 0 5 B 9 6 - z J 9 p _ B 7 j t D 5 i h 1 C n n n k B 8 w j H 5 7 o h B j h h 4 D k r x M l m t D - 3 u E m 0 s G 4 4 o 6 B k 0 n X n r m J i t m e 8 r g C 4 h u E y u h C v s 0 C 0 v 1 t B 2 z o H 4 i 8 O u v 3 t B i t - D 7 n r G u 9 6 P 4 7 t C s r j H q 0 - D 9 j y R o n 5 C _ o 1 D 9 j y B i p y N q t 1 l B 3 v 3 L 1 3 m E s _ y B g 1 n U 2 2 r W s j p Z _ u l E p 7 _ R m i l J p h q B t i i E m z _ E l 5 o t B q 9 l C 6 9 z O j _ m C 1 s u B s w 8 0 B 6 i 9 u g E 0 g 9 u x D & l t ; / r i n g & g t ; & l t ; / r p o l y g o n s & g t ; & l t ; / r l i s t & g t ; & l t ; b b o x & g t ; M U L T I P O I N T   ( ( - 4 2 . 6 9 9 8 4 9 9 9 9 9 9 9 9   - 2 2 . 0 1 9 2 1 ) ,   ( - 4 2 . 4 3 0 6 4   - 2 1 . 7 8 5 5 8 ) ) & l t ; / b b o x & g t ; & l t ; / r e n t r y v a l u e & g t ; & l t ; / r e n t r y & g t ; & l t ; r e n t r y & g t ; & l t ; r e n t r y k e y & g t ; & l t ; l a t & g t ; - 2 3 . 0 4 0 1 4 0 1 5 1 9 7 7 5 3 9 & l t ; / l a t & g t ; & l t ; l o n & g t ; - 4 9 . 1 5 3 0 1 1 3 2 2 0 2 1 4 8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6 2 5 2 5 1 8 2 5 8 7 7 0 0 3 & l t ; / i d & g t ; & l t ; r i n g & g t ; z 2 k 1 g p j s - C i 7 i 0 J s 1 7 8 B 6 u q u D x w 5 8 H r 2 q U _ 0 u C z v - H v w r P 0 4 r S 7 7 n J k r n D h g l h D s 6 h 8 H x 2 8 8 H m 8 m u B z w g k C i y j s B 0 _ p - B l r v v D r 8 x D 5 9 8 5 F s s s 2 R 5 v 4 g C j 7 n 5 U - h g 0 C 7 _ t 5 F _ 2 w _ B g u 0 I w m 4 W m r - v D 0 p l K o 8 - J - w m W p p w K w p q 0 B m 6 9 X j u t r B k w t U 7 w 8 n C j m u 3 H y p - R q _ v x B h i - B j l r P - x 2 I m w p C 8 m r B p 1 6 B u 1 m C 2 n 2 l C l 5 x J 4 o _ x B - p 3 3 B x u q p D o 7 5 C 2 r l k C g w o Y 6 w 0 - H m z 7 j B s 1 v K y 9 - e u i 4 g B 0 9 5 - B 2 o t U o l 4 W 1 3 8 Z o i 8 j C n o 7 g B p 1 _ B 0 n t T 5 v y F r 2 v E 3 v h E x 1 s B v s 7 B k _ 6 B y 3 u G q k o o B 9 9 6 G 7 m 0 W s s - O g p x C t p m C 4 w n I 2 h 0 G p g 2 B _ s o Q q u g Y 7 w p F w j o F 8 u q G s 3 l F u 1 j M 9 k s X o 0 5 C u x o D w j y E q y t C s x w l B _ n 0 E 0 g m H s i w 3 B l 4 y H 7 2 j C r _ s E _ 4 w 7 B h z w q B 2 v x F m u _ J t 7 s N 5 w 2 z B w u o 9 B g y D 5 n i Z m 1 n M 7 v q x K g x s r B q l 4 p B r 3 w D m - n I k 6 v E l x 8 P _ 6 q c t x 2 Z m p - D n 9 i C o k j R 2 8 6 i B s o 0 O h i - l B 5 o 6 D 8 7 g u E p 4 m m R 1 5 q C h n 1 N _ h t R z i m q D 8 q u n B 2 4 w R y Y _ 7 O 7 h g F 4 h p 0 B z j l t C m g z t C t 4 k F r z 4 S i g - S 0 t m - D q 0 - O y v s p B 8 j g p B 8 q i y t B 3 m w S 9 p x n C 5 y 5 O x z z s C t o w - H u m 5 j B u z t I v 2 _ s B 7 x m O g r h e 4 5 q F y u 6 n N 6 9 2 g C n z p h B - _ 5 F n m m D j 5 o W r t k D g m k 5 B v z k E m l t S m i q I i 5 x E _ 8 _ Y 2 h 9 L w s l J g h q 5 J t 8 o y E _ t m 2 D 9 l g D j 6 j D 4 0 5 5 B m u v F 8 6 o S 4 3 3 R _ _ k E j t m F _ q _ R 6 _ t L 7 2 z q I 8 q z G 8 n 8 7 C l p - G j y x x E 2 9 h Z q u - l B 1 3 s D 9 y w l B n r s U y s 9 j C n _ p 8 C w x s 5 D 0 9 y U 8 8 u B & l t ; / r i n g & g t ; & l t ; / r p o l y g o n s & g t ; & l t ; / r l i s t & g t ; & l t ; b b o x & g t ; M U L T I P O I N T   ( ( - 4 9 . 2 4 8 6 3   - 2 3 . 2 6 0 0 7 9 9 9 9 9 9 9 9 ) ,   ( - 4 8 . 9 8 1 3 8   - 2 2 . 8 8 2 9 8 ) ) & l t ; / b b o x & g t ; & l t ; / r e n t r y v a l u e & g t ; & l t ; / r e n t r y & g t ; & l t ; r e n t r y & g t ; & l t ; r e n t r y k e y & g t ; & l t ; l a t & g t ; - 2 3 . 0 8 5 6 3 0 4 1 6 8 7 0 1 1 7 & l t ; / l a t & g t ; & l t ; l o n & g t ; - 4 6 . 9 4 8 8 7 9 2 4 1 9 4 3 3 5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3 5 4 9 4 6 8 6 8 5 1 0 8 4 & l t ; / i d & g t ; & l t ; r i n g & g t ; 0 g 8 y l s z s 5 C q - - V k 4 v B l i o T 2 u k B - 8 x D 2 l g W 2 l i H m 7 w E z 0 h C r 9 B g s L 3 1 e 7 x F w J h I 1 O w n r S 6 y H _ y I 3 3 e y R m y E k w D - w s C 7 - B k y j B g r - C _ E z 5 P i _ i F u 0 5 E 3 c v D h m j C w t j B t 0 9 B s N k H x i B l I p 3 k C 9 6 6 B o N t P 8 0 m B r d 7 - s F 7 s 2 S u 0 I 4 y D n y 2 N y - o B l n u B i 3 O _ x p L 2 3 X 4 4 s C q 0 B k 2 U - h p D q 3 - R u 8 T m h L 8 m n C h L h 8 v R x 4 E m 3 x C r k 1 T m p g B 5 y N 3 x 4 h B j w C 3 8 n V h p L y _ o P 9 l U z q h D w _ v B w y B 0 H y 8 Q y j J z 4 c t o O v 1 D 2 Q t - F - _ h D 6 y y H _ y C M m n h B x 6 w C p i B 9 z d x 5 y B x 7 x B 7 q p B m k X n h l D 3 4 - C g y 3 B l t E t - - F y E 9 9 m D h r 8 I h 8 H n l n B i k W q n s B 2 7 5 F v x K m r w F j w 7 I - 5 M y P o p 5 M 8 L 1 B w p u C g p C i x E _ j x V o i 6 D i h i B 0 S n q b y n 5 L 8 B 1 n x B 9 x e u g 3 F 4 1 X 6 v 8 B z 5 M y 4 j D 5 N q 2 q B 7 - g C t t 7 B w h i B 5 u 8 E x w - B 2 3 j R o j B q 3 j B _ Y p w h B o 5 7 K t 4 I v z D h y O q l C r V o g G r r F 2 h N 9 o E 8 v Q l i Y i l 9 H 2 g J p 0 B n v e 8 p B u 4 P s w M w k G r 5 I x 7 M 7 j Y 7 o 4 B 5 K g v u E k J j Y F 8 4 B o Q n S q l B 7 B j D y k V h n X k s o K 3 k 9 B j O i x C j _ U 4 5 W z 6 J m j G q r D 6 3 L h t b 6 - F k 4 E 5 v D r 2 T 8 X x s F m 1 N p 9 X z 4 Q x t F 4 4 C _ _ B j n J j 4 K p m H - 4 B 4 s D m h G 8 s E v 6 F v q C q l F 7 - w B n j I 9 a n m E k 7 I m - F _ 1 L z x E o v E t p C 7 z B k C l h C z m B i L z m E u D l K z p C k t D 4 5 C 7 3 M n w m B g 1 t C k r D o I j a j z C 6 0 P x 6 B m v C l R 2 F h 0 O 5 w D o 9 G 3 U _ - C 1 o G C t M j 5 B h y z B 6 n B o m C l 1 j G x _ K 9 5 G h b k 4 E 1 Q 0 l F p _ E n s F k Y _ i B 0 L o t H 7 k W o 7 I o X 4 9 B 4 1 D s _ x D u g d i j K 4 l l B - u P 3 3 H x j Q m i B 2 1 D 6 7 H i v B v J e u n C 1 s C 3 t B 0 5 N 2 w H s w E x t B g J u 4 D r l B 7 l D 7 q l B 5 3 v B s i N 9 o J - C u l C i 3 C m 7 O l p C 2 v B k h D 3 y D i 7 E r 5 B n r B 4 r H 7 y C 8 9 B 9 m E 9 Q 2 s H i h G 5 h C i P j z I 2 q D 3 k H 1 i C 0 3 C _ n B j p E x 3 O j t B g q B 5 s C 3 i D 1 k C - _ D y w T 2 Y _ n F x _ 2 C h 9 F 0 v E q 9 B k j E r h F s g J v _ C t 7 B 9 6 D t 2 J 8 l F 9 m D _ X t W h t K x b 4 P v n H p q G _ 5 C 5 z D 8 3 F t n M 3 v F m Q u i e r f s L 9 z C 1 6 B 4 h D 7 4 o B w p Y 7 2 J x E 1 w D x 8 p B 7 s L 3 r R h z H x - L w 1 D o r D n - E r V 3 n G n z E q 8 H z 4 T _ i B q 3 x B x x C w i E w h E 1 7 D i r Q v - E y s H 0 k L z x D - 5 D r C k _ T q 2 C 6 2 B 3 z H _ n B 3 p C 8 9 B 9 y B 4 q 4 F 3 6 B m 9 I r V p q C m L 6 u B 4 O h x L y u E 2 r I 0 h D v s B 7 o C 3 x I 7 z C l p N t x a 3 7 D 4 l C w F p m G 7 y C 8 B 9 r F h 0 H z C h a j 8 h B u r C _ p B i i B v x D 2 6 d w q Z 3 7 C s l C i h E z y B q _ B v l H 4 4 C 5 e o O 4 H 0 i D r N 0 m C 6 x K i 9 G i I 2 g E x n N _ F p l D q j D r o D j u P j b p y D y g D u q Q _ 7 H v z E o u B j g C z o F j k N - l B 3 z C n o G 7 - S 8 4 L 9 s V 7 l I u g K 5 5 B l i I g 4 E v z I 1 h r B 9 p N y 7 R g 5 C 1 l N h Z j w E j k D 7 p B 8 8 F i n B s O 5 m G z z C m o B t g B 0 g E u u H o L x C 7 V l Z s k C v w M q 2 C u i D i m C k T l n D r k B n k E j x B h J q - D x 4 B 2 j C y 5 B q _ C 9 g H m z d 8 - K g w F 1 k D q 8 B 8 F h m P 7 q R 1 l I i 3 B k X 0 H g S 6 k B 3 B z r E x 4 D n k D r 4 B z 1 X _ 4 U z w H y 0 B 0 9 D n w C g h C 5 p B p Z 6 u C g 7 k B p E 5 k S g z F y S v k G 6 w F x l H k 9 G t m D 9 x D 3 3 T m O 5 j E k j F 3 i C j 1 I 2 s M _ p D s g L _ y L 8 m C - h C 6 r 5 B l 7 B 7 Y 1 3 S 5 w C z v M 9 7 L 4 z R 4 9 Y v o 0 D g S 8 h C l I 6 Q z i x I z y P 6 z O 9 q 4 K k 0 B 3 g 7 C _ 9 k E & l t ; / r i n g & g t ; & l t ; / r p o l y g o n s & g t ; & l t ; / r l i s t & g t ; & l t ; b b o x & g t ; M U L T I P O I N T   ( ( - 4 6 . 9 9 9 5 9   - 2 3 . 1 2 1 2 2 ) ,   ( - 4 6 . 8 6 5 6 8 9 9 9 9 9 9 9 9   - 2 3 . 0 4 4 3 1 9 9 9 9 9 9 9 9 ) ) & l t ; / b b o x & g t ; & l t ; / r e n t r y v a l u e & g t ; & l t ; / r e n t r y & g t ; & l t ; r e n t r y & g t ; & l t ; r e n t r y k e y & g t ; & l t ; l a t & g t ; - 2 2 . 7 7 9 8 0 0 4 1 5 0 3 9 0 6 2 & l t ; / l a t & g t ; & l t ; l o n & g t ; - 4 3 . 4 3 1 0 3 0 2 7 3 4 3 7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3 8 8 0 0 5 8 1 4 8 2 9 0 6 0 & l t ; / i d & g t ; & l t ; r i n g & g t ; 2 x q i 6 w - 3 v C i 1 T 6 Z 1 z P l 5 i B s g B - y G r t G s k J l g J 3 _ B i 7 C F x t B 3 R j z H i t D 2 P g B 5 M 4 I 2 j E s 7 D 5 l C p y F p w F s F I h n B h F m U 2 g C z C 1 w D w 8 I 8 l C 4 8 G s h D 1 y E x y B o 8 I g T z y B k 2 D v l B m v B j k B 8 v F z w C & l t ; / r i n g & g t ; & l t ; / r p o l y g o n s & g t ; & l t ; r p o l y g o n s & g t ; & l t ; i d & g t ; 6 5 5 7 3 8 8 0 4 0 1 7 4 5 6 7 4 4 8 & l t ; / i d & g t ; & l t ; r i n g & g t ; t 1 8 r x i h 4 v C 3 l C 5 c h x B m o G 1 2 B n Y y s B s r B 6 K s 5 B 4 q C O m H v W g w Y p K 1 6 B s w C r s B - r C h z B 7 u O k F 2 D w v G p B q 2 B u p D & l t ; / r i n g & g t ; & l t ; / r p o l y g o n s & g t ; & l t ; r p o l y g o n s & g t ; & l t ; i d & g t ; 6 5 5 7 3 8 8 1 0 8 8 9 4 0 4 4 1 7 6 & l t ; / i d & g t ; & l t ; r i n g & g t ; 7 5 w k n t r 5 v C i o d 5 i P i 2 M 7 t G n j L j t O u q N h 4 i B 7 i P s 0 c i 2 M h 4 i B j t O n g N u n i B j t O n 2 f n g N w n K 7 3 N y C 3 j d s - Y 8 E - l 6 r D j - D 6 z j C _ 1 p B 7 R _ S o 1 D m z B 9 m C v 0 c o m B 6 l B n j G z B n O n 9 i C m j _ D z m Q m y T 3 9 F 3 - n B 5 5 B _ f q 0 o I w s r g B 1 C 0 9 F 6 B - s F 5 u F - s R k z i B 0 m C h M k b x 9 O w g K s 4 D 1 g B 6 5 E m 5 I u 0 B 6 l Q p n G w h B q Y h n R 9 f 7 L t 5 Q m q n C - u M 5 7 K x w E l J z i J y k L u u N o D 4 v B g j F 0 5 H w u I u 0 D 9 3 E H 6 q G t Z q 6 B 3 c k w N r 9 B z r D 5 5 S 5 _ e v p l C h S _ c 3 p B x i N j l E k p B _ 3 V v 6 B z w D j H z e m 4 C _ 2 D 3 k e x G 7 1 G q 4 e q 4 C 2 5 f i 4 H g n o B - j K - h C u q D 0 2 C 8 y F - j G 6 H p o h B _ l M x i r B 9 x M z o K 7 o L i p O l x D x j N y r T q l M x 3 Q p 4 N & l t ; / r i n g & g t ; & l t ; / r p o l y g o n s & g t ; & l t ; / r l i s t & g t ; & l t ; b b o x & g t ; M U L T I P O I N T   ( ( - 4 3 . 4 4 1 3 5   - 2 2 . 7 9 6 1 2 1 9 9 9 9 9 9 9 ) ,   ( - 4 3 . 4 2 3 3 2 8 9 9 9 9 9 9 9   - 2 2 . 7 6 8 2 3 2 9 9 9 9 9 9 9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2 0 . 8 9 0 6 0 0 2 0 4 4 6 7 7 7 3 & l t ; / l a t & g t ; & l t ; l o n & g t ; - 4 9 . 8 8 8 0 5 0 0 7 9 3 4 5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0 4 0 7 1 5 4 0 3 7 5 5 6 4 & l t ; / i d & g t ; & l t ; r i n g & g t ; o 4 p 6 o w i s 7 C q l l N 7 s j C y v 4 d 1 i 4 B _ 2 p 1 B r w 1 g B _ l t H h w 5 Y 4 _ 3 H o x 9 p B 1 9 R 6 m 9 b n u l u F v n x w B q _ g E t 0 1 J 9 w p C 4 g m k C p 6 m x B h y - E z 3 g C w o z w B r k l J v x j E 3 l 4 B 2 q i O s o k e 6 o u F m s p I 4 t i C 4 t 1 P y 4 k a h 2 i G _ w n c l s - E v i _ G 9 3 n l B - o i I y 5 k l B u m w H 0 w z N l 3 m j B j v k K t m t j B j g l I p 4 h D 3 3 z B j o 4 x B o r 0 p B g z 6 C x q w Z l 9 5 C l _ 0 D 7 9 0 C m u h D 3 2 2 z D k u u D 2 5 r T v 0 o 2 B t - 4 D 5 4 j - C x t i D h 5 6 G u 7 t E o s q I z _ s C v 6 j C m 1 w I g 8 2 e q s v B j r o C k x 2 B 1 8 7 E n o m I 2 v p w B h z t U k 2 8 U 4 n m C 9 - s Y r 9 5 e o y k C u 2 j F 7 q s B r 5 s J 1 t 5 K n w u B h h h D p w j I u n j M v 5 5 C q 5 4 G i g y E n w 4 B 1 z - B t w k B 2 k v B w s 3 C 2 l 5 T q y h L l 1 l C 2 v y C o y 2 E 6 - q R 1 g i S 4 7 k d o 3 5 i B 4 w 5 G j g i S j 5 u n B 1 p 4 B & l t ; / r i n g & g t ; & l t ; / r p o l y g o n s & g t ; & l t ; / r l i s t & g t ; & l t ; b b o x & g t ; M U L T I P O I N T   ( ( - 4 9 . 9 5 6 8 8   - 2 0 . 9 3 5 1 4 ) ,   ( - 4 9 . 8 3 4 6 8 9 9 9 9 9 9 9 9   - 2 0 . 8 4 2 7 2 ) ) & l t ; / b b o x & g t ; & l t ; / r e n t r y v a l u e & g t ; & l t ; / r e n t r y & g t ; & l t ; r e n t r y & g t ; & l t ; r e n t r y k e y & g t ; & l t ; l a t & g t ; - 2 0 . 4 1 3 3 2 0 5 4 1 3 8 1 8 3 6 & l t ; / l a t & g t ; & l t ; l o n & g t ; - 5 0 . 0 8 6 4 7 9 1 8 7 0 1 1 7 1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8 0 9 1 3 7 9 8 1 3 5 8 2 0 & l t ; / i d & g t ; & l t ; r i n g & g t ; u 0 k 7 r i y 7 6 C 0 q i C m k w C 2 y x Q r h l O 1 h l D u 2 h G 7 j 0 G p _ m G z 1 s o B p t q k B 9 x m U _ g x Q i 6 m L x 5 v V y v 2 R i k z E n 4 7 s B v 6 v 3 C g 1 1 f v 4 - F 5 q 0 F g 6 3 l B j 1 q B p - x E k h i p E o x m E o i s v C s 2 z N 0 _ g Q q v o x B h j x 0 B u o 6 R m 3 l o D g k _ c q k 7 I _ 0 7 V p g i 7 C 1 7 w G s r 9 H i 6 - f q t s J 3 9 p S t h t I m 3 t F 9 u 3 C s p 3 W j 3 r L 8 k w M 3 _ m K 2 5 o j B z p q C 8 r - K k p u p B 7 w i R w l 4 P 9 r _ I p 7 8 V 6 8 g 1 B m m 6 G h x m D 1 g 7 S g s q E m 9 m O - n 9 D v 5 w J p 9 P y x M m i c 7 5 1 F - l S h k Q i r 9 C s 6 2 F 7 _ w G p t T 5 5 m G 4 w k B o 1 8 c _ q u E y 0 2 i B l v t N _ 6 z l C 0 2 L 6 - b o n l J 6 g 7 J k u t C g - q I p r s E 8 v s D y r 7 c 6 p r Y w 0 9 Y j l i D 9 7 _ F u 8 0 U k n r Q 2 n q I 1 v q m G t z 6 e o t i a q n j N n h p E j y o C 2 6 l F y 6 x G p p 3 m C 7 v u m C p 3 9 x B n 3 t w E j i 1 S 8 i y Z p p g Z i 6 w I l x 0 u B k g x k B h _ 5 B x o y W g n G p v t T l s w G 3 2 o E 9 2 x u C 4 v 2 I 7 t h k B p 5 4 S j j 7 T 1 0 o c 0 k n G k p t a 7 _ l D 6 m i G w o j D o t y X 4 9 g Y _ g 8 B o j v P 0 z k O 8 8 i C y m 8 B t w z d 6 n g C s o _ Y 5 x m E 6 p 0 B v y 0 C 9 k n F p z m I 7 p s N 6 u l E t o u O o n q K 1 o 0 D 0 2 8 F w z g I 6 q j b 8 0 9 C 3 3 w N o t t C 7 - h C v v u J 7 h u C 5 w k N i n y B 8 0 p Q w n q C _ u h O 0 m 0 B y j 1 L k 3 Z t 9 t K 6 s u C r n p f u 3 4 I j 5 q G 2 q 0 R 7 8 4 B v j i C _ 3 i D - k k H & l t ; / r i n g & g t ; & l t ; / r p o l y g o n s & g t ; & l t ; / r l i s t & g t ; & l t ; b b o x & g t ; M U L T I P O I N T   ( ( - 5 0 . 2 0 2 7 2 9 9 9 9 9 9 9 9   - 2 0 . 5 1 3 7 8 ) ,   ( - 5 0 . 0 3 3 2 4   - 2 0 . 3 0 4 0 8 ) ) & l t ; / b b o x & g t ; & l t ; / r e n t r y v a l u e & g t ; & l t ; / r e n t r y & g t ; & l t ; r e n t r y & g t ; & l t ; r e n t r y k e y & g t ; & l t ; l a t & g t ; - 2 2 . 7 2 9 9 5 9 4 8 7 9 1 5 0 3 9 & l t ; / l a t & g t ; & l t ; l o n & g t ; - 4 8 . 5 7 4 3 4 8 4 4 9 7 0 7 0 3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5 8 3 7 1 0 4 4 9 2 0 5 2 6 0 & l t ; / i d & g t ; & l t ; r i n g & g t ; 6 8 g r y t h 4 8 C p p 8 C 4 i s I 3 j x C p t 8 C m 1 w N 1 2 9 B 4 p t D m x o d 0 u c q x 7 6 B g u 0 N i n 5 d 7 l v P - y _ G r l a r i r Y w 3 p e - 2 3 D q 6 5 C w _ 1 B 8 x O - s 5 I l 8 y B g q x E - i i C o 9 x Y 5 7 u G x u w I i 3 l W 3 i 7 B 4 0 g Z 0 n 4 1 B v 9 H 5 m R _ _ N g i 5 B l j K 2 8 y G v k _ K 8 z z B w x _ F 3 i 9 R 0 5 4 J j q x F 6 q p F 8 x h T u 6 p C g 6 4 B 1 n 5 B z 6 s B g u m B s 4 o E o 7 x I y o b n - y O 5 k 0 Y h l n p G u r p Q l _ 0 U j g 1 4 C g 2 - B l j n G k 5 w j B i u w k G j 1 _ T 3 h l I g 9 3 b v p 2 I 2 q _ v B g 3 6 3 B 9 t 3 Q g k y 4 B 6 t l C 6 n l f h g y 2 B k 5 r i B 7 8 1 N t 3 r U l n q B k v 2 i B z 4 _ p B z j t M 2 7 0 D 5 w l - D - u 1 C n 1 4 N p m 2 G t g _ T i - g u B 9 h 1 b 2 6 0 H 6 v 7 J n j z D 2 o 3 B 4 x r s B k 8 w r B y 4 h k D 8 y u w F 7 w u m F z p m q B 9 l 4 i X h _ 2 6 F x r y 2 G n y n i B r 0 s z D 5 5 i 2 D 6 _ u v B m q k t B l o r n H 9 9 k e g 6 m d y q 3 C 2 3 h F _ x 4 U t y t - C 9 v 1 O z p 9 x B x w p a n j 4 T t l o k F 5 0 _ - E 3 l z c 9 y k 5 C h k 8 7 D q w w p C w 6 0 z k B 4 5 5 j H 5 s 4 7 L t 6 k 4 F 9 s g B 9 t n o D l 4 9 5 U j m 4 V k y 6 P r q i u H n 2 w F s 1 j K x h z l D 8 9 j H k s 4 F 9 2 6 R 5 n 1 O l p l H l 2 g C g j w D s p - O - 5 2 D 3 o _ M h 8 r M o i n q B 9 j i B w n 4 L 4 5 k C z 4 g C t r o K 9 x 7 S u 7 7 L 4 x 9 C n v n C 3 s - B h 6 s D l l z B v r - G p 6 s D n s s H - k o j B t 9 9 O m v t C 3 j 0 Z l 5 l G r 8 8 C j k p D 7 u s C 5 w n C p g i F w x h I 7 8 _ C h l w C 4 4 4 C h s 8 l C p r 8 n E w _ j F 4 1 n K 0 x 1 W x r v 5 B r o _ M - m 7 H h w w Q h n 6 B z 0 t t B 8 g n 8 C q z q D h i _ E k h 8 B 3 y s I 5 g j F n u x z B _ n 8 c 5 - p P w 6 9 Z 8 z 9 J 0 z - o B 1 g 2 X 8 x m V l h h z C - 3 w 0 C 3 4 l Z n - r j C 1 v i v B 3 v 4 4 D l m s Y 9 t z W l 5 0 F n p 9 d l 5 B u l 3 C n j v O 4 6 k X k 8 r c x s o Q r w k y B r u t V 3 o r Z w 5 p S 1 9 - z D x 5 m O x t s L o 4 q L j q 4 R s J 3 1 W l 9 B q 2 p C 4 o _ I l j 2 C u g 8 R p p z B l s q G q t z D z h o E i y t H u k w B k n - C n x g G 6 m i B i x z E 0 j u O g z n 6 B i l z F _ 4 g f i - 2 D 1 g 0 u B q q k p B 7 r t m B j r 8 L 3 t 9 E g h r a 5 i b 1 p 8 g F 1 v 9 F p 1 u x C g m s F - 4 - W i 8 s Q n g r Y i o k C o p j F t p 6 I 7 q w G z x y w B i j 9 D w 2 u s E 5 n l B o 3 n C y 0 1 D t j x D h z 9 E g l U 1 z 4 B - 0 j C 5 q c j r g P 7 2 c k g 2 G 9 w x T k u 2 D x v 9 B 7 p 3 H s s 4 T u t z D - w 7 w B 8 v m P j 1 p f s p t l D h h 9 9 F 2 7 r D 0 9 u B 8 r s N 7 6 w y B h h 0 u B j 4 1 B & l t ; / r i n g & g t ; & l t ; / r p o l y g o n s & g t ; & l t ; / r l i s t & g t ; & l t ; b b o x & g t ; M U L T I P O I N T   ( ( - 4 8 . 7 2 8 2 5 9 9 9 9 9 9 9 9   - 2 2 . 8 5 8 7 5 9 9 9 9 9 9 9 9 ) ,   ( - 4 8 . 3 6 5 2 3   - 2 2 . 5 3 8 2 3 9 9 9 9 9 9 9 9 ) ) & l t ; / b b o x & g t ; & l t ; / r e n t r y v a l u e & g t ; & l t ; / r e n t r y & g t ; & l t ; r e n t r y & g t ; & l t ; r e n t r y k e y & g t ; & l t ; l a t & g t ; - 2 0 . 1 8 6 9 9 0 7 3 7 9 1 5 0 3 9 & l t ; / l a t & g t ; & l t ; l o n & g t ; - 4 9 . 3 5 1 0 5 8 9 5 9 9 6 0 9 3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6 9 4 3 7 4 4 4 1 9 4 3 1 6 & l t ; / i d & g t ; & l t ; r i n g & g t ; x o g p _ r x l 4 C n w r E - n n G u o u t C j y o L s 0 8 J - o 8 1 B t t p 0 B j 6 6 S i l m g G _ _ v o B 7 8 z F 3 7 y B 2 8 v M n o 0 1 B 0 m 2 o B z 2 i I 4 7 k E h w m a y j q R 2 r x 9 B o o 4 7 C 0 x q l B 8 6 5 4 F n 4 u h M t 3 k h C 7 - x y C x y t 1 N 4 v 3 G p z h b - x s r E i p j 4 H 2 m h 3 C 8 l R q v u K 9 u t G v 4 4 B x _ 4 B s 3 g C i w 6 C p t t L 6 5 _ B o x p C 2 s v G v 4 j J 7 6 q Z m l z m C s m 2 I 8 9 t K h x n w C m 7 w C q p n R l 9 k j B x 7 8 G u 8 q D 9 p q O 7 p 0 8 H k 2 3 C w j o 9 B x j s X 1 n 3 E q y p X 6 8 z C 7 t p u B y 7 s W 2 9 - S q 5 o J u p n D g u 8 e 6 r j U x y h G w t n E - 6 2 j B 5 7 g E g g - E q 7 7 g B l x r F x h u F - 9 y D q - q W 1 t 3 I j 8 z k E g y k 1 B r 3 j C y x l 1 D m w n s C g u 9 y C 2 _ 6 r B n j s S 7 x t W g u y Q 3 r j g E j 6 6 M s u z D r 1 x C - p 4 I u l o B z q 2 K 8 s 2 I 2 v j G m k 4 E y i 5 4 B p h j C m o q U l o v K g x 5 B 9 n m J i t h J 4 s t M u p _ I v u o K 5 _ v E u r h I 4 h x C k 5 s E 1 m 4 D i 8 w L 2 i h D r 6 _ B v o 4 U 2 3 0 L 4 3 r F x 8 v E k q 0 Z x n w R j n 3 C v 9 m e t 1 k G o r v E p 9 5 B t i - I w z t B w 3 7 H h m k M _ 0 y I z - z Q 4 z g B 6 g j H m 8 r C 6 q 0 H z p 3 G 5 0 i I o m j E 6 l t K l 0 g C 2 1 x R l 6 b 3 u s L - g 5 V z g z K 4 j g C 5 8 5 C u g - D 5 - 7 B x x h C - u h E h k g D 5 _ p H r 1 j D u z v E 0 6 u E 8 y 4 C j s q F z _ 6 C p t y C 6 l 6 B o 5 3 Q 9 w k G 2 _ 5 B 7 q 2 W j 4 o F p r 3 C y x n B 5 6 z P r u h D 9 9 5 D k p n C 8 m 5 S 5 _ l J g 9 1 N o 8 1 F s 3 2 S l q g U 1 w 8 B 3 k i B z i 6 B t y l B _ w y H m 6 z B h g z G 4 4 4 F x p - B j 5 6 J 4 u 4 5 B - m t S - 1 t z B n n y O 1 x 4 B 4 - z S t 2 3 H m k - B 2 5 n C l 4 s D v s e n 3 5 B 3 8 w C r j s C q z t D x t j L n k 6 I x g _ B u m q C n 3 3 K r m r C 1 5 9 B h x u C 4 p q C r 4 4 B 8 - z B m m t M p 2 3 _ B t q q o C 3 v 4 B 6 y 1 B & l t ; / r i n g & g t ; & l t ; / r p o l y g o n s & g t ; & l t ; / r l i s t & g t ; & l t ; b b o x & g t ; M U L T I P O I N T   ( ( - 4 9 . 4 6 5 1 7 9 9 9 9 9 9 9 9   - 2 0 . 3 1 1 6 ) ,   ( - 4 9 . 2 5 9 0 1 9 9 9 9 9 9 9 9   - 2 0 . 1 1 6 3 3 ) ) & l t ; / b b o x & g t ; & l t ; / r e n t r y v a l u e & g t ; & l t ; / r e n t r y & g t ; & l t ; r e n t r y & g t ; & l t ; r e n t r y k e y & g t ; & l t ; l a t & g t ; - 1 9 . 9 7 3 0 2 0 5 5 3 5 8 8 8 6 7 & l t ; / l a t & g t ; & l t ; l o n & g t ; - 5 0 . 1 3 9 4 1 9 5 5 5 6 6 4 0 6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2 7 0 7 2 2 0 5 5 5 3 6 7 6 & l t ; / i d & g t ; & l t ; r i n g & g t ; 1 1 0 l m q 4 y 5 C v - q Q 8 4 m C z 8 x M - z 5 N o z x C k 0 0 D m 3 0 a v _ v D 6 3 n x B 8 8 v m C v k 0 r B w 3 u E _ t 3 o B w k _ B x w g C x 5 - C w 0 o C 6 l q m B q r 1 E 3 - 2 H w 9 x g B 6 m k U m 9 7 E 9 r 6 P i 7 9 L 1 x k K v r o J r j w k B n k s n D z y - o B i 3 5 E l v - S s t r 9 B 1 2 g K 4 n 5 4 C l i w I l 6 y X u y 8 J 5 y t I 9 g q G q n k 1 G r 3 5 2 B g r 9 L w k z j M k _ s 7 G z _ 6 j D 5 s t x J o g m r C 2 n 4 o C z 9 9 6 M y 5 l z I p l 6 3 B x 5 4 g B n 8 1 s C 8 6 5 x E i _ p G g j w O r 5 q E u 2 w u D v x p F _ t s F l q g D p l m K 0 j u B 4 k p B 2 - r C 5 1 7 C i - Y p j i E 2 t 2 F h x l P 7 3 q a n p l K k s j H u g t K w k q I 4 k v G i 2 v k B 9 w r D v i 2 K 6 n v O o n q N t 4 w B t u 4 B o 8 z D p 8 k F 0 t 4 6 C 4 v 8 C m g x M 3 n 1 x B 1 8 1 m B l 1 v B 3 8 2 U w z l J u g t I j z g R r q p J j i 6 M 8 p q B h j s Q k o o S - 3 u K i n 2 5 J w 5 8 T j t 9 L 7 v m u B p _ j Q 4 t r D u z 4 B n y g C 3 z w i B x i y F - 7 g K r 1 _ T 7 v p s B q - g f j i 2 C & l t ; / r i n g & g t ; & l t ; / r p o l y g o n s & g t ; & l t ; / r l i s t & g t ; & l t ; b b o x & g t ; M U L T I P O I N T   ( ( - 5 0 . 1 9 4 5 4   - 2 0 . 0 4 8 1 4 9 9 9 9 9 9 9 9 ) ,   ( - 5 0 . 0 4 3 8 4 9 9 9 9 9 9 9 9   - 1 9 . 8 7 3 6 3 9 9 9 9 9 9 9 9 ) ) & l t ; / b b o x & g t ; & l t ; / r e n t r y v a l u e & g t ; & l t ; / r e n t r y & g t ; & l t ; r e n t r y & g t ; & l t ; r e n t r y k e y & g t ; & l t ; l a t & g t ; - 2 3 . 3 8 9 5 8 9 3 0 9 6 9 2 3 8 3 & l t ; / l a t & g t ; & l t ; l o n & g t ; - 4 8 . 8 6 0 4 5 0 7 4 4 6 2 8 9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6 5 1 7 0 8 7 5 7 3 1 1 5 0 0 & l t ; / i d & g t ; & l t ; r i n g & g t ; 7 m g 2 t l j t - C 3 j - H p m 3 Q u 8 4 s B 8 m v D u j y B 3 p 2 - B h o t o B i k 4 C u t - B n 7 h C p 7 _ T u 5 p B 6 8 u E v 4 v F r 2 s B 5 w 5 N n q q F 5 m - B o u r F p v o X 2 g l M v q j D _ x h N 9 p 2 L o h 2 f l l w D z h _ C l s 7 J o o k D g v 7 C p 7 6 F 5 m y a x - o C l x 9 L j 0 w B r i _ K s l - L 7 m s j B 7 9 t K 2 v 2 D 9 s 8 M 6 7 6 L _ g q B q u w Z 6 6 g Q 1 k - B o h z O p r q B z h 6 L 8 6 q H q 7 q L h 8 h D 3 k o I j 9 k K w p 3 B k k k D j 3 7 d r 2 l L y t _ B 8 g t L t y l E m 3 0 B r u y E y m r H k x z J - _ 9 K j - o J i j 5 Q 5 o r c l x q F 8 m y B m _ o B 4 8 u C l u 9 G l _ 9 B v m 3 C 0 k _ B v 8 t E 7 5 t J t u h O q q 9 C w j _ D 0 w p P u t U w n 9 C k j f x n s _ B z o p m C j x 4 N 3 i 1 G w o g h B t k s F k j m J g m 9 S n s g q C 5 y _ Y x 6 z G 0 w v K _ - 8 C 3 8 i D 1 q k b 0 g _ h C k 4 y o B q _ - L 4 6 v g C q y 4 K i h q C 3 3 p t B m k s s B 4 0 i F 4 9 s C 9 o l G 4 h _ 7 B m l z D r u 7 D t 5 p S 6 m k f 9 t 2 b - 3 7 k F 6 g 1 I 6 8 3 C 7 8 5 b v t - L z w h D k z 5 F 9 - _ y C p 1 p G 9 8 y I 2 5 j D w 2 n v E 3 1 8 9 B 8 8 g M z 1 p V h q j K l 3 m K 3 u r H x - 1 F j l r R 2 v q 8 B r n 4 v D o 0 h 6 D s 2 z B r w z q B u - y D h 4 z C k m x C o 8 2 W p u n L 0 m i C g - m O 5 v r L k r 4 I 8 x 3 I h j v H i 9 v G - n s a g 9 y D 9 y h e 7 8 r H j 3 n 5 C o 9 j v B u h 1 x C 4 r n H x i t F 3 h g N v 3 y L z o v F 7 t z D o t Y w r s B i o R - 7 _ E v 5 M m 3 - B x 4 t D 3 r v B 9 g Y n v k B 0 l v Z 4 9 n y G x m u P 0 t o N q y 7 7 H x 5 p u I 9 t s - F r 7 p z C 4 - 4 V n o 8 U 1 6 5 T t n g v B i - w q E l t - M 0 u n h B t o x i B l _ _ g D 0 - v w B 2 v - j B p 8 h 2 T k 2 j 0 C n x 0 _ J z m g w B 2 5 u r C s q m B x k 4 0 D j r w s C i - 5 8 B 5 _ z g C o 4 t n B j 5 2 x B u u - i C z w 1 v C v v _ 5 B 3 n r 3 B l 0 s s C m w t h H g i r p D z 0 g s D m w l i R m u 0 h E h 6 q s C g 2 w k D n 2 m q E r 9 z c 4 k 4 q K 5 y r g C h i 1 I u k m 6 C 3 - 1 0 D r h l T 5 t s l B 2 h n 2 O - l k j C 2 6 k r C l - y H _ s u s C p z s L 9 - l O 9 t z 3 C m p h i G _ t 2 h B 8 h g _ C 1 o 1 2 F 5 i 2 t I t m i r B _ v _ Q 1 3 n g C r n y t B z o x C - w h H w g y C t 3 s L m 9 g F x y i I y 2 g L _ s 1 C o u s h B 3 4 g C q _ 7 C z _ g N u 6 - B t 4 - M n 2 5 B 8 g q D 1 r n D 0 z f 8 s _ K 4 4 y B g _ i C _ u j B 8 r t C n 3 j U 9 y x B 7 9 - I u w w G q r r D h y k M h 3 - C n p x C j 0 s Y n k x C g 6 z K n h 2 M k - u C 8 8 7 B 9 s 9 G o o t K 4 q _ P _ p 2 x C z 9 _ K 0 8 p c 1 z x c 0 k 0 _ B u 9 5 K t 6 k Z 8 t 7 I - m 2 D t 4 9 L q x t J - u 4 B o m h I w j q V i t - m B j 5 8 l B 1 o i C 7 2 q O v g s S o j t v D g 6 k c 0 o 4 O t l 7 C 4 9 n 2 E - o 8 r B l i y w B o p 9 B i z 8 L 2 v g Y x 8 u E p 0 j C y w g H t w y E m l 2 Q w j i P m w 4 I i i 4 M s _ y X m 9 i C i - 0 L 1 n n H m z p Y 3 z o I g 6 m y B j q v 1 B 2 _ g t B n x i I t 8 l o B 8 - v B 9 v 7 J w 2 p M & l t ; / r i n g & g t ; & l t ; / r p o l y g o n s & g t ; & l t ; / r l i s t & g t ; & l t ; b b o x & g t ; M U L T I P O I N T   ( ( - 4 9 . 0 0 2 7 3   - 2 3 . 6 4 1 9 3 ) ,   ( - 4 8 . 6 0 6 6 8 9 9 9 9 9 9 9 9   - 2 3 . 2 6 0 5 2 9 9 9 9 9 9 9 9 ) ) & l t ; / b b o x & g t ; & l t ; / r e n t r y v a l u e & g t ; & l t ; / r e n t r y & g t ; & l t ; r e n t r y & g t ; & l t ; r e n t r y k e y & g t ; & l t ; l a t & g t ; - 2 2 . 9 7 0 2 4 9 1 7 6 0 2 5 3 9 1 & l t ; / l a t & g t ; & l t ; l o n & g t ; - 4 6 . 9 9 4 9 3 0 2 6 7 3 3 3 9 8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3 1 3 3 6 9 7 3 9 5 9 1 7 5 & l t ; / i d & g t ; & l t ; r i n g & g t ; 0 6 t 7 p y i k 5 C i 4 3 L 7 P s p r B j r Z 2 2 H 0 N 5 O i q L 9 x 5 H 1 t 5 B p 4 B t o B v j B 5 _ D q y B i z C _ Q j 9 U t _ a v 7 c k n J k 9 C i 7 S z p D h p B y p K o z B 9 2 D i k H u 1 E m s K 8 i I g l G g 7 H t w P o N x 9 M n s G r v F u 3 F 5 v K 7 u G y n G s q C 5 5 H v 3 R r 8 M p h E v _ O j i L z h D 4 8 K 4 m I H 4 7 F u z B m 1 G g y b 5 i E u 2 J _ o i B g q L j 5 _ E z 5 M i j D 9 y C z 5 B k M 3 G n 0 D w k B 0 u B j x H 9 x C 1 p C 3 u V 5 5 G i 3 K w w 9 E w F p 1 M u 1 i B 0 6 O v z m B 3 z C n 5 G r l N 7 y D 2 w B m g E t g B B k h E q x G 7 m E v m D p B o o I _ t N m n F 4 i _ F y S 6 d _ 9 I 4 - I m 0 P 1 8 D y t D z 8 D y - B 3 - P _ 4 E h z Z r V r s B 0 S g l C s i R L 7 9 C _ K 4 h B p s k B y 2 C x q D 5 g C x q D z F w 7 C n p C 6 _ C s t B j 7 C 0 l D h p C 2 s K v _ h D u r B v x B j s E w 8 u B g _ F i z H 2 v N 4 O x e 3 t y B 4 B n u B 6 6 y B 3 q E 8 7 5 B y u D g J q p b n 8 p C w 6 S 6 P q q F n 5 H m 4 E h - L 2 m c o r M g 6 D y 3 S z - D g 4 E _ j E u w G g n C m t D 4 Y n 8 D a o - B s w B 9 N - n E U 3 k I i 7 H 1 - j C 8 r G 0 0 N p B Y s 1 D 9 h C v y Q E g t E 7 4 D g l B r q B z z C z 8 D 3 p B q W i V x x F j i B 5 K 7 d 6 y E v j E o 9 s B w k R p 2 I v 0 E 8 i l D k D 0 t E r q P 0 u 8 C q 4 C _ m 8 F 5 r Z l v b i - u B & l t ; / r i n g & g t ; & l t ; / r p o l y g o n s & g t ; & l t ; / r l i s t & g t ; & l t ; b b o x & g t ; M U L T I P O I N T   ( ( - 4 7 . 0 1 2 7 2 9 9 9 9 9 9 9 9   - 2 2 . 9 8 8 9 3 ) ,   ( - 4 6 . 9 9 1 6 7 6   - 2 2 . 9 6 5 8 1 8 9 9 9 9 9 9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3 . 5 1 0 5 8 0 0 6 2 8 6 6 2 1 1 & l t ; / l a t & g t ; & l t ; l o n & g t ; - 4 6 . 8 7 8 3 7 9 8 2 1 7 7 7 3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9 0 3 4 6 1 3 3 6 1 8 7 0 0 & l t ; / i d & g t ; & l t ; r i n g & g t ; 1 x v 2 m _ h j 6 C h 9 H j t O p q E - m M s 9 C g t F 7 s H s h B 0 5 B 8 4 B r 2 C R r K u h J 1 8 I 3 p B 5 9 M h g G v 5 G _ 6 F 0 7 W 3 i B 0 h C 4 2 5 F 2 V v 4 V x 4 E s u D i Z 3 0 B 9 n D k M t K j z M j 0 Y s 1 e k d q i B y j U _ _ G h n H g e w t D B 2 x K o q U 9 s B 7 i Q z N v C l _ E l B q o B k z N l p P r n G 2 r D 7 J o o F n 0 D v 6 G n T 0 y B m s B 1 j C 8 9 B q v E y i B s 1 C p M p z B p Z - Y o p H S m u E 2 v B u 5 E v h C t k B E u 9 I 7 y B g 0 P w o B o x B 0 j L 1 m G 7 r C y O 7 i B 7 X 4 w B o 2 D p B n q B h Q k O h N o L E m 1 B r 7 B - G k d 0 U w x I o G r i B 6 J t 0 B o e j m C k q B _ m D O h r D x n C 6 R 9 _ G W x 7 C x 3 D m m H v v B 4 m G 2 y B 1 v F u h M h j B v c s k B x 4 E 1 i I l _ E v j C u 8 f h D o X 1 Q s F r B g P m F w D m I 8 j C g h 0 C u z F 1 w C g l _ B s m L u u J o o H 7 p e j w h B 7 q L - k H v 3 0 B c 3 7 C - l I L _ u B r 8 D x 7 Q m Q q g C _ H _ 3 C x E 5 r C 9 z B v B 6 3 E _ P q o B 6 B T _ 8 E y t p C 6 t G p w F 8 n u B n 1 G 4 p B 4 d q j B 6 m L 9 a z 9 w B 3 M u F k L w g B 3 E v V 7 Q x C 5 G - M 3 r B 8 P z v B k 9 G n E 9 m E 9 9 S 3 E 3 E z m B 1 G 6 c q P 2 c 3 C j 0 J i 6 O q p I z 8 G w 1 G x u C w q C o q B 4 G 5 H j D v T 8 2 K I z W p F y 8 D q B k s B 5 u B v Z 2 H s p H n J v g O p X j x E 6 1 I - 8 H s z E j 8 H r L k z C z 3 C w z I v 9 B 5 q H g o D g 8 F 2 s 2 B t m t e j v E 5 n F 3 m L _ 8 g C g u y H l 2 L 9 - F o H 6 h C i F _ h C 3 6 c _ J 8 w D o 3 T z B q m D u 1 G 4 m G 2 i I i h C l w B _ r C w 7 B 8 E 1 1 F 9 v I 0 v F n w E l g C h i o C 9 y J 6 G k F t 8 E 9 L & l t ; / r i n g & g t ; & l t ; / r p o l y g o n s & g t ; & l t ; / r l i s t & g t ; & l t ; b b o x & g t ; M U L T I P O I N T   ( ( - 4 6 . 8 9 0 8 4 8   - 2 3 . 5 1 3 0 1 ) ,   ( - 4 6 . 8 5 9 7 8 9 9 9 9 9 9 9 9   - 2 3 . 5 0 5 1 0 9 ) ) & l t ; / b b o x & g t ; & l t ; / r e n t r y v a l u e & g t ; & l t ; / r e n t r y & g t ; & l t ; r e n t r y & g t ; & l t ; r e n t r y k e y & g t ; & l t ; l a t & g t ; - 2 2 . 4 1 1 5 2 0 0 0 4 2 7 2 4 6 1 & l t ; / l a t & g t ; & l t ; l o n & g t ; - 4 3 . 6 7 8 8 2 9 1 9 3 1 1 5 2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2 4 9 0 1 7 8 4 1 4 5 1 0 1 0 & l t ; / i d & g t ; & l t ; r i n g & g t ; 2 w j 6 v - u 1 v C g h i 5 D m 2 0 7 R l 2 2 P - m y 5 0 D w 8 - 8 C x 3 z y E q y f x 5 2 B - r l F g h m D t s n C _ t k H 8 k o K o r 5 F - 9 8 J z z g B 9 6 z B g _ 7 K 7 x k G p s s D o j _ B x 8 3 J w p o E m z p F y h m G n p 3 E k p t O w t s I 8 x s V 8 m p B p 5 9 I u 8 4 C k l 3 V 2 x m C i _ e h l 9 h C 3 4 f 4 n v D m i i 4 F r 0 z 7 C 9 4 s S 2 r 4 J 7 6 7 p E 0 3 u q B 0 1 q l F v 5 _ 4 a h y w v C k 5 1 7 P t j 1 i C l 2 r C 1 m 2 H 5 y j G z t g I 2 w u K 2 i 2 M u o 6 D q 2 w j J v 0 j G j q g B v l h G 1 5 7 K q 0 q F 2 4 y I n 6 y K 7 i J w 9 1 E - s 4 B h 1 3 C p s 3 J p p 6 D 0 z g h B p h m I m 3 J z s i F 1 2 0 D 2 2 7 F - x n F q g g M 0 2 q K v h y I 3 1 0 F i k x j B 5 g p D w p 1 D 6 s z q B 5 - 1 H 2 _ r B v l 7 N t 5 h G s i v H 1 w i E v u k E w _ j R i i 6 J 6 g i G u r 5 V 4 4 x F g - a 2 m i G w 0 n T r s k D g 8 i C z - m C r 5 m J - t - J x n x B j 6 r C w w 7 E 6 o o j B 8 _ u J 5 - 3 V z v y G i g I 4 w u 6 C r m W y o x X u 4 j F w - i C g i s W v 9 i S n y i E 5 t Z k r l J y g 9 Z s m i a u g j P 2 9 z O 9 o w G t 3 p J r t - G k 4 9 C 4 v X h p m I p 9 v S m q _ V i 4 8 v E k 4 f o 5 0 U u t n G 8 u 9 B j j 4 L x 2 5 E m n z O - v 4 F 2 i i P w l e z u T k 8 2 J q 5 9 F q m 2 H q h l M s u 4 G 8 p 6 E l v w N 3 p o C 4 - p K z 5 l J p t n B q l n C v v 6 H x q N i 9 0 F 3 8 h F 2 3 e x j x D n s g B u 9 z G 1 4 9 B y h 7 D 1 p o E l r 7 E v s k H v 2 m D v 2 K o 0 v T k 2 r B i 3 n O q u 6 C 8 m 1 E 0 i 3 D t x w D p n u B s 7 m C - g N j _ t K v h p 7 B r 0 1 C j z h B i g h 6 C o j x E 1 k u B 8 7 u q C j s o F y 4 g f 3 6 S _ _ t B 6 q k C t o s E g q 2 B g 6 r G m - 6 H x g m F l s w E y 3 0 D q _ k E j 0 3 D n o T s q L y s w C 9 7 2 F q r v D r z x T 0 - W n i u E h 4 t L x l r 7 Q & l t ; / r i n g & g t ; & l t ; / r p o l y g o n s & g t ; & l t ; / r l i s t & g t ; & l t ; b b o x & g t ; M U L T I P O I N T   ( ( - 4 3 . 7 7 8 8 9 9 9 9 9 9 9 9 9   - 2 2 . 4 8 8 8 6 7 0 4 6 ) ,   ( - 4 3 . 5 7 2 0 7   - 2 2 . 3 1 1 9 2 9 9 9 9 9 9 9 9 ) ) & l t ; / b b o x & g t ; & l t ; / r e n t r y v a l u e & g t ; & l t ; / r e n t r y & g t ; & l t ; r e n t r y & g t ; & l t ; r e n t r y k e y & g t ; & l t ; l a t & g t ; - 2 0 . 4 3 2 7 5 0 7 0 1 9 0 4 2 9 7 & l t ; / l a t & g t ; & l t ; l o n & g t ; - 5 1 . 3 2 6 5 8 0 0 4 7 6 0 7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3 9 5 3 5 5 4 9 0 7 1 3 7 2 & l t ; / i d & g t ; & l t ; r i n g & g t ; 5 9 0 5 m 2 p r _ C 3 2 8 y E z o z I 9 u o l C u m q a k 6 - f j w o S 7 s y Q 2 l - U 6 o 0 2 D q 3 g k B r z z n B k n 8 K 3 _ 8 L 3 x _ 5 D v 3 n l B 9 4 4 E 3 p h K g _ n H 7 3 s e n 5 m t Y 9 l 0 t V m _ i - H y h q r B j i z P 1 g p 0 B 2 t w i I 6 y m q N 1 x s G r p o 3 C m 8 0 C k j z C u j s k D 7 o 2 d 2 2 8 K 0 - k 1 J 6 4 q E 7 y l J z k s b 0 - 7 C p j k F p 6 v D 0 n 4 S 3 x 7 O z j q t C g y p _ E s 7 j J 7 - 7 I x t x G n _ k g B k h 1 Q 5 6 0 M 1 v j M m 5 s P j t r N y r m w C q 0 v x B 9 s _ C 0 x j G 9 9 n l U 0 o 9 W l - v E 1 0 4 0 b s - 0 n R y 6 k 7 E i t u C y 4 6 1 o B y k j V _ k u j B l p 6 Q 9 t s B _ g 0 j B 9 s - x B n 0 _ O 9 l m N x h 9 7 C i 3 - f o 1 i b l r x B m - r J z 4 0 o C z _ 4 5 B l r 2 Q j j 9 F 8 - y H m o h 3 C 1 9 u p C p 5 i v D g p 3 l H t y 6 s B q t k F y 0 v z G m 7 0 n C 1 o r s B w _ 6 2 I t h z _ H 4 y P k 3 s v G z v h 6 J h i t x l C 9 k h x B p 6 j 5 C 0 q 8 y E 6 p 7 w R 1 j g t D k k x s E k k z q B _ 1 h y C n s 2 y L 5 9 h M 2 8 4 U 9 q h Z z _ 2 h S u g m F o t r 2 C v 3 z w B t 4 6 h B x 6 g J s 9 7 l d y 9 s 3 M 6 9 l h L 5 4 5 g C v y v x B 9 - 2 n C u _ k 9 B 6 s l V _ w t N 2 j 4 l C 3 n i Y 5 z - f 7 t q 3 B m - j S v k 6 j B - n o K v t y B m 9 q Y u w 7 Q u x s h B 3 - o W n u h 3 K 8 x 2 h C 8 5 9 q F n i 4 H k 9 2 B k 0 k S x w z L v q x C n n i L - w t h B 3 g 2 0 C 7 j 3 i D 8 h q f 8 n m s J r y k q C m y 7 b x 7 s H w 3 _ I g 3 w M w 0 2 O 1 7 z - D 3 6 z b r k 0 P 8 h y q B w j q D 0 7 5 g B 4 l 0 H l 3 7 9 C l i g u B 4 z g L & l t ; / r i n g & g t ; & l t ; / r p o l y g o n s & g t ; & l t ; / r l i s t & g t ; & l t ; b b o x & g t ; M U L T I P O I N T   ( ( - 5 1 . 4 2 1 6 1 9 9 9 9 9 9 9 9   - 2 0 . 6 8 1 9 4 ) ,   ( - 5 1 . 0 2 8 8 2   - 2 0 . 2 7 4 1 2 ) ) & l t ; / b b o x & g t ; & l t ; / r e n t r y v a l u e & g t ; & l t ; / r e n t r y & g t ; & l t ; r e n t r y & g t ; & l t ; r e n t r y k e y & g t ; & l t ; l a t & g t ; - 2 2 . 4 8 7 1 2 9 2 1 1 4 2 5 7 8 1 & l t ; / l a t & g t ; & l t ; l o n & g t ; - 4 7 . 1 9 1 8 6 0 1 9 8 9 7 4 6 0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8 7 8 7 0 8 3 1 1 8 1 8 3 6 & l t ; / i d & g t ; & l t ; r i n g & g t ; p 9 y s _ r j v 4 C 0 p 5 r C - j 8 X k r 3 N _ _ u z B 0 r y B g 4 z X h p 0 B 6 p q p B j r 2 l B u 3 p F n w k z B 2 l o 0 C 1 j w d 2 v h i B i k 2 7 B 6 2 l m C 0 j 3 p B h l r - H q 8 v q B 6 q 0 s C r 0 o X 7 7 r u B 6 3 q E _ r c 0 h o H y 2 p m G q w l Z r 2 g m C 4 s t Z 8 2 3 P v l q b x y p 5 B 6 3 W k - _ H 5 1 7 h K - 7 _ N z k 2 z C 7 w 4 s B p 9 l o D y - h a r p r O 1 9 t 8 F y j k W m q 0 r I o p k r I 2 q 4 l F s x n 3 B 4 p 8 9 F 4 k w c x 3 v p B q k h S 2 x 8 2 D s s r P w i m h C j 5 6 9 B 7 4 0 g D 4 g r c g 2 0 V 8 _ 4 q C 5 w j m B u i i 0 B y - t f 2 s _ H m m q C - x 1 q D 9 - l L 7 4 9 5 B m 2 i S 9 t z X - 4 7 J w 8 m 7 D & l t ; / r i n g & g t ; & l t ; / r p o l y g o n s & g t ; & l t ; / r l i s t & g t ; & l t ; b b o x & g t ; M U L T I P O I N T   ( ( - 4 7 . 2 5 2 3 9   - 2 2 . 5 2 6 8 6 ) ,   ( - 4 7 . 0 8 2 2 2   - 2 2 . 4 3 1 0 6 ) ) & l t ; / b b o x & g t ; & l t ; / r e n t r y v a l u e & g t ; & l t ; / r e n t r y & g t ; & l t ; r e n t r y & g t ; & l t ; r e n t r y k e y & g t ; & l t ; l a t & g t ; - 2 3 . 1 7 5 6 1 9 1 2 5 3 6 6 2 1 1 & l t ; / l a t & g t ; & l t ; l o n & g t ; - 4 9 . 0 3 8 2 0 0 3 7 8 4 1 7 9 6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6 2 5 6 6 4 0 5 8 8 5 1 3 3 9 & l t ; / i d & g t ; & l t ; r i n g & g t ; w w k p t s r n - C 5 w h t p B 8 g w q C 0 h 8 7 W 7 2 7 o S k x l 7 B x u i y H p t h O m 2 5 0 B 3 6 x q C o s q E 6 k 9 0 D k o 6 U i u w P 2 r p F m u y T x 6 - D g 8 3 G q - o x B u x y O k h _ H r x 3 w B 7 k - W y p q Z 9 2 t C 2 q _ b h h q g B 6 u q k C 5 u u G j 3 5 V y - s b t z 8 E q 6 y F z 5 j X v 0 w T t n u m D 7 t 7 Z t v v W y 0 s H 6 p o E s 3 n D 2 t o H y 4 k B v k u D g 9 m E l r 9 C j s j x J 5 v x m C l k t a j q 0 C 8 1 o M 7 8 3 O u y l H x i g s B s q w J k v m k B z l 5 k D t t w K y 4 0 D t 3 n E _ t v p D 7 m 1 m B 3 _ g 8 C 8 1 9 L 9 g 7 b g 4 4 C 4 9 Y q q t J t 3 0 R 6 2 l D 1 8 S x h a m p a y 2 v j B 8 i w h C j y 3 g C h q v C - u j D 2 4 i J h y x B x n 0 E g k 0 2 B w 2 j J 2 g i D k m 1 E 4 3 x l D 7 z 3 U 8 t s D 1 0 w Z z u 0 O v 2 9 D 5 _ r K k q h D 7 z y J 2 i 3 N m 9 s D w w n T 4 1 x D y 6 6 f 0 s y J p y u 3 B y s v f y - s E 8 0 i E 5 v 2 E l 9 r D p t 5 i B n r x j D 3 8 x Z 6 i 9 H i k x U 0 - 7 s K y j y 2 D 4 5 t C 2 - g b n p - N m q m 1 B 9 p q 4 B h _ 0 0 E w o h K k 4 u J 3 o 6 P s 6 3 H 0 3 w B 7 y 5 Q _ 9 9 G 6 8 y f g z 4 G u n 8 E 2 - o X s r 2 Z h q l U j z 8 F 0 4 z D n 1 5 4 F w t l 4 C - n m R - n t G 5 5 s 1 I g h 2 i E k m 8 z B 5 5 6 h C 5 2 5 G 0 3 i w P m 2 q h B 5 1 q 0 B p 9 o r B 2 0 5 m I - q y 3 F i q k u B 4 2 i V v y y G j q 6 y B m z v U 8 0 n C m z 7 P i i l k O v _ 6 4 U 6 v 4 g C 0 v g 2 R 4 9 8 5 F n _ w D p i q v D s - l - B h y j s B 3 s 8 j C l 8 m u B l 4 0 8 H r 6 h 8 H t i g h D j r n D 6 7 n J u u n a 0 s 1 i B _ 7 t C q 2 q U w w 5 8 H 6 m l u D 0 4 3 8 B q i 6 z J z k 0 _ G 7 m j Z 7 s 5 0 J u 8 h o L & l t ; / r i n g & g t ; & l t ; / r p o l y g o n s & g t ; & l t ; / r l i s t & g t ; & l t ; b b o x & g t ; M U L T I P O I N T   ( ( - 4 9 . 1 5 1 7 7   - 2 3 . 2 6 6 1 ) ,   ( - 4 8 . 9 2 5 6 1   - 2 2 . 9 7 2 8 8 ) ) & l t ; / b b o x & g t ; & l t ; / r e n t r y v a l u e & g t ; & l t ; / r e n t r y & g t ; & l t ; r e n t r y & g t ; & l t ; r e n t r y k e y & g t ; & l t ; l a t & g t ; - 2 2 . 7 5 4 1 4 0 8 5 3 8 8 1 8 3 6 & l t ; / l a t & g t ; & l t ; l o n & g t ; - 5 0 . 5 8 3 0 1 9 2 5 6 5 9 1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4 3 1 2 8 5 0 4 6 2 1 4 6 6 8 & l t ; / i d & g t ; & l t ; r i n g & g t ; 9 p i w 5 v _ m i D - w y Z - 7 x D k 8 h N 0 _ p W 8 0 g D 5 3 g y B v i - B t y 9 D 2 6 1 o E y 5 r y B q 0 z w B 6 h v x B 8 q z k B l 7 m M i q k p D 3 2 4 o B y 8 r 4 D u m _ E 7 l 1 n n B t y i z G u 3 3 t C u - w g c h 7 5 l I m l 3 h J - z 9 j C w v 0 H 2 x i W t 3 j G s y o O o l i t B h g k L p 1 1 I 3 6 n t B 6 m 6 T x o 8 U i t 8 Y p _ m B y g 7 o B u p y L s h 5 v C _ z w W r 1 v M v 7 X x - j L 1 7 i C 8 y k x E o l 2 M 1 8 8 F l 9 8 D s t 7 F q 5 _ B 5 5 v X k z s q B m w 1 N m _ z Q 7 z 0 L 1 9 s P 6 6 9 k B 7 6 m E 3 q o G 3 1 w G 5 _ u O 0 l x J g - o H k u 5 D 9 r 2 _ E 6 2 t g C 0 4 o 4 E 0 k 2 4 C p m y R q 1 h y B _ i y 2 B 2 o 0 v B t k k r B 2 4 6 _ K o k _ J w 4 n s D p g 9 i B z v 5 a o j g G q y s F 8 v - L - - h E y g t I r 6 v F h h q v C v z 6 b w i l P 6 0 1 6 B i _ y W 6 5 7 C j o g D 0 u 6 C 1 w m m C 2 m 4 B 1 z p 1 C h g 1 I - g v D u 2 x M m 9 r G j 8 9 B 0 4 4 m C i r 0 b 9 i - K z y v v B h x h c s 7 9 W w i 6 5 C 9 y o o C 9 r n 3 E 2 6 g L u l r E x y i m B t _ y S i v r O _ t z H i 8 t y B u 2 m K u z z C s j h f j r 8 c & l t ; / r i n g & g t ; & l t ; / r p o l y g o n s & g t ; & l t ; / r l i s t & g t ; & l t ; b b o x & g t ; M U L T I P O I N T   ( ( - 5 0 . 7 0 7 0 2   - 2 2 . 8 7 2 7 7 9 9 9 9 9 9 9 9 ) ,   ( - 5 0 . 5 0 3 1 5   - 2 2 . 6 7 3 4 3 ) ) & l t ; / b b o x & g t ; & l t ; / r e n t r y v a l u e & g t ; & l t ; / r e n t r y & g t ; & l t ; r e n t r y & g t ; & l t ; r e n t r y k e y & g t ; & l t ; l a t & g t ; - 2 1 . 0 0 4 8 5 9 9 2 4 3 1 6 4 0 6 & l t ; / l a t & g t ; & l t ; l o n & g t ; - 4 8 . 2 4 5 0 9 0 4 8 4 6 1 9 1 4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6 0 3 4 8 8 0 8 3 6 4 0 4 4 & l t ; / i d & g t ; & l t ; r i n g & g t ; j u i m m 6 5 s 3 C y g 2 8 o B q 4 j h H y 4 4 n C 0 o u l F v 7 8 t C h 3 y l G 1 l u - F v _ j s E t 8 6 x L i 6 u 7 C v x q n I y 1 4 J h h 6 E r 2 s I - w 8 C u j x i B 5 i 6 v B j p v k D 6 r z 7 B n h r 4 C 1 n r 0 E s m t B j s z P 3 6 t B 2 v x y B u s o K 2 8 - E m v t Q 1 - g L r q q U s t l g B 2 r k F g v y B k 4 0 e o 5 8 J x 8 i R p h r M m l _ t D 9 m k L 8 g x I l j w K s o q M j 9 q H u 7 8 5 E 0 1 5 j C _ 0 8 9 H 9 u _ d n y o r C r _ k H 4 8 z O 8 2 z q X 8 s 2 4 C k 0 2 n D h 3 v J _ r k y D x p t V v j p b k _ x S z l s i B _ 3 3 O q r - D n z _ g B 3 - u j B i q 6 9 D 1 o 6 G h 2 3 W q l u J i 9 s O u 8 p y C v 5 2 i V q r 2 I z r 7 L 1 i x D q - l F h u 8 y Y z q t h F u w o 6 B h - v L h r - 2 E q r - f i h c 5 2 u C t r B j q p Q 1 6 m J p 9 t V 2 g z z B o r p - C 3 9 t d 1 j s M - 9 s C q r i J q 4 w d 8 g _ C m 5 0 M 3 j i v B p m 2 D m r u C u n q m B t 4 u v B 5 r y C y k _ l B - 7 v D h s - O q 5 7 Y 4 u 7 _ B r h x O p r z L p u z N r k t B q g s x D w h 9 B _ l w _ C 0 1 l W z u n 4 B w m 3 L w z 8 S s p m u E m 3 v M m l q H 7 v q S 6 m k L 8 g t I v n r K 0 1 y B 9 v l C n 7 7 D z _ - H q 2 Y j 5 S h u 0 B i l 9 G x 1 m D 9 k 5 I _ 3 m B x o k K q n j B 6 g h U u u 7 I 1 6 3 I m p 9 B w x g L 9 7 s R l t l D u o 1 G m o z F w z t H 1 y 2 T x j u j B p v j H _ n 8 J k o - F r 7 v E g u 7 I t 1 p G z m s H 6 6 q n B o r 8 E u z v D i y m D 8 k p F - 8 y Q v 2 y N v 6 _ B l 4 r E t _ 5 I w 3 u R _ h 9 G j 3 3 C p - o C 9 u y E i y j G j r n B r x 9 F 7 l 5 I j g 2 C o m 7 N z 7 i J o j _ B 7 i v H 6 1 g l B t o 3 B 6 h 3 D w 2 R o t w C 6 7 3 O q j w E m t 8 a g - g j B n 2 p P 7 n v n B v _ g i C x y g T & l t ; / r i n g & g t ; & l t ; / r p o l y g o n s & g t ; & l t ; / r l i s t & g t ; & l t ; b b o x & g t ; M U L T I P O I N T   ( ( - 4 8 . 4 3 2 7 3   - 2 1 . 1 3 0 1 8 ) ,   ( - 4 8 . 1 2 4 7 3   - 2 0 . 8 7 5 0 7 9 9 9 9 9 9 9 9 ) ) & l t ; / b b o x & g t ; & l t ; / r e n t r y v a l u e & g t ; & l t ; / r e n t r y & g t ; & l t ; r e n t r y & g t ; & l t ; r e n t r y k e y & g t ; & l t ; l a t & g t ; - 2 0 . 4 2 0 3 7 9 6 3 8 6 7 1 8 7 5 & l t ; / l a t & g t ; & l t ; l o n & g t ; - 4 9 . 9 8 4 4 5 1 2 9 3 9 4 5 3 1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8 1 9 7 8 8 3 2 5 8 4 7 1 3 & l t ; / i d & g t ; & l t ; r i n g & g t ; j 3 - x 3 p v m 6 C q 5 F h k E i q C p i B k s F k B l 9 B h L j 1 D t g - B n 9 x B g r P u 3 O r 1 N x s O z g N t i P o N r M l 8 I 8 n K 0 - 5 B t u C m K 0 t B 0 1 E 9 u G j O y 3 B 7 k C n u B g m P - r K p g m C y i J m n I u i C 2 7 C l G 7 6 G w u m B 8 2 K i f t c t c q l G q i H 5 Z m k E n 1 B p 1 D x 6 H 6 6 G 8 6 G 2 y H 8 r Y p 9 B p 9 B u 5 B q j H 0 m c 2 y H - q H w m S w w T r k U 4 p U z y S j k T _ k d z y S 4 3 S 8 _ S w w T r j H r j H r j H r j H y z G 7 6 G 6 o b 0 5 b y r a x 5 j C j 9 Z O N 8 B h D I y r a 0 G 9 u G 5 q G 9 u G 5 q G 7 w k C h r J o 5 G - q H 4 n G w 0 G 4 8 B J h o B m 2 G - p G 8 i G y X i 1 f v C g 4 E 9 x E y u D i 4 B y j P z g D h z t C t o a 0 l B 3 o B m l G o l G x 8 I 2 1 G o B n 0 B x _ C j p B i t B l v B y 7 r Q z 9 m I l q W 3 p r B q 8 h F _ n L 3 9 p D w 9 j E 5 - B t e 2 H 1 U o P n N s L 7 Q x J n H g G 6 I k M h O s M p O z I q R z 4 C k J 5 G 0 v B - y B n V 6 O 2 S p K i M x K q U 3 K o J m H z L o N 7 c m V j L l w B - m - F v h 5 B v m 6 C h o 9 Y o g v m B 9 v i B - w I w r W 2 B o I o - z G 1 7 D u I C n E 6 H u n B w S s p B 8 v B u I j H 7 f 1 z C 6 H u h B r 5 D 0 K 5 8 E p e _ g B 1 v E z 4 D y q G 5 1 K 4 s K j w I j h H 2 p J t o C t 4 B g u B x x B s 5 U t 3 F _ - C 5 4 B v e 2 0 B i r G z 4 q B y v F 6 u N 8 8 Q n k G m o l P g 9 z D 1 j B y s 7 B o p 1 D 7 w B g S g O m a 4 r B r q B y H - Y x h E w 7 0 B 8 k H 6 4 M q g Y s 4 m B i g B 3 o B o 0 2 g B w V v h j m B g u E - 1 1 H x h 1 C s l g G 9 q g B y m n B k 0 b u s C s v r H h - e 5 l j D n 7 U 9 u l D j 1 I 8 k O - l J q 6 J i t C k 0 D t k I w 4 O i t C o j F 7 l J x k C p z m B r s l B r r F 2 L y v J 4 q J v j G q z F h g J y m F u 4 O o 1 C & l t ; / r i n g & g t ; & l t ; / r p o l y g o n s & g t ; & l t ; r p o l y g o n s & g t ; & l t ; i d & g t ; 6 4 1 2 0 8 6 4 4 5 5 9 8 5 7 2 5 4 7 & l t ; / i d & g t ; & l t ; r i n g & g t ; _ n g 0 4 3 3 v 6 C k o G n q Y 7 8 - C 2 - v M h n M u M T 7 9 F q 7 F v h G o R 8 5 F g s B p I 5 r T _ 7 D g l H t k U _ G 4 J w n G g i C 7 B i V s r B l X m 2 H k t B l j G x w B o 8 F 7 T v w B o o D _ x E u J w C r L i l J 4 _ E h G v 5 C i p E l y F s E k 4 Q p 9 I t m C 0 m W z D - i B h 0 F 8 V v P s r C k K n q H p h B h j F i U 8 5 C 7 m B m v E n 8 Q l O 0 w H 6 8 D h _ G _ z M X 8 C y g B 2 N 5 D m _ C d 7 T g z k B l x J 0 u g B k i F m 0 b z 6 P k n B m 1 R 1 g F v 8 C o 2 B _ k Z 5 k H 8 u J k i G 3 3 K 5 i d k 6 G d 2 R s 7 B l 9 B u J 3 B 3 u B j i B 5 r E V v n F 3 B i 5 J z X 6 G m t F _ m J 6 V o N 7 h D y z E s z B 9 m F 3 9 G s l B p L s 6 D n C l o C _ R u b y 8 C o B 9 h D l _ B p I p 2 B p 2 B 7 1 B s r B _ 9 C 7 4 D q 1 C y 0 C m K o h B i 6 E 0 W 2 l E j P o z E k R p T 1 2 B z 1 D _ M y Q 4 v D - _ I z n F n w B 2 R i W 5 T s h F k u F 6 s B n o T K g z I 9 O w 7 D X _ 0 G - x P x q I 7 r E 0 r F _ M y g F b j q H 9 8 m B k 3 F t 4 k B x 8 M t o M - p O q - N o 0 7 C i y 2 C o 6 B i R t - a g 0 O m z C o B 2 1 g D 3 i u B - h E k u y B 2 U m E 8 q B h c 9 h p B u 4 N m - f 3 q G i 4 B 6 1 K - 7 Q m 8 L x s W v t M 8 r d u q F u Q y z G n 5 l B 7 4 H y r U v 3 D y u y B 9 j R z 8 c 1 t I z _ G 1 z n G 1 D - 3 n C k w b s s B i 0 _ D _ J 0 E 6 v R w o G w 8 D 5 5 k C r - b q 8 C k a n r D 2 C 2 q C v d p Y o p G h t M x h G q 6 F 6 q C 9 5 E x l n B r 5 L s n J 7 n M 4 z J 5 7 M u v D q x E z 5 L _ g F 4 g F n d 3 v G q t F q v D 3 H y k D s p F T s G 2 o C p Y p Y b 4 s F 8 o K o B k u L m p P 5 7 b 8 5 B x 7 H g N 6 G u 0 M y 2 J 2 3 J s s B r t I h _ G 5 i B m z B _ 7 K i v R w 6 B o - N r 4 C 9 h E g l I 3 r D w h C 4 G 0 G w J l L 5 u B y 8 C 0 C n d p P 1 m C 5 F 4 V 7 v G p t H h t E p 2 B w 8 C v 7 H l s H 0 f s J 6 J p I 2 V j L m 7 B l i B 7 B 1 i B w V 2 l B g s B n 2 D o z E 5 r D i R _ G q k J q l S w z E v _ B y f r 2 B y y E z u B r X 2 5 K 2 G 1 c n _ M 6 Q 7 i U l y F k 8 C v D r x K g o K 0 C 1 7 I p 1 D 3 S i j C 5 h B y R g 1 E k s C 4 3 I 1 v B t v G u x D y U 5 4 C o m B k 0 C 7 g G m R s 3 J _ m D 8 y B z k L v z F r Y 7 9 G 1 2 B p 2 q C t _ B l s D 7 o o B 1 6 E k s B r z F 1 y K t T w m W t 6 d p 5 V k 2 n B q z C j - a r m 0 B k y u B 2 r B r x S y n K j h E s l B w r 6 M - t E 8 z C 8 q C q s B t d 4 x B r u B i g B k z B i 8 D 2 n G n n o B j 5 h C 5 9 7 G 6 x 3 E 6 0 I 8 h C t 4 l a g u D i y G h 9 F q 8 E w 2 F t 2 E 4 w M m z J 3 q J r z h D 1 h B o p c l - i D h 1 B - v h C u 6 N i x H l B v K v K i q B i 4 B j o G _ N u K u K p g C o 0 D h r S 4 i 3 B _ r Q g o m P 3 o F g 8 _ w C s _ q O j 6 Z 8 3 S 0 g J 9 3 I w 4 D r o D n o D h o D s 3 B s n F y _ Z i 6 H _ s D 4 u E o w C y 5 C - y D j z D 1 8 F 6 j D k 8 E 1 v F 1 1 C o k D - _ D 6 2 F 6 _ 9 B m x I _ p L z 4 H t 4 H q 8 E k y G 4 v E 0 v E - u F p 1 E i v E l _ C m 5 C 4 2 C h m E u g E l w D i r D r 7 D x w D i 2 D l s F p s F 5 n G m m F z z E z 6 B y 4 C _ 3 r B 5 1 Z w h G 3 z E n o G q z F 7 n G 6 u G 6 l F j s F 2 7 H 6 8 G 7 1 Q y 2 V o _ M t f y 2 V 7 6 0 C l 4 h M p p j B s 8 U q 8 G k 4 E k - F x 0 E 4 u E 5 j X _ _ B 8 H 8 K 6 K 1 6 C r U y b y b l o C _ 9 Y m o I j g C l x B 8 1 C i w F u 8 B r k B 3 5 D p i H m 7 n J h l D 8 H 7 V 1 V 7 l B p x D i 8 n R 3 1 M g q 0 E t k I 6 r D 1 f w g G q 3 L s 2 B 2 o B - r B 9 y B q t E j s B r i C x a 2 8 c w 6 g B g 3 B 5 6 B t 0 J g x N t r C l m B r B 7 V 5 6 B _ o B 7 l J m t 2 I t x 3 F q t n P 2 h E 3 s F 6 i B m d h g B j 4 n B t 1 O 9 l B 4 2 B m v G i s g C n u L 7 f 8 h D 0 v B p R i p B 1 i C v s B u P 5 9 C r m r C s 2 c _ p 5 D j y D i 0 F r R t s B w s Q v z E j 9 C C 5 q C 8 2 B h m B o p B 7 V q u B 3 g C t k B r k B r x B k F t e v u D s p k G u 4 o C o - C o k C n x B m w F 8 9 F m 8 J t k B z U i c 9 e 4 L s P r s B - f w m C g v C k _ B z 8 C x r 8 J j p P h q V v 5 F l 6 B 9 w D m t E 9 y B u t E z n E p 8 D - q C 8 t E r z B p z U w i u E _ v B t 9 C z 1 I u l L _ 9 G z E i d - 8 C 0 9 G i 4 C w k L w 3 1 C r s F 6 k r c 9 p 7 4 E v - w D z o K 5 2 J 0 i B - y B 7 f n s B 6 2 B z a j g B j K i w B 2 0 D s 4 k B 2 4 4 C p g w F r l E - 6 N j _ 7 J v n h N i 3 6 F y z 5 W i x F _ 4 C k u H p g O j B l 0 C 1 s B y 3 E 2 0 D u 0 L n h I _ 6 G 6 n B i n C t t F r R o t H 3 x a 7 z C 2 m F 3 n 6 B x r P u j 1 D t 7 E 2 h F 2 h F l h 3 B & l t ; / r i n g & g t ; & l t ; / r p o l y g o n s & g t ; & l t ; / r l i s t & g t ; & l t ; b b o x & g t ; M U L T I P O I N T   ( ( - 5 0 . 0 1   - 2 0 . 5 7 6 3 3 9 9 9 9 9 9 9 9 ) ,   ( - 4 9 . 8 8 2 5 9 9 9 9 9 9 9 9 9   - 2 0 . 3 9 3 6 4 ) ) & l t ; / b b o x & g t ; & l t ; / r e n t r y v a l u e & g t ; & l t ; / r e n t r y & g t ; & l t ; r e n t r y & g t ; & l t ; r e n t r y k e y & g t ; & l t ; l a t & g t ; - 2 0 . 4 6 0 9 9 0 9 0 5 7 6 1 7 1 9 & l t ; / l a t & g t ; & l t ; l o n & g t ; - 5 0 . 9 0 0 4 2 8 7 7 1 9 7 2 6 5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6 7 8 4 4 0 1 4 0 6 3 6 2 7 & l t ; / i d & g t ; & l t ; r i n g & g t ; 9 8 6 v h s t 7 8 C t 9 B 5 5 8 E 5 w l E p s j D j 8 m b 5 3 l S g p 4 D 2 w r M z s p G 4 _ s C p 4 6 g B 7 t s V z v 5 M g n J _ w y E u v O m s r C l 4 o D n 4 m P v 5 j H p g y D 7 0 u G 3 t 3 3 B v i k Z y o u I p 1 2 E 6 v g T 4 k u F 4 j i N z y t E _ m 7 C s r y i B w k r C v 2 z I 0 k x E u 8 7 F g 2 z B p u j P 5 q o B - m 4 B o 6 0 H n p l E u z 8 7 B q 8 l I 9 7 q L 0 s t R q x u C 0 5 3 L q 0 s L r r k Z 7 k w D n p n N n 1 i 6 B o 9 _ C q l q L 7 y h L l 2 v U 4 8 0 x C n q 5 L t p 3 E s j y u B 2 r l k B g i 8 e q 8 m D _ i 3 X x 5 6 I m g _ K v m 7 I 7 u 3 F w m t F v k 8 F j j n S u m g M q t r J 1 u r C z s s E n z m C - p 4 C 9 y 2 C g s o O y x x F h 9 m I o 3 x D n 9 5 y C _ i r C q 6 5 G v 0 v D 9 k h W n l 5 D x 5 r B o - o M 7 o i I u 1 h k B n p q C y h j U 4 v l D g 7 s D v t _ I 5 w r n B n k l P n l 1 w B w h h N 7 x 4 N 1 n x B w p 5 I m x g C u h l G x 2 0 C k u q G g j g E x j w a 2 5 y S s h _ D y _ k C i l 2 E 5 r 1 G o j m p B 6 g 9 k B 8 y 6 J h y 5 E w 5 _ - G 8 p 3 C m w w c t 3 z M j h t E o 5 i H 6 v 5 S z j 6 G h v k V l 9 7 K v 5 l G w s 8 I s o 5 B v p 4 _ C i u w R 8 9 m G 7 4 2 D 0 x 6 B z 4 5 M m r i I t w k E l i w J x i h B x l w H k j 8 B g m 6 K v q v f 8 o 8 B v 4 9 I n 2 w E 3 3 v L q q 1 C j o g Q v _ 3 P n 9 1 V l w 4 O _ j j u C 9 u o K l w i D x _ 8 P 7 2 s M 3 2 o - B 9 s n r C j 2 3 C w 6 z g B _ p 0 H y 8 3 B o 9 - B 0 j - e u 0 q E 3 s x M h u j C 1 n m C 6 t 3 H 7 x x D w 3 9 O 2 9 3 H p 4 n M t _ r N v k i b 2 - 2 C k j 9 F h s 9 B z i w D 3 8 0 T - p l x B g o 1 K - k y C i y u E i o 2 B 1 2 6 C t k v C 5 0 y M r 8 s D l g j K 7 j v m B g - w E l j 0 Y 6 7 o b g g 0 S s 3 p r B 8 u 3 u D g 2 h F w 2 0 V 3 q 2 T _ r l E h y l C p 0 s C s 6 _ c 2 t k D & l t ; / r i n g & g t ; & l t ; / r p o l y g o n s & g t ; & l t ; / r l i s t & g t ; & l t ; b b o x & g t ; M U L T I P O I N T   ( ( - 5 0 . 9 9 1 0 2   - 2 0 . 5 5 9 3 7 9 9 9 9 9 9 9 9 ) ,   ( - 5 0 . 8 3 8 6 7   - 2 0 . 3 9 8 0 3 ) ) & l t ; / b b o x & g t ; & l t ; / r e n t r y v a l u e & g t ; & l t ; / r e n t r y & g t ; & l t ; r e n t r y & g t ; & l t ; r e n t r y k e y & g t ; & l t ; l a t & g t ; - 2 2 . 4 4 2 7 7 0 0 0 4 2 7 2 4 6 1 & l t ; / l a t & g t ; & l t ; l o n & g t ; - 5 0 . 5 9 9 2 6 9 8 6 6 9 4 3 3 5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9 1 1 6 1 5 3 5 7 0 2 6 3 1 6 & l t ; / i d & g t ; & l t ; r i n g & g t ; 3 t y 0 u t l m i D n _ m U l 3 z j B m r x 8 D z 7 _ r M g 2 7 7 C i 0 r Z t p x 6 B 8 6 q S j - k L 4 4 v r N i - m 0 H n 2 z f l w m d 5 t r t U 9 m - y N - 2 h v I q 8 y G y - u j D v t h _ G 2 8 p C g u t B j m o R 3 x s 7 H l y v j N 7 x x M - _ s i D w z 7 n K y - k j y B 3 7 q B 8 o s B i 1 b 6 7 u D v n w R s v y B v t 5 B - p Y l 0 n J 6 q w N x q p C r n 0 D 0 k 4 C i q S 6 q V o n g E s y - J 6 2 I _ g x F r i k F _ t Z 0 y 4 D w 8 0 E q y o C h j i D 0 3 l C x n r Q y 8 n - K 4 8 q y m B l u 9 1 b 0 r 2 w D 0 h 1 9 D v 5 t 1 I r z - H z 5 7 K _ y 9 P j - l h B w _ r t D 1 x l x B u s w q B _ m 6 y B 7 n p H _ y h N m v o c 4 8 x l P z 0 x 6 B 4 w g n C - 4 m q D 8 9 h N h 5 t S u m t D 9 t q Y k s 6 D p 5 3 h B n g k F i j x z B r r 8 4 D - 6 9 4 B 2 y 1 G q 2 3 H 5 3 _ 4 E t n 9 E t p v F _ q p I p q n C m x n e t 1 - d m _ z I l x y 4 B 0 k p L z z s h D x _ 2 n J _ s 0 B v m 8 E - y u V l r o C - _ 3 F g _ 3 D m w w B y 1 L 6 u u K l v 9 Q z 8 m E l h q D g t z C 2 9 w D y i k E m s z B i n r G l i - B m _ p O 2 3 v C x 2 k K x o t E q i e q t 0 z C v v h C q h 5 X w m l 5 C 1 7 q Y o w t B h s 9 D x h 7 C 4 _ y E z v u J 1 7 l B h 5 j R 7 s w O k z 4 S 0 5 m E g r 9 H 8 1 j U _ 4 i y F 8 w 3 T n o p t B s y k E - 7 x s E r u m n S h 9 6 a 6 h k o D x h - t D m u 7 l D y x u E l m n C l _ G m 2 e 3 h 6 y G m 1 F k t 1 l B l v b z j g W p y y L 0 9 6 9 B _ 4 p 4 D i h 4 9 D r r n t C 5 t t P 9 s 4 G n o - P 6 2 p g E 0 q 4 a 2 k k P q 2 d 1 l _ Q t n 8 g K r 6 0 v J y z p s B r m y m D u 3 _ 0 G 4 1 v _ G 8 - x y D 4 z y L p t s y G m s h y K h x u 9 O x v r n B o p i c 8 o i l E 0 p p p D 3 i o 4 C 5 r g t H m 4 i 0 F i 5 5 - D v 4 5 s I p 5 6 q E n r o k F w i s m D g 6 s n D _ - i k E 4 y F v 1 m u E 6 5 n v B j r u V 0 n 8 8 C 4 1 P h j 5 5 T z 5 8 1 T j 6 0 s T m s - o M x q G r 5 x x l B _ s p z E 9 5 o k F 1 g m k F 2 g 9 h I h z o 2 M t - h n O 3 w q H z - n 3 H 2 p o J k v m e s j k O x o y H p y z h B v v u I - 2 _ z i C h 8 _ a s j 1 m R 8 3 s o C o 7 _ h D 0 v _ j J & l t ; / r i n g & g t ; & l t ; / r p o l y g o n s & g t ; & l t ; r p o l y g o n s & g t ; & l t ; i d & g t ; 6 4 5 8 9 1 1 6 1 5 3 5 7 0 2 6 3 1 6 & l t ; / i d & g t ; & l t ; r i n g & g t ; 6 4 8 q 0 _ 7 7 g D h 0 9 W s 6 j B 9 t P r 5 u H v x q F s g m N q m g S 0 p p B & l t ; / r i n g & g t ; & l t ; / r p o l y g o n s & g t ; & l t ; r p o l y g o n s & g t ; & l t ; i d & g t ; 6 4 5 8 9 1 1 6 1 5 3 5 7 0 2 6 3 1 6 & l t ; / i d & g t ; & l t ; r i n g & g t ; u 7 7 z 0 i 0 q h D m v v H - 3 9 S v y g B h n m x C 8 _ k E s i k d - y p z D 5 j s B p 1 j G & l t ; / r i n g & g t ; & l t ; / r p o l y g o n s & g t ; & l t ; / r l i s t & g t ; & l t ; b b o x & g t ; M U L T I P O I N T   ( ( - 5 0 . 8 5 5 1 2   - 2 2 . 6 4 5 1 7 ) ,   ( - 5 0 . 4 1 3 8   - 2 2 . 2 8 5 4 0 9 9 9 9 9 9 9 9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2 2 . 2 5 8 7 8 9 0 6 2 5 & l t ; / l a t & g t ; & l t ; l o n & g t ; - 4 3 . 7 1 3 7 4 8 9 3 1 8 8 4 7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2 4 2 2 1 4 5 7 9 6 9 9 7 1 6 & l t ; / i d & g t ; & l t ; r i n g & g t ; h 9 4 5 3 3 i 3 v C q p C x W 7 y F _ g g B 9 4 E m r f y w U x s I q _ P _ i r B 5 y q C w s i C z 6 y N - 3 d w k r G i 3 u b 6 8 p i B g 0 I j 7 I 9 v G l g u B k m G u 7 K 2 i v D m 1 n D 8 t _ D o 0 Q - t w B 1 u X z h a 9 j b h s X u p N r n g C v u C 9 8 I h u I t 7 1 C h I 5 l b 6 v F 0 o q B w - T n e p t D m 6 K g 3 X 7 5 V x 2 C l 4 s B m x D 3 s E v T 1 k 1 N o v L i 3 T j v C m 7 F j t C s x T k g i B u m H 1 m M x _ F s u L 8 x D - - M r x P _ r i B y t b z g D m w U 5 g D z y F u u L 6 u k B 4 x H z 2 E 7 0 D j 5 y q E o j 9 5 E r 6 j O x 4 p D - 7 2 D x q C 3 2 q r B 0 9 t E s w 3 C y 0 D 5 - E t u 1 E 8 8 b n 2 J 5 _ 3 G x j q T 6 7 h B r t g F 3 0 5 C r 7 y M - n s Y 9 6 5 B - w 3 c u s r B s 8 0 L i s z D l _ O _ q Q h 2 Y x G v 9 M j k N t q d 4 4 E r w g B 0 w B u 3 B r t L v 1 H 5 q a - x C u o D g x V w v d i h 8 C 1 o L & l t ; / r i n g & g t ; & l t ; / r p o l y g o n s & g t ; & l t ; r p o l y g o n s & g t ; & l t ; i d & g t ; 6 5 0 9 2 4 7 7 4 6 4 9 7 5 7 6 9 6 4 & l t ; / i d & g t ; & l t ; r i n g & g t ; 6 _ t p i 5 o z v C v h u D g 6 k E h 2 q I 4 0 6 9 B 0 7 m J 6 t Z z y j E z h l S 4 t u W x - i C 2 8 k F z o x X 3 z W g p z 6 C h g I 3 4 z G 4 - 3 V 7 _ u J 5 o o j B v w 7 E i 6 r C w n x B z g h K - p o J v 3 n C h 8 i C 3 o l D 4 6 p T m u j G 4 t b w _ y F m 2 7 V 7 g i G j i 6 J 4 g m R j v l E h x j E r i v H s 5 h G 5 7 m M v j i C 0 u 4 G s m f m s y B q z t U x p 1 D 6 g p D j k x j B 4 1 0 F r w z I k q s K 6 3 h M _ x n F 1 2 7 F p 1 1 D 3 w j F u u J l v n I l t 5 B 7 h g G k q g F o k r D t 6 1 J i 1 3 C g t 4 B x 9 1 E 8 i J r u 0 K 3 4 y I q 5 r F 2 5 7 K 7 s i G n 6 g B j 8 k G y n 5 j J t o 6 D 1 i 2 M 1 w u K - 6 h I t 6 k G z v v N r r h D 7 m h K 9 g h 7 B 6 h u R y h w n B 4 - j D 6 i 2 J 3 m L 0 4 w S 7 1 o E v 2 r N _ r 8 D h 6 9 D z 5 p G 2 h 3 D r h 2 g C x p n r B j x 5 D r _ 1 N j l - 8 B l y 4 G r x s I 1 x k D 4 7 9 H p 0 m n B g k p V i 1 9 L r y y P h w g a 8 5 W 3 9 b 6 - y V 8 j 2 B j 4 9 C u l k l B m 9 e 7 p k U z x v D 9 w t C h 1 o M 3 z 0 N 5 r m D l n 7 D l 6 w J 1 0 i B m i v I 4 7 t F v 2 m V l 2 4 C r m k I l n m L z 3 l C n m - D 0 5 k V u w l j D k w u D 5 p l C m q 0 p B 8 4 m N v u 2 C m u 0 C t r s F v 3 8 B l 2 - a z 6 y h E 8 t 7 y D 9 1 p K 8 0 g C y w t O n 7 7 B 9 1 q W q k 7 C 2 w R 1 m 5 I k r 1 X h _ 7 G 0 t j a z _ y B o 6 T 5 5 m B o x 4 U n 4 q C q y 0 C y t p O l 1 S i t r D u 1 X w 1 _ J 5 m - C t 9 g 6 C j r k C q t 4 M 5 r L q q 7 b 2 0 g S n u 7 B u j 2 i B 7 m e w 3 3 J 4 x - C 4 3 x B u 9 x B i 9 w C k - _ H z r z E 5 r y D g q 2 F s n 8 M v z - T w _ a i 7 f g 9 x S 0 p u D x x l C h v i D n - n B g t k M y 2 S 2 x _ Z q 5 l k B w w 5 Z j i q i E l 5 p 5 B t l _ S w i i S 4 h 4 u C y - x E l 3 x C n p 2 B u r j D t 9 4 b w 8 q 2 B r y l g B y k 8 C 2 s - W y 8 u N j r 0 S y 4 5 S l s r C q n x J g j i B u u s C 3 g t H t 7 u E 9 u i C j - z e h 5 0 L 8 2 u Z k o 3 w B l k m 3 F _ 5 0 M 9 p k 9 B u k x e z 7 o I j 2 i O 0 q 9 g C o t z X 2 j t G k - h C 3 _ 2 C u m j C 8 s n B 8 l u X l 9 w _ C n g q T _ 6 j Q 2 z z F o 6 z 8 C q u 0 q B v 9 l q D p z l B 2 1 u x D l 4 9 M _ 2 1 1 Z 4 - 1 h D m 1 r C m v u C 4 v t B q q o H - k u D i x l H p j g r B 3 n o F k w L 6 o V o 5 Q 5 v 2 B 2 2 - B j D g r g D 8 7 X g y b _ 2 6 I 5 g c 7 g w D _ p h R r o - D 2 u 2 C h m o K i g 5 B - _ 2 P 5 s 9 B r n 1 M 2 q 6 G k y z C y z 4 C g z w G 1 2 f 8 3 i C 7 6 o F s t 9 O w 0 E 6 q k C 8 j n U o 4 4 C q h - D q g N h 5 j G 5 g _ B _ k u g C t w 6 M l j k D - t h B s 3 9 T o 1 x M n 2 2 M w i m C u y y C _ 0 6 C 3 s p o B z 6 v M i 3 k I x w l C n z i F r 8 1 K o 2 h D n l 9 d 5 z U o 2 x M 9 6 t R y r 3 P 4 y V q u i G s j z B x 8 q D h o 4 D 3 r 4 C 9 - h d j h i Y 6 o q C 8 l k D 5 3 n G u 7 i C v l g I u h q D - l o C l v 5 i G t 5 - L 7 0 x y D r 4 j H v 7 8 E 2 p m D 0 - - J s u 2 B 3 4 w m D z o i S z 5 v B g q p C 3 8 W 2 4 7 8 C o q H l 7 y C r q q L t 2 q O 9 t n B n q z c v u 9 H 5 8 9 I 3 r p F 1 2 6 R w 0 x D 2 - q L 8 k g N 2 p s D 1 k j B q 5 7 B 2 p 7 B - 8 1 L u m t D i z _ R w x j B 2 g 7 E n 5 0 E k u t M 1 5 t G l z j C 3 1 z L t t l I t 6 1 B 1 u 4 F x m 0 D x 4 6 C m 8 0 H - s r P 4 0 _ C 0 k 4 D 2 t j B w x i M 8 p 8 K 6 l p P 5 z m e l s s D 8 s u C 0 w 3 L v j 0 C l v j D p y 3 K 0 k 2 K l j 0 J k w 5 k B t h v 1 B v w r E y 1 6 I g j v O x z i C l m s I p 1 w D j k t B w k 9 C 6 w j O w o o Y 9 8 w I i m q D _ - p D t 1 p O i m t E z x 6 E w x z H r t g F p 9 7 F i s u G h y 7 J y p m M r v 2 v B - z u E q r t E 1 t 5 B 1 h k E k 2 4 H 7 s - B g 7 w G i 9 Z t 4 g N n - 3 B p y p C 9 4 0 E y r n C s 6 1 E & l t ; / r i n g & g t ; & l t ; / r p o l y g o n s & g t ; & l t ; / r l i s t & g t ; & l t ; b b o x & g t ; M U L T I P O I N T   ( ( - 4 3 . 9 2 6 5 0 5 9 9 9 9 9 9 9   - 2 2 . 4 0 3 6 1 ) ,   ( - 4 3 . 5 8 6 9 5   - 2 2 . 1 6 0 0 4 7 9 9 9 9 9 9 9 ) ) & l t ; / b b o x & g t ; & l t ; / r e n t r y v a l u e & g t ; & l t ; / r e n t r y & g t ; & l t ; r e n t r y & g t ; & l t ; r e n t r y k e y & g t ; & l t ; l a t & g t ; - 2 1 . 4 6 9 7 7 9 9 6 8 2 6 1 7 1 9 & l t ; / l a t & g t ; & l t ; l o n & g t ; - 4 6 . 7 4 6 4 7 1 4 0 5 0 2 9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0 1 2 2 2 4 5 3 3 4 6 3 1 6 & l t ; / i d & g t ; & l t ; r i n g & g t ; 8 q 9 g u z y 9 0 C 1 u q B i 8 g D i 8 y G k x s N y 1 j j B h h o J 3 y J 0 5 j H 9 5 0 E o 2 q D x 9 2 I h 1 v G s s w q B s u w F - z 1 C v v 2 I x w x B 4 y 6 D 8 m 9 C m v y I _ j q T r 7 3 J r g s C w i - C y v t D o j u W 1 z 2 F r y q K u i o 4 C y g - N 6 l 3 T k n s I h n - 8 B s 0 p o C 8 1 y G z - i W s 6 5 C 4 0 2 C t g v C o 7 z q F p k t M 4 - v L p 9 g f t t 6 B 3 y o C j y u Q o q i Y 6 _ r I 5 8 j Z 9 n o k D 6 h w F j t 8 C m h t H i m w X 7 o j D i 1 8 D h 2 N p 9 o H 8 x z C _ y _ B _ 2 7 B v x S 9 4 z F 1 h u K j 9 r x B _ h s F 7 k m b x i s L i g 7 L h r 1 V u h n I 0 7 p F l s 5 B 3 6 x b 9 p w k B 4 u - l B q x 3 I z z k u B 6 s _ 3 C 8 5 j e n v g S k - q T k 4 v h B j u X i l 7 B w s z X 6 n t B o g 1 P l r J - y i B t 7 p I 5 n l 9 B m 5 i I 7 v i B 1 8 p L - h q B z 4 k n B g g g E 3 2 7 I j 7 o O n j u Q q 6 2 L 3 v 2 Z y p 0 Z g s r G z r _ K 0 8 4 B v _ z E x w i T r p m C o r 1 Z 4 2 l D 7 u w K w 7 k M 7 0 k B v t w H t y u a n j u G - w w G h l z R v u _ B p y 6 t B - h 5 P p 0 y g B u 8 z 1 B i u 9 D 4 k 7 c h t z k B u 0 5 D 2 p x d 7 6 j p C t w g W _ 2 2 i C n 9 n B q x g X 9 4 9 C 3 k 7 G t - z J j 5 m G p _ 6 k B l 2 w F r q w Z s t p E 3 t y I i k u M n p W i o s U x k h F j x _ I 7 i t M o 2 v C - v y G q j 3 G n x 6 a t y k Y o g m E h 7 8 V z u p B 4 4 0 I n i 4 0 B v 1 u F k h k P s i i F 3 4 1 - D 3 l k D y g 4 j C g 1 y s J w g 7 v D 7 m 9 X p r l 2 C z w h x B v w - v D x m r s B 3 u y 5 E 1 k 1 X 2 3 u t B 2 2 1 p F u 8 x Z o u 1 k B w w i i D 9 0 t h F v i q 1 B 6 6 k x H u 0 3 z D 2 r - C _ 2 o k C u w l 7 G w o t 5 C v j g s D - 4 8 a 8 g - 1 G k i v P x y 9 h H y 4 h D 6 3 i q C _ 3 7 L u q p k B 4 h 5 B & l t ; / r i n g & g t ; & l t ; / r p o l y g o n s & g t ; & l t ; / r l i s t & g t ; & l t ; b b o x & g t ; M U L T I P O I N T   ( ( - 4 6 . 8 3 6 3 0 9 9 9 9 9 9 9 9   - 2 1 . 5 5 1 6 3 ) ,   ( - 4 6 . 6 1 5 5 7 9 9 9 9 9 9 9 9   - 2 1 . 3 6 0 1 4 ) ) & l t ; / b b o x & g t ; & l t ; / r e n t r y v a l u e & g t ; & l t ; / r e n t r y & g t ; & l t ; r e n t r y & g t ; & l t ; r e n t r y k e y & g t ; & l t ; l a t & g t ; - 2 2 . 6 2 8 5 3 0 5 0 2 3 1 9 3 3 6 & l t ; / l a t & g t ; & l t ; l o n & g t ; - 4 3 . 8 8 5 4 5 9 8 9 9 9 0 2 3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2 9 0 7 6 8 0 7 4 0 1 4 7 3 1 & l t ; / i d & g t ; & l t ; r i n g & g t ; l 2 0 8 y 8 z 7 w C 7 g _ C n t 2 S r 3 c 6 4 - G m x b s 1 y K 1 w o C g q t C w 7 3 E n 4 p H p i z I w n z C o l e j k V 5 m v C 7 h 6 H 0 i y R v q r L _ i z E v g t B l w y C l 7 r J j 3 z J _ k _ l B 5 t 6 C 3 - h Q _ l 8 D 9 1 8 T 4 n 2 C x n n C 9 9 _ B l q n C 3 t 8 H m 4 N 9 p m C y 3 P y z J 2 z E 8 z v B n 7 q L 2 n T j u X 6 h g B l m k C 3 5 m C p 5 o C w w v F 1 5 j B h o r P 0 l N o r l G k y r B x n t E r 5 7 B g 4 4 B 9 g d k 2 M g s 3 B _ t x C 2 i 3 B p 9 z F u j t C 8 n q E 8 p e 5 u o D t l g G q 3 v n I y j i 0 I 1 8 _ p L h p I w p j B 4 2 m L s 2 z w B 1 x y f 8 8 5 - B y u 7 T s 2 w P j 5 h K u k 1 H 0 n 7 M v o g D 0 _ i Y y r 4 b k - 0 C _ l o Y 8 s s M 7 y 3 K t 0 4 E t i 5 I y w l B - 6 3 V o o s G 4 p U 0 l j B g r l G t w y K i 4 h C k i s C - i 6 C 3 _ x Q 9 2 y D t 8 Q m 1 m C i - r P r t _ D m 7 1 B 3 7 1 W 5 0 h G l 6 l B 4 6 x E 5 u N 0 g z D g t w F u k x E p m 5 H j i w E n w z H j n 1 C - n 3 f h _ g F 4 9 0 G i 3 9 B o r u B 9 n n L y m 8 H q u 8 B z q 1 D - m s F t g q F 2 z 8 G 7 7 d 5 p 7 q C q q l M u g w C g v 9 C i l l P n i r Q v y 6 C 0 4 h N j 3 6 P 1 o r U 2 y q E 1 o o F 9 - t D g 6 u l F 5 s 1 L 0 5 y F _ - j D h z j N t l x I n k 7 F p 3 7 G r 1 j D n q 2 G s o g F l n 5 B 9 z 5 B n 8 y B 3 _ k B h 0 t C m 3 Y u n k Q 5 9 8 F o u o C x s I l 2 t D 3 y e - - v E g j X _ s w F n h y D 9 9 z F j 5 1 F 4 h p D r 4 p M _ - y C 7 4 h G k y u d x 8 m K 7 q s T l 9 3 B y _ i J z 7 x P r 9 7 R 9 k j F r q m v C p p J i 3 L t z a z n h B 5 p z G 7 0 v D k u o B h 9 7 E 6 6 0 T _ t 6 S 0 - q J z 4 I p 3 o B n n s X 0 p g J s q w I q 2 1 B n s o 5 B j 2 w D 5 1 9 g B m l 9 E 3 - _ C t - n D k x x G m m 4 j B h _ s N m 2 y Z w g x I y 5 f _ 1 6 E w 3 4 D 1 p r B 2 t 0 E - 2 Z 0 n r J j u 6 F m h R l 5 h N h r 4 C 3 p t B t 4 n B k t h E n 4 K i q w B q 4 - C _ 7 v E l 7 5 C t 7 1 H _ 9 n C t q V 7 3 s Q l 2 Y m k a n 3 o B 3 2 p B u k 7 F q s w B i p 8 I 8 o m C 0 h m C w x 1 B i 8 a j w z B - 1 3 B 0 j U i j c z m 0 b 7 y l U r _ W 0 i u B i 1 j D _ s h D g v s G 9 l I 5 u _ D i s h H v t u C y y r J u 9 a n h y I n 4 9 I u 0 w C v m - G z 9 i O p n y I l v q J p o P p g g C 2 k - B 6 o h E 4 i p H 7 3 6 Q 3 u y I 3 _ T 8 u 0 G k 8 w B 1 y j B 1 h y D w 7 9 i B o 7 q B r 7 i D g 7 5 D m h 9 H l w _ I y v 5 D o l 3 B z y 7 H x j m W - p i D 2 z j D _ h r D m n s E 4 s x Y z u j D g l H 0 7 w B 3 4 f m w s C 2 9 h D 6 l m H i 8 n C x j m L j 3 i b 6 2 0 i B p 5 t D 7 l W h 1 t i K p k z W z 3 w x L m 7 Z q s 2 9 J s 5 h 5 R 5 0 4 J x t r I 5 _ h H w j z G x 3 8 G z g 7 H m 0 j E g w t I 2 y w B q q 0 r B j 1 i F p o 3 B 4 l q Q l s o c 9 y _ C 3 7 y D y 5 l B 9 s p O k 6 8 o D v h o K t h 9 H z 5 - D 3 g h H m g k V x - m M r k 8 G - y 8 R x u 2 I r 9 9 J r k 0 G w u i F p j h O p s h E 8 s k B q 7 w E w w r D g j g U r k o B l q 4 J 7 n r J 0 k o S q m y E k 4 x p B k 5 8 N 7 y l B g o 2 P 4 1 0 K w 4 z C n l l B q 7 5 C w s u C x 5 t z B 6 z n L x h i S 2 h p B w l k C i z i B 1 t z b 9 v s M x 4 r K q r 1 C u 0 4 Y g u w L u 0 h G p r n G y s g B m 1 - G p h m l D x u v Y t z h C 6 i h D g _ 5 l B y _ r C i - K n r q D s - K q r v C 9 - 8 B z p 5 E 3 l y F m 6 m C r 1 0 J n o s j B z 0 6 B y 2 p K q y g Q 0 m t D k z r D v i _ J t 1 3 K v n 7 a h _ f m 6 _ E p 6 3 I x t _ M n p v r B 0 6 x B v _ 9 H l q R v k F w 9 3 B 8 p 0 O p m w L k k 2 F 9 8 3 E j s j B 5 4 l G l 9 9 r B t 4 j C m 0 7 J u 1 g S 7 t u B 3 v 1 G q m 5 D o q 3 J _ 8 k _ G m 9 2 S h u t B q o n C 2 w _ F z 7 r Q 0 9 2 C u 7 - C l w 5 j C 2 9 7 L i r p R 0 8 h Q 8 _ x C n p 9 E 5 r 9 D 5 z - P v x t F - t k B p k _ L 5 j j B _ l z R u 7 i B t p i D i l 8 I n u b n q o E k h 9 F m q 3 C w 2 m T i 6 l b 4 - u G m y z H i m 9 K 5 h h B p 9 9 I o j 8 L s q s C s 1 8 F l z p B w z d q g k D w t n J 7 y 0 B p _ 3 D & l t ; / r i n g & g t ; & l t ; / r p o l y g o n s & g t ; & l t ; / r l i s t & g t ; & l t ; b b o x & g t ; M U L T I P O I N T   ( ( - 4 4 . 0 2 1 0 3   - 2 2 . 7 9 4 2 2 9 9 9 9 9 9 9 9 ) ,   ( - 4 3 . 7 7 1 2 8   - 2 2 . 5 4 8 4 1 9 9 9 9 9 9 9 9 ) ) & l t ; / b b o x & g t ; & l t ; / r e n t r y v a l u e & g t ; & l t ; / r e n t r y & g t ; & l t ; r e n t r y & g t ; & l t ; r e n t r y k e y & g t ; & l t ; l a t & g t ; - 2 0 . 9 5 7 5 5 0 0 4 8 8 2 8 1 2 5 & l t ; / l a t & g t ; & l t ; l o n & g t ; - 4 9 . 1 7 1 4 7 0 6 4 2 0 8 9 8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3 4 7 0 4 3 6 3 1 9 2 3 3 2 & l t ; / i d & g t ; & l t ; r i n g & g t ; p k k 9 2 3 t 2 5 C - 7 u Q r r g n B 3 x i l B g s i C y l S - s r H p 5 7 I o 3 k M u u h G i 7 - G x - n R u q p L 1 9 3 B x _ m D l v 5 D q 9 - K 6 9 1 R n _ q c r 1 n E j q 1 i B 8 m x Q l 1 k K x 1 o D u 7 k H u 2 x C x t 1 C 3 t v b x 4 p C v n 6 C m 0 l D k m k F s o l G 4 v s k B 3 k r H x 0 j 3 D y 2 z t B x p 2 L q u r D l i 3 C g 9 g N 8 o n B 3 p z V w 1 8 G 3 4 m K o 0 5 C - 1 t B 2 4 u B t p - P 0 h _ D 7 w V 4 p 6 I q y 3 F 2 0 6 D o 2 o d i _ 8 B q v u C p 8 h B w j 1 G j x s G n x t I l i l I v 6 k B x i 0 C 9 _ o Z r r n Q 0 h x E k z - G 0 5 0 D - 3 0 K - n n M v 1 9 B o 5 s p D v z x L m - n C o x r C 6 r j L 9 q 5 B g x u C n 0 r J 8 2 g D - v 2 F r 1 w F 2 w t Y 1 h 8 O j 0 5 H x 3 m P p u p E 3 z r L p w 5 B 0 v u C r 5 k C x s _ Y u 3 8 D z 3 k C 6 3 4 B m r _ B h x z V 6 w 4 B v j 8 G g 6 j W _ j 6 T p 9 u C m r _ F p 7 x B m 6 t G t v q D j w n C n 4 q M 9 i 5 I 7 r u J 7 z 9 B w v y d v h s C k p p R g 5 v K x m v C 2 z j I n 8 t B x 0 g C k k k D y x t B u h w J 4 y v B 7 m 4 B 5 g 0 C o o l H 1 9 i B r q 1 D h t 1 L m p _ M u h l F z v j q E h n g j L 0 u v r B x 5 w Z n z 8 J l i w X 2 1 1 C t z 8 J n l s I m m l J k p n B k g 2 S l z - B r 4 9 O 8 i s C i 3 2 k B v 4 2 C - u z 0 B k l y N n j p Q l 3 x R v 1 0 D t g w H w 9 0 T 3 m l Q - 5 4 S r l l C n z y g B x 0 t P n w - J _ g 8 I m l y u B s q - D 7 5 r - D x u 9 C 6 0 9 U s 0 v Y 8 q o J k 0 x B - x l K q w 8 L 3 u r C h _ j o D x 4 m E t 2 6 N s k 0 J q i 2 y B g z 4 7 E 0 n 9 N 7 q m n E 0 j t O 0 x n C 8 - 0 V q o r U 2 n 3 g C j t 2 U p 1 i C u t s d 3 2 o B s - l F q 0 r h B - v t B v _ m p H v v 6 Z _ g r N s 9 w j B w 9 g L 6 w _ B j o w Q 1 m z 8 B j 7 2 T 8 3 8 f 2 u 1 X p q 4 K h g i D - 4 v G t p g D l p 1 R o y t 3 B x 3 k i B u u - 2 B 1 0 j Q k _ u b r l u 5 B 0 3 - b r 4 x C y 4 s i C j - 6 p B 4 k g 6 B 1 u o W 5 _ r 5 C o g 5 W y 9 t H z 5 v C l - l T 4 9 7 B 1 x o W n y 4 Q q 6 p Y 8 8 j x B 9 - u M s 5 _ c y 5 g f _ o k s D w 1 i k E z u r K k m 1 C & l t ; / r i n g & g t ; & l t ; / r p o l y g o n s & g t ; & l t ; / r l i s t & g t ; & l t ; b b o x & g t ; M U L T I P O I N T   ( ( - 4 9 . 2 5 5 1 8   - 2 1 . 0 7 8 1 5 9 9 9 9 9 9 9 9 ) ,   ( - 4 9 . 0 7 8 1 9   - 2 0 . 7 8 3 7 3 ) ) & l t ; / b b o x & g t ; & l t ; / r e n t r y v a l u e & g t ; & l t ; / r e n t r y & g t ; & l t ; r e n t r y & g t ; & l t ; r e n t r y k e y & g t ; & l t ; l a t & g t ; - 2 1 . 8 3 9 0 1 9 7 7 5 3 9 0 6 2 5 & l t ; / l a t & g t ; & l t ; l o n & g t ; - 4 6 . 8 9 8 9 2 9 5 9 5 9 4 7 2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5 5 0 5 5 3 5 5 3 3 0 6 1 2 & l t ; / i d & g t ; & l t ; r i n g & g t ; v h t 8 y p 4 u 2 C j j 8 B v - h B - k a 0 2 Y t h 7 C 7 l j E v 8 2 E 0 4 6 D 8 n J l h o C m 9 s J g g h E n 9 u L x m g D 4 o 9 C 9 j 4 D 1 2 r E j x w D _ o 8 F 1 0 m C y g p B l 8 7 a m 9 g Q l m F k p K 5 n m H m 0 o C 8 z i H z - k D n _ h D 8 l 9 C w 4 q R 9 6 t E 3 k 7 i B n _ z J 9 i 8 G p 5 k I - w 5 B 0 l 2 C y s 6 N o r x C 3 y q I o i 8 T r s 1 C q 9 n C y h x K g o _ G 1 1 z C j _ 0 c 1 i 9 D k m 8 H u n x C r l p B h m _ C 8 x 8 K 3 n w B j 3 k Y s o u C m 4 3 C 2 j 7 C v s k C 7 9 l F 9 5 6 P n 3 n f i r u L w p l C 3 p v C 2 w _ z B 1 4 k B u w t F l p 7 J h m 0 F 1 5 3 J i 5 0 F n 4 1 C 3 h _ C v l x C - r y C 0 l 6 B o z 4 B 0 k k D m k 7 V 1 h 3 B j i p C q 2 u C 4 7 k t B 6 3 _ F 9 1 r E x y q D 6 8 l D - w v F 3 4 h C _ y l D 9 o 0 T m x m g B 3 x h H 2 x s Z s 6 z B z s w I j 6 8 C k 2 3 B j q s J q 2 z C h 9 8 H w j h U 5 u p B l _ y B 3 j 3 c 3 x 0 F p g n B 8 p 8 F _ t R g 1 t B l 7 L 0 m D 4 7 0 B n m s G h m 1 M u 8 7 E u - p C w q 3 B h v h E 9 t 3 D 0 g 4 C 5 i 4 B n 9 j R o 8 5 C 9 4 m D 6 u n _ C 2 h 0 L 7 4 z G k x k Y q n g H z j - Q h o q k B s 6 1 O h g v N 8 s i D l 6 m e 3 j k 5 B 8 3 8 o B j w g c i 8 6 L 9 k n K v 6 3 C j m g I q z k r D - 8 9 J l 1 z D o s y I z 1 n e 0 _ w D i o q R k _ g J 6 1 o E j 5 0 T _ m 2 J z s s B t q i Z 7 o v E q 3 5 I 5 2 v 6 B h 3 p F 4 x l D k - k U n z j K u - 0 R 4 r g R _ y 0 B i g - k E l t 5 l B - 8 u V 0 n z S u - 3 Q 0 k y B 4 x 4 K 0 3 0 S u 0 7 S o h 0 E p z j K o i m C j r - C o 0 4 K h t 8 N 8 x z L o x s L z - q k B x 5 z C 4 s l P 1 m 7 G 5 r m K 0 t 0 C l _ q p B z k 9 C p s h g B x 4 y D u 2 p H t u _ E 6 3 q P u r 7 G w p h e 1 5 0 D j i r S u 0 k z B r o t D w 7 0 J m n 9 L l _ s Y w y p H o h z - C p o _ L h 0 l C t u _ H g j 6 U 7 v p a i 0 z P x l j L x _ y K 9 1 j j B j m _ l B g 0 5 D z m x E 4 x 1 B w y 5 v D - z z t B - m w S x 1 4 D x t 3 g B x 1 1 O 0 o 5 T k 3 s G 4 5 y q B k h 2 C g t y D p u z B t u o 2 B 0 k x J 4 x v R 0 z 0 W x t y c x v g F y 8 n l F 6 m i V r v 6 R v x 2 m C n 5 x C 8 p u y B 8 w 8 h B y i h a 6 4 7 I i n 9 Z g i v L o y o D 6 _ n F x 0 l R h - 1 Z m 3 8 M s _ z V p x r D x l 4 l B 1 - t U s w - Q m z h E 3 s s U v o w C 5 4 q E i p 3 X 6 v k G z z 4 J q n p X h 4 0 H k i w B s 2 4 C 0 h k H 6 x 4 C n o s P x q w M x u - T 4 _ 9 j C 7 9 2 1 B m j m W p l w Q 3 - n F - k 3 B h t h F q x L w 8 Z 8 8 t F x v w F l h h B n 6 H i q g B n l z B _ p g B 0 k S g x 2 B v s y E s m _ C 4 m t C y t x B r 8 1 B _ 3 h C q _ 6 B o 2 t D 1 h m B w u d h r 9 C o 5 i D n l o M & l t ; / r i n g & g t ; & l t ; / r p o l y g o n s & g t ; & l t ; / r l i s t & g t ; & l t ; b b o x & g t ; M U L T I P O I N T   ( ( - 4 7 . 0 0 3 4 5   - 2 1 . 9 8 2 0 4 ) ,   ( - 4 6 . 7 5 0 0 3   - 2 1 . 7 5 3 6 3 ) ) & l t ; / b b o x & g t ; & l t ; / r e n t r y v a l u e & g t ; & l t ; / r e n t r y & g t ; & l t ; r e n t r y & g t ; & l t ; r e n t r y k e y & g t ; & l t ; l a t & g t ; - 1 9 . 9 4 3 5 9 9 7 0 0 9 2 7 7 3 4 & l t ; / l a t & g t ; & l t ; l o n & g t ; - 5 0 . 5 1 9 4 8 1 6 5 8 9 3 5 5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0 6 4 2 2 1 2 0 2 3 5 0 2 0 & l t ; / i d & g t ; & l t ; r i n g & g t ; 4 w 2 q u 5 3 v 6 C z 2 p E j 5 p G j m h K i 9 0 F 8 n u O 2 6 p B j u t F h x v F g m y Y 6 g u R x 8 6 b 2 j 3 Y l z 8 I s m p N g k r X 5 q x J z 0 r L 4 v l W - l 3 X x 2 4 F 1 5 l - D - _ y - C u r 6 G z p 0 B 0 u h Q h l 3 O 1 8 t C v u 2 E - 1 9 D 9 p v O _ 9 x b z n q Q y 0 1 V q 9 q B t m q C s s l E 4 o L l x q D p y q I w t V 2 m J r - 8 D 6 5 s E 1 m T 5 t 4 C 6 z G o t s g B q i M 2 o 0 D 8 n 6 B 1 s l E u 0 0 C 5 i 7 D - z n N 3 i j F j y p M q 7 s D 9 7 p E u o a t v x C v i 5 H i 4 8 E 5 t 0 M - 1 m K x o p C 7 5 y P o _ 7 E 4 6 9 B i p 3 B v 6 m B n 0 Q 1 i 7 D 8 p l B u z b x 9 G n 0 n L v j w B t s L 6 z a x s W n 2 H v 2 c u w G 5 1 9 D p t m D 9 n h D 2 8 f o 4 w B q 1 7 C 2 w K w 8 K l h 4 B 6 z l D 4 r c l w P p 9 G 3 - R q l r B y n K o s v J 7 7 y B 7 3 b v o q C h m s H h 1 w H 1 r u L l j k L 4 t j B h r s D x g L 0 k 6 H 0 h a 2 4 q D j h - D y q m F y s a 8 n R o i z C 3 7 b 1 s W 6 r y B 2 j J q 7 l J t z f 3 n H p r J 9 6 H 3 n 9 B u y U t x w C v _ M h _ 7 B v h n B t o l D v x h E v 2 w G 7 v G 5 _ Z x 2 b 3 p V - - - B n m z G u 6 N 3 w q B 9 o - C o z U _ n e s 3 N i _ L 1 o m b k - o v B 6 5 P 2 8 9 I r l q F 5 4 6 g B k n W - 2 1 D s u z C _ - h E p - u B o v R 5 4 5 L 8 r i D 7 p l S u z 0 C l k v F n 4 h L y 0 4 B 7 3 f 8 9 x T 9 p s C y m i l E 4 j l 7 B t y r G z 7 p N 3 0 3 n B x i m P 2 p 9 E t p t U y 6 7 - D p t o s I w u l E x 3 5 y C h s 4 d m s q o D v 9 - 5 E o 3 u 9 C 2 8 m M w 1 m k D q r 2 G 9 n _ m B k j j T r n _ a h w u y I 6 1 r o J 9 o 3 Y g 0 3 1 F i p 0 R 9 s 3 F v v s t B m r t E m l g O 8 k 7 K 4 7 l H o 7 8 D 0 q 9 B 4 y t I m x x D s s 4 G q m 0 m B 7 y 5 C 8 u 8 V x s 9 B t v o B o 8 5 t C v 5 - f - l N h 7 v B 6 m r E y n w B 7 j u I s 5 9 G o o Q i j 4 B r i Q 8 y d z p w B h 1 v B h x p C z z 5 C k 5 o D v j _ F o 1 P 5 r 0 I q h l E u w j B n 8 y a 4 u v T x r k F s g s E z p s E j r 4 B t y 9 M 3 l i S k 9 i B 0 w q D 9 w g P x y j L y k T m 9 i F h z u D 0 y l V 8 n q K 2 6 2 J n s 1 B p n z L k g j Q o q 6 C u 5 r B p l o o B 3 v s H y q k L v k y b v r o Q 8 j q G j h 6 G j g g B y r k E l i 0 F s t q H 8 q _ H s n T x i i C o 8 3 B r w n C y n k I p 2 w B h 8 - J t y v B l z 3 B 4 g N l h i B g - u B 7 8 n C u 6 l M i p 9 K w r k C w g o O s 2 z C 1 0 u X 4 3 6 O 5 s l E x u Y 4 1 6 F 5 0 2 C 9 _ 3 G m _ q K 1 z 4 D y 4 x B i 6 o C 9 k 2 D 3 t p E 2 7 _ D q 7 6 X m 4 2 j B k v g 4 C & l t ; / r i n g & g t ; & l t ; / r p o l y g o n s & g t ; & l t ; / r l i s t & g t ; & l t ; b b o x & g t ; M U L T I P O I N T   ( ( - 5 0 . 6 1 6 5 2   - 2 0 . 0 3 7 1 ) ,   ( - 5 0 . 4 3 1 7 1   - 1 9 . 7 7 9 7 4 ) ) & l t ; / b b o x & g t ; & l t ; / r e n t r y v a l u e & g t ; & l t ; / r e n t r y & g t ; & l t ; r e n t r y & g t ; & l t ; r e n t r y k e y & g t ; & l t ; l a t & g t ; - 2 1 . 6 3 5 1 3 9 4 6 5 3 3 2 0 3 1 & l t ; / l a t & g t ; & l t ; l o n & g t ; - 4 1 . 7 6 9 4 8 1 6 5 8 9 3 5 5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4 5 3 0 4 1 9 8 1 8 4 9 7 2 & l t ; / i d & g t ; & l t ; r i n g & g t ; g o 1 x 0 _ t - p C - s G - 0 g h B _ 7 3 Y w l 3 I r p z K 2 j 6 W - h - B x w 1 B s i 6 B 5 8 h E 7 u o D v 6 i Q x 1 - H q - h M 9 w t r B v q p s X p l m z C h r q q H m n 4 C 8 o r f 5 4 n I j x j i B m 1 h N l 2 2 P z z 0 J m 1 9 H m y k V 4 o g 1 E i k j I _ - 0 I t x 6 C s w 2 m B t 5 0 l B y 4 6 M k p 4 a v 0 9 B n 1 u i B 7 6 h O q 9 k P _ u 4 N 1 4 2 L _ x 6 O w 2 w F x 0 3 O 1 z 8 d z 6 8 E j k t 5 B s 0 h M h x x F w g u C _ k z N n 9 v W - v 6 S p 3 h B 3 6 w k B l o q q C h v m o B p m x I z j x C 4 z 1 j B n y n R s q j L u v h x B 5 1 7 K h r 5 D j 4 7 d 8 5 k W n w t K w 9 6 i C v g w I w y 0 S k 3 z h B 1 r - u C 7 s n I g r p e i x p F j i s P 9 w 7 d w 9 w D z g z I h j l D l h 5 T 9 g h O n s o 7 B p p h m B s k 1 G 6 w 8 S s o 7 8 B l 6 t 0 G v i k g B m 4 t R h 4 k X n 3 3 x E x t 9 D z 4 w b y y i K q - 5 4 B p w - u B 0 x i N 8 9 q B h 2 2 d x - r a s s z J 1 8 6 s D 2 - l O u 3 8 W z p _ K 1 z j H n _ x W 7 9 1 b 9 i g R p o u K h t 8 X 8 t g D x m w k B z - - g B h r 5 V s j 6 G 0 p g X 6 g i Y 2 0 6 E 4 h m R h l y k - B m 3 - 7 B i 9 i T 7 g p q B j g 4 y C 8 i h K o 2 l c 8 9 h V r 6 5 t B 5 _ 9 b 3 7 l 0 C l y w 1 B m h 2 a 0 x k O o u u N y _ o H p 2 m J o q o J v 6 x I u x 3 t 4 D l 4 g 2 O - 7 n r O n 7 r 3 y H r k h X q l h s k F 6 6 e r 7 8 C g z 1 I - m 6 H m g U 7 m k F 8 9 - C k 7 z C o 1 n R j x l C 6 6 y I 4 1 w b x 9 5 C h 1 y d 8 q j C o h u B 8 z r z B k w 3 Q 2 x w T 3 C _ s g C - w Z g l 3 P p h w G j t p I 0 g 0 C y 7 q D 9 7 p R 4 7 p G m z 2 h C y s i j E j w 3 r B r m t Q t 9 7 V s h 0 O l m 5 O 4 s u g B m v 4 I k 1 j B j - k 7 B 0 2 4 V y r n f 8 6 s W v i u Q _ 8 n C v 6 1 Q l t m L s 9 4 U 4 l t f 9 w t U j t v z B u 4 k O 4 y n v C 0 l 8 s B w y j F s k o 7 K s m 4 1 z E 6 t _ p U y y s Q 3 7 2 E - q l f o t w B 1 y n D 2 m 0 B l l u U 2 t 8 - B t 9 k V 8 s s G l m j 8 C 3 1 3 B q r s V l 0 _ F t n 2 B y 1 w K l n s 3 B 6 h s L l h p Q 1 k 4 I o 5 e 1 h r G 5 h 3 M t n u O 3 2 s N 8 j 1 M l o a 6 n l k B r n o V s 2 y I y 9 o q C 3 p v J m 4 m y B j q u H 2 j O 6 v w B 9 l - B 1 _ u E 0 2 t D 1 l x D - v v B 2 0 S g 1 k B 0 j a 2 2 k B j 6 n D r s h B 2 6 s _ B 9 0 p B h r w D o 8 w H 2 8 x w E i 7 3 o B p l g D g 2 v S m - i F 6 w l B j 0 3 C m g L g 6 t C 7 m n D _ q u D 9 7 8 H 3 2 w V v p h F r s 5 C 7 9 u F o 5 5 P q 4 m k B k q m R & l t ; / r i n g & g t ; & l t ; / r p o l y g o n s & g t ; & l t ; / r l i s t & g t ; & l t ; b b o x & g t ; M U L T I P O I N T   ( ( - 4 1 . 9 7 0 9 6 9 9 9 9 9 9 9 9   - 2 1 . 8 7 8 5 3 ) ,   ( - 4 1 . 5 3 9 0 9   - 2 1 . 4 6 4 3 4 ) ) & l t ; / b b o x & g t ; & l t ; / r e n t r y v a l u e & g t ; & l t ; / r e n t r y & g t ; & l t ; r e n t r y & g t ; & l t ; r e n t r y k e y & g t ; & l t ; l a t & g t ; - 2 2 . 4 5 6 2 8 9 2 9 1 3 8 1 8 3 6 & l t ; / l a t & g t ; & l t ; l o n & g t ; - 4 2 . 6 4 8 7 8 0 8 2 2 7 5 3 9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4 1 7 6 8 9 3 4 0 4 4 4 6 8 3 & l t ; / i d & g t ; & l t ; r i n g & g t ; 0 o - 3 1 3 r u t C 8 n g B u s y O q 8 4 D l _ 3 J u q l C 6 v P 0 m 3 D s q 8 j B 7 q u B p 6 z F j h d 7 8 6 E j p v B 5 k _ G u _ s J l y s D n 4 s F - i w D t 0 h C k 8 Z o t 9 i B s n 1 C - i j C g _ q 4 B k 1 m L 7 j o 8 E - 5 _ J p z N k l 4 F 0 7 p d 7 4 y 5 C l 5 g B v x j C 3 _ 8 I o 5 U 8 y w G - y 8 O o h q u D 6 v 3 E _ o m I t 0 3 Z 2 r - R k _ 3 s F j k g c 2 j 7 U p 1 - C y 4 l 2 I x - v 2 h B n g n G m 3 q m B i 9 w h C t j 6 r B 0 g j d v u t C 3 g 4 K m g y G s _ i B p 7 m B y o m Z u - k f 0 8 o N 4 z 4 c - 1 8 4 B _ 3 w q B y _ q f w k d 3 l m I y i b - n 1 B j 0 p S y i p W 0 o 2 2 B 9 h n M o - 7 F v z 5 N k 6 2 W p o 6 P g 8 2 I r 1 W 4 v 2 R v g y E 4 i 2 D 8 m q E g i k W z h r E 8 - k C 4 i i B 9 p h O x i _ B - j v O t m 9 c z z g V r _ p U 4 n u I i o 3 C q z j _ E 9 1 6 Z o w w - F 9 _ - U k x 3 e - z v p B k 4 8 q D p t 5 r C - n 6 O 9 w 2 U w m 8 H v 5 o P 3 j 1 B k x s L z 2 p C g 0 m X 5 i y m B p 8 u D 0 q 2 I 1 1 3 I q k 6 g B 0 2 l g C z r m E 6 n j U m h o t R o s v i F n 3 Z s s 2 8 B r i l w B _ q r J 6 j w q G t 6 v J w p y 8 H - j r p I 1 x m Z j q j m M v 8 4 8 E q x h O k h l S u _ 2 - O 4 _ 4 M 6 i v C 7 t i D s 0 F _ t i B 0 y x D 2 _ 4 F 9 x z B s 2 R v r 9 0 D x l - B 6 y r O 2 - h Q s r z P r s v B o 8 M 5 r 3 M p 3 k H 1 4 N & l t ; / r i n g & g t ; & l t ; / r p o l y g o n s & g t ; & l t ; / r l i s t & g t ; & l t ; b b o x & g t ; M U L T I P O I N T   ( ( - 4 2 . 7 5 7 1   - 2 2 . 5 0 7 6 3 ) ,   ( - 4 2 . 5 5 1 5 6   - 2 2 . 3 5 5 6 0 9 9 9 9 9 9 9 9 ) ) & l t ; / b b o x & g t ; & l t ; / r e n t r y v a l u e & g t ; & l t ; / r e n t r y & g t ; & l t ; r e n t r y & g t ; & l t ; r e n t r y k e y & g t ; & l t ; l a t & g t ; - 2 1 . 3 3 5 3 0 0 4 4 5 5 5 6 6 4 1 & l t ; / l a t & g t ; & l t ; l o n & g t ; - 4 9 . 5 0 2 2 3 9 2 2 7 2 9 4 9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4 3 2 1 7 4 1 6 5 6 8 8 4 3 & l t ; / i d & g t ; & l t ; r i n g & g t ; j n j - t 6 o y 7 C 1 o 1 _ C k q i - E w 0 n H z z m Y s x g K l i t B 2 1 _ R 8 l k e h u 9 N 1 g v P _ r r B j 7 v D l 7 5 H 1 _ a r 3 9 B z q k P k 1 r C u g h o C _ w i D i r _ j H m 1 w Z _ 9 y K z 0 7 d 5 2 s O x 2 3 Q v 6 0 J s 0 9 Q v t 3 X 5 1 1 m E - z 2 b h 3 h B n m z x B s x h X 3 r p H 3 p 6 C 4 t 8 n E - q u Q p g q F s u o o B w - - H 5 8 v I 2 9 n D x o v R q l r F 9 v r j B 3 9 w F w s w u E p 1 9 W g z k 2 B 6 g 0 I m w h 9 B 7 3 9 G v v y F 4 j 8 v s B 1 m 0 s H 0 g 2 j D 6 t 2 g T j _ - B m 3 r H 6 z 9 L _ 1 l g B 4 0 5 M 0 s u I n y 8 w B n o - i B l m g H x n t D m y 6 P 4 7 6 C v 3 m C r 1 2 C l i i E g t 2 B 3 y r C t t _ B 9 g 2 K g 6 q C m j m C 2 1 w B 7 5 l K o o x C 4 z h D u 3 g H x 9 _ C j h _ H p x z N 0 4 _ B q 0 u S y x r B k 1 o D 0 1 _ G m 2 y B w t v E z w k B h m k D g 8 2 B i r 8 C 8 z u G n t w K 3 2 7 B g t 9 B t 0 g J r 9 8 B 3 r x C q t k J k 7 n E h u i D 6 2 2 B 4 l z B 9 m r B h g w C y z J q j e 7 6 9 E 6 h r C z 4 i D j 1 G t 7 p B u p - E 0 p 3 P 2 2 l H r o 9 H 7 z Q n p e o q 7 F 7 o - B g 6 H y s Q l k G n q 3 c 2 q u J t u 0 C 5 2 z b 8 4 r E 9 - v B y p s W r m p F z o 9 C 7 z o C 2 _ h D y q r J _ h s G 9 6 3 C 6 1 7 B w u p B 5 8 y C t 4 p B w z 5 G x i 4 G 8 n 9 J o p g Y h z y M j q s B 3 t 3 B o 1 9 B g _ i C 0 k 5 f o l 1 M 2 m x G 0 o i a t 2 t F y 3 4 G k 8 - B g j m d 9 7 w B 1 q 5 C 4 j y C i 9 - B t 6 7 F 5 t s E g n o L q i s C - p 6 F s p 3 _ B l 3 t H t 5 k E w m - j D k - 2 I s i j C 1 n z C 1 2 F - v 5 C 3 i r g B 6 t 3 0 D s k x m C w p - C 2 t v I j 1 6 b 2 r l 8 B p i v M 0 s z 7 D g y m - E l 6 k R p s p g D s l i k E 1 i 2 D l _ z U h v _ C 0 n l h B v v 7 J 3 - V z 9 h B 2 1 j B l g i C z y U 8 s e i 5 r B 0 v s B i 6 a g 8 n B x v L r 5 b w 7 g B s k s B i s Y w _ 6 G l 0 8 B l 9 p H 2 7 T l p K _ 3 Z m _ k B u p z D i _ c 6 s e i 6 z E g _ q B p k o N u 5 1 E z u c p 2 s D q l 6 B t t s C q v _ D - q Y 7 p o F i 7 q B m 2 u B u q k i C i x 5 v B & l t ; / r i n g & g t ; & l t ; / r p o l y g o n s & g t ; & l t ; / r l i s t & g t ; & l t ; b b o x & g t ; M U L T I P O I N T   ( ( - 4 9 . 6 2 2 1 2   - 2 1 . 4 4 8 7 1 ) ,   ( - 4 9 . 3 9 6 2 8   - 2 1 . 2 2 6 9 ) ) & l t ; / b b o x & g t ; & l t ; / r e n t r y v a l u e & g t ; & l t ; / r e n t r y & g t ; & l t ; r e n t r y & g t ; & l t ; r e n t r y k e y & g t ; & l t ; l a t & g t ; - 2 1 . 4 0 1 9 1 0 7 8 1 8 6 0 3 5 2 & l t ; / l a t & g t ; & l t ; l o n & g t ; - 5 0 . 4 7 4 2 0 1 2 0 2 3 9 2 5 7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0 0 0 9 2 5 2 2 3 6 4 9 4 0 & l t ; / i d & g t ; & l t ; r i n g & g t ; 2 0 n k h r 6 p _ C t q 8 I 8 6 i O q 8 _ e l g g M 3 6 j X 1 o h K 3 0 r L k n k p C - s 5 s C 4 9 y D s p t L r r 4 E 5 x l L u u j O 0 q 3 W r t y P x x r P s s l i B 1 7 6 B l o s T 8 6 x O q - 4 P 7 7 r L o i q o C 3 i o R q p s K y z J v p j F 5 x r c k w z N k u p I 5 y u G - i k g B m n v I - x s F - r 1 C 9 y z s B 8 s y D w 1 o I r s n X r _ _ q B 1 h k I s 1 g i C q 7 2 c i 0 s C w 5 8 g B i m x I 1 q _ n D - r _ H 2 2 1 R r u 7 c z h o B z h u K y l l C r 4 n E 4 n r G q 0 g h J 9 q v B u w 4 b 9 y 9 D k o w f 4 s y B j 2 m K 7 r 0 B 6 k 3 M r v 1 C 0 1 u D r h g m C u 3 g C 8 - u n B y n u I 3 h w p B x s 4 c 3 j 1 l D s j i G 3 5 8 K 9 o w Z h 7 g I 0 y 0 J 9 j x s B k s m Y - _ r l B _ p 9 U n y o b 0 m s C r 9 h R z h j L o m v 1 H 2 k z Z s 1 o X n x y R n 7 u u B r 8 i h C h 4 x C g h 8 C r 5 y s B t z p D 7 u j r B y r v P x s o Y 1 m 4 H 1 u v a k 5 9 h B p t 6 N 9 g m K h 5 w i D i q 0 R 0 h r V x l n Y t 6 x K j 8 k C s h 4 H j 1 - S x y - Y l p 0 p B 0 5 o 2 B l m g 4 B v o n c 2 5 7 M 8 5 w I 0 o 4 n B _ m o g B 4 p m f m q - c 2 v o L x i 9 P q k j E s k k S m h 0 B i w w C t l w C 9 y 1 J v 3 y Y z m v M y w 4 I 0 r q J _ 2 z T - k m B u 8 _ C 3 w 2 N & l t ; / r i n g & g t ; & l t ; / r p o l y g o n s & g t ; & l t ; / r l i s t & g t ; & l t ; b b o x & g t ; M U L T I P O I N T   ( ( - 5 0 . 5 5 3   - 2 1 . 5 2 3 4 6 ) ,   ( - 5 0 . 4 1 8 2 5   - 2 1 . 3 0 7 4 8 9 9 9 9 9 9 9 9 ) ) & l t ; / b b o x & g t ; & l t ; / r e n t r y v a l u e & g t ; & l t ; / r e n t r y & g t ; & l t ; r e n t r y & g t ; & l t ; r e n t r y k e y & g t ; & l t ; l a t & g t ; - 2 2 . 4 5 6 4 9 9 0 9 9 7 3 1 4 4 5 & l t ; / l a t & g t ; & l t ; l o n & g t ; - 4 3 . 4 6 7 7 6 9 6 2 2 8 0 2 7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3 8 2 6 8 0 3 5 7 3 7 1 9 1 5 & l t ; / i d & g t ; & l t ; r i n g & g t ; w z h g r v w o v C 8 x s K g k t Q g 6 0 F i 3 x 4 C o x g 3 D z 4 p p C v 6 m M - k k l B - 4 w O u 7 r r B 6 t u F p 5 y B 5 4 d w 9 t R p u j C p 4 l I y 8 r i B p h x H n h 4 7 B 4 i t D 4 g z l B 3 8 x D o 9 1 J q z q m B u 1 _ L k k w f u 3 z T - 2 6 N 8 p g H - o w I _ n 8 K 5 2 i l B w 1 w G m j i s C x - 2 h B - n 2 I m 4 5 J p j v L u z k M 1 _ i C 1 3 s F q z q E w g k h H 7 g 1 T j j z n B 0 - p r J 7 _ 6 i B - y r J m i 9 M l k w F 7 _ u B 3 x q M z h u 4 B o 6 r I w m M r w r B n r 3 C z _ s F 1 o 9 E k l o G h 4 m G o 4 k K n w 0 h C 8 - t D _ p p l C 4 p 7 E g 6 s W q 1 1 g C n r g f p m - b 3 x i B v 4 2 T m t - j D j q w F 0 i 7 E v 8 T 5 n j H w 7 v E 3 r u F u q 4 f 9 2 i D u p 1 M u n s H x o z F t 4 y D x 8 7 C q n o B n l 6 D j 8 1 J 6 h 9 y C - w u h E g v h E n r q m B 4 l r P 6 l 0 K r x g L y 8 x N 9 u 1 F v 3 r D y - l C r 8 l t B u - o C 9 z O w 0 w C n 3 g D 6 q H 0 l 2 C p 6 u E _ k k P o k o M r g p B o 3 y M q - m J 9 w 6 C 3 o s D 2 3 3 L v i 4 l C y z z h B 1 5 n T r 6 t D 5 z q p y D q q y X s 2 h a g y 5 Y 2 k 5 I o k 0 F 9 x _ C q w g D 9 2 p H 1 u 4 u B 7 4 0 Y v i l B t 2 m t B t r g J 4 k - P 9 5 k Z t 0 l M x w p K 1 k j V r i w F 4 _ 8 M 5 - o Q l _ j J 0 0 x I j 8 X s 4 3 B p 5 - F h 1 5 B p - j D t 0 _ B 9 1 p F i 6 7 B x t y B v h 5 E 7 x Z l l j B 8 4 1 C - u H q 0 S 6 v e 0 1 T 6 r 6 E k j v R v 7 N 3 u q l B 9 v 5 J 9 7 9 B - g j I y n 4 I j h 5 I k 8 n B 4 3 r B 1 j V n 6 v V l 9 R 9 g h B h s 1 O 0 9 n B r 8 u G 0 r g E j 8 n C - 7 w C - 1 2 H n 6 T h x q E i 3 1 C 8 g 2 D p q u W z q S 4 p g D u g 8 K o m u E 8 w n E g _ 7 B 9 7 s J k 7 l B 1 6 p C x m t B 8 1 n F p p r F s 5 U 5 k v D i u 8 D 2 w i B k s 7 F i n h D g j o F p _ 7 0 B h v q u I t y 5 5 J 1 x 5 w M l j - - C 3 3 p s B & l t ; / r i n g & g t ; & l t ; / r p o l y g o n s & g t ; & l t ; / r l i s t & g t ; & l t ; b b o x & g t ; M U L T I P O I N T   ( ( - 4 3 . 5 0 8 8 5 9 9 9 9 9 9 9 9   - 2 2 . 5 4 4 3 7 ) ,   ( - 4 3 . 2 8 8 1 7   - 2 2 . 4 1 9 6 1 ) ) & l t ; / b b o x & g t ; & l t ; / r e n t r y v a l u e & g t ; & l t ; / r e n t r y & g t ; & l t ; r e n t r y & g t ; & l t ; r e n t r y k e y & g t ; & l t ; l a t & g t ; - 2 1 . 2 2 1 2 6 0 0 7 0 8 0 0 7 8 1 & l t ; / l a t & g t ; & l t ; l o n & g t ; - 4 2 . 1 1 6 5 1 9 9 2 7 9 7 8 5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7 7 1 0 0 0 3 3 6 3 8 4 1 2 & l t ; / i d & g t ; & l t ; r i n g & g t ; j 0 7 h i 2 v m p C 9 - l C j 5 e h r j C 7 i 7 F m j z K h n k H 4 g M 9 o y E o x 1 H 4 l 6 D h w _ I l 5 n C _ _ u h B 8 n z g B x j 1 Y 9 v G 0 - 7 D 4 - l K w l d o 6 - E s _ k K x 0 7 M j w u c j 4 7 B w n 2 C 4 _ 0 I k x m J p 7 s n B _ 4 5 h B 7 s o F t 8 s F r v o L u x y J n 4 t I j g 3 O 0 o 1 J w u k B j t j R r k 0 O n 3 1 D u 7 6 H k 5 0 D 9 n u I i 2 7 Y r 2 1 C 7 u 3 Q 7 s 6 W i y 9 E 1 8 R l j 5 U k q q h B w 4 l p I u z 4 S 2 - 4 B w t 8 D 6 j h J 2 h o n B h 4 8 F t 1 1 G - m 4 Y _ v 9 e o 2 r N 5 w X m n l H v j 9 F g y r C _ 8 j C 9 _ k J j g s T p z h D z 0 x D _ 9 m C 3 i r E 1 i 5 B w j _ D 1 k x N l i v C q v 2 R - o 0 H 0 1 1 Q q j r D 2 n l G r m p G 4 r - D 6 r n B 4 j 0 N z 6 0 J g 9 v x B h u 6 E 3 r m H w u k B 4 z 0 B q y _ J z 3 5 9 B 1 - 1 y D 2 g w P r 0 8 F j s g E q v r P 7 g n J 9 i p V 2 5 s O z o 4 H v y H l 8 T p l 6 J 3 _ 5 E i j 5 3 B 2 k 3 G 5 s z H o h V 2 0 r B k r - P i 1 o D n 2 0 G 6 n Q r m t P 3 u 9 P x 5 m C g i t B m 4 W 2 s 1 B s t o F p 7 s E q u p H 1 h o C m u 7 Z 5 o t Q 6 t 8 L p 4 z J n 3 q J 2 _ u M g 4 2 F m 0 y M 7 p o H 6 r z S h 9 s B 8 u g E u u k D k g h E 0 h T 0 t s J v 6 8 V 5 9 k E z 4 x E z g z O 7 z j K w g 6 f v w w O 7 9 - L w n r G x r z R s 8 K 0 i z M k m p G s o q B p m m B _ 7 8 B s v h G o z s C o z 0 G i 3 o m B o 5 u i B 9 3 3 B 8 l c h _ 5 J _ 3 n h C k k n D z n m I 0 m o 4 F m i z Q k w u J p o h D v 8 - o B 0 3 q B _ 7 q F o i d l r 5 I q k 1 I 5 m j D 0 k h J r 0 N 5 0 p M 0 k u N o _ m N n n m K 5 y m L 4 8 y I 7 i 1 I l 5 j D r o 3 B _ 3 l E n w q H 1 z n D p r i u B g i _ D 7 i 1 B j 0 h B m p x C 9 x l E l s l F 3 8 r D l o l E p t u F t 7 M h q v B 1 8 6 P l 6 O h x i M 4 y 4 B o _ V i z j D 2 n g M j r q E q w w B u 4 4 C 6 q j D i k Z 4 9 g B q n o B j m w C 6 g i L j x m B p 4 y J x g 7 H p x g I r i X 1 1 4 K t t o U i 0 m T q y s F 4 4 h i B z 4 1 U z x 4 K 2 0 d 1 k l H 2 m s O i 8 4 M 1 p v I n r g F v g g I s n z Z 0 j m m B v t w D v 0 e x j 5 C j z 3 D o 6 1 H _ q 4 F q l r T y k 7 K v m 5 n C 8 9 6 B n p 0 P r k 7 Y h j o E 5 o l B q z 9 B 1 j j d x t t G l 2 0 D q 8 i o F i 4 n f 7 y p F 4 h - B z 4 0 D 7 4 u E 2 i 1 J t 3 k s B p s k E n g n J s 9 9 V j - y G y x 1 y B y r l S y s o D 1 2 s M m k 2 G 7 i 4 I t 7 3 I r l 4 H x - 3 I h 5 0 h B - h v S s o 9 D 2 m r O y r l F k g 7 G p _ o a _ l k L 6 s o H i _ g J h w h E k u h 1 C w - v Z y 2 w L 9 0 6 B i 6 2 q B y t _ L 3 v o L h 2 x D k t 9 i B u 4 2 J - s s C 8 h 0 e u 1 3 U 9 m s O 2 0 y 4 B 8 y k J 4 7 n B h i o J 3 g u S m 4 x l B q k x Q s g x Q 7 q 8 L 5 i j B 6 u o F 2 2 3 B y t 8 N q _ n 4 C 4 x _ B j n n H w 7 h y B 4 q 3 o B 3 v x Q _ p z K k p 9 0 B p 6 4 O q 6 9 W h 4 i s B k y t 2 B w r 1 3 B q k 7 G & l t ; / r i n g & g t ; & l t ; / r p o l y g o n s & g t ; & l t ; / r l i s t & g t ; & l t ; b b o x & g t ; M U L T I P O I N T   ( ( - 4 2 . 2 3 8 2 5   - 2 1 . 3 4 4 7 2 ) ,   ( - 4 2 . 0 2 9 3 9   - 2 1 . 1 5 8 1 2 9 9 9 9 9 9 9 9 ) ) & l t ; / b b o x & g t ; & l t ; / r e n t r y v a l u e & g t ; & l t ; / r e n t r y & g t ; & l t ; r e n t r y & g t ; & l t ; r e n t r y k e y & g t ; & l t ; l a t & g t ; - 2 3 . 5 2 6 7 6 9 6 3 8 0 6 1 5 2 3 & l t ; / l a t & g t ; & l t ; l o n & g t ; - 4 7 . 4 5 0 3 5 9 3 4 4 4 8 2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5 4 6 0 1 4 6 9 6 2 4 3 2 6 & l t ; / i d & g t ; & l t ; r i n g & g t ; o u k v v 3 i u 7 C 5 B v 2 B i x D j T l T g R m N 4 d 0 9 B o v B a g 4 C 1 x C & l t ; / r i n g & g t ; & l t ; / r p o l y g o n s & g t ; & l t ; r p o l y g o n s & g t ; & l t ; i d & g t ; 6 4 6 1 0 5 4 6 0 1 4 6 9 6 2 4 3 2 7 & l t ; / i d & g t ; & l t ; r i n g & g t ; 7 m r x z h q u 7 C v D 3 F x H z R v e o E & l t ; / r i n g & g t ; & l t ; / r p o l y g o n s & g t ; & l t ; r p o l y g o n s & g t ; & l t ; i d & g t ; 6 4 6 1 0 5 5 7 0 0 9 8 1 2 5 2 1 2 1 & l t ; / i d & g t ; & l t ; r i n g & g t ; q q v q _ g 9 1 7 C v q O - S 9 4 R K _ r 7 B u G 6 o l C o r B l 7 I q r B w 9 W 9 5 _ B u u U _ 0 Q k m E y l D z l C r - F x g D g S i f k V y U v s J _ x O 1 g - E w M 7 K h F y E - N t H 0 I z 0 G p h L 9 t 2 B r 3 H p m G w Y 5 5 J q 5 s B r z D _ 4 D l h B s M - t B 7 o J 9 h H 8 b 5 n K - t B q p U 7 h b 9 9 M h r D t 4 E - 1 B o t d j g N g u D j h B y n E - g j F t V k 2 B 6 c n r u E - z I 4 4 w C - z j B l w U v 9 t D z m O 6 v J - z k C t x w C 9 m I 5 _ C 6 t D r r B t j J z 0 D o X j 7 B j W 3 N r j C u u B z o O y 8 L y 9 C 1 d 1 I k N w 5 F 2 v E n 5 G u 6 2 B C z C 7 y U 5 5 F u y P u _ J z o J 7 E s l C - W r 0 j B h 4 U i B r K t T E w F k J v H x V o y q B v 5 w B u x c p x B _ 5 B 7 f 7 M _ u B n W w l U _ 3 C 6 h j B 1 k z K 2 7 D n z F 5 v H w p f 9 7 E y 6 B r z B 1 E w H t V g D p Z s o B t i C 8 c 5 N v C 3 m B 7 f 4 8 G y 9 B n N z a _ F p J l K i D 8 H z o D l q C 6 I k C w c W t o D n u R w 9 G o s H 0 6 i B 0 m C 7 5 F w 4 C l l E C i q O n R m v C k 8 B p N 2 r Q l H j Q p 2 S 5 o G 4 m C 7 l H 4 o l C t 9 M _ 5 B 6 h C x P r M l Q p 5 F h B t x g D _ B t t 8 L _ R 2 F l G k P t J o F 9 h B 9 y B 5 T K t S m B 3 F i u B h I j Z l y H & l t ; / r i n g & g t ; & l t ; / r p o l y g o n s & g t ; & l t ; / r l i s t & g t ; & l t ; b b o x & g t ; M U L T I P O I N T   ( ( - 4 7 . 4 7 0 4 6   - 2 3 . 5 3 0 8 4 ) ,   ( - 4 7 . 4 5 0 3 1   - 2 3 . 4 3 7 0 7 4 ) ) & l t ; / b b o x & g t ; & l t ; / r e n t r y v a l u e & g t ; & l t ; / r e n t r y & g t ; & l t ; r e n t r y & g t ; & l t ; r e n t r y k e y & g t ; & l t ; l a t & g t ; - 2 1 . 6 7 3 9 6 9 2 6 8 7 9 8 8 2 8 & l t ; / l a t & g t ; & l t ; l o n & g t ; - 4 1 . 0 4 0 1 1 1 5 4 1 7 4 8 0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8 6 3 9 8 2 9 4 2 7 8 1 4 7 & l t ; / i d & g t ; & l t ; r i n g & g t ; p n 7 m r _ 5 9 n C p n m H 0 - o V - 1 M s 8 _ D 0 l s u H k q 1 F 8 1 j p J y - 7 H 4 q t B - 4 u 2 D 4 m x E g 2 T r 4 z B 8 t 5 C o - s w Q 3 y T v v j e 9 1 q c 7 7 P 1 r q M v n 6 v B j - i g B p 0 w D 0 g D u j 4 v D v y 3 I 9 n h D 1 9 W s p k Q 6 t g O 0 s - p P _ - h 8 C 0 u x 9 B y - 5 z N w w - g G g 0 i L j r y k M r j j 8 E u k t s D v 0 h x P t _ 5 u O p 0 8 0 k B u i x E o j _ F p 9 1 F q k 0 G - 1 v X j 9 j I m 4 x W 6 8 s r B u 8 m N x r 7 j B n t i H 4 x g c i 8 _ 9 B - 4 _ d h 4 y H v 0 t G h k 5 K 0 w v h C s w 1 D r 6 p T x i 4 g B 0 v 3 R m 4 v B 2 s 2 F j 2 w E g z _ B n p i F 5 h y C u k j B - r 2 B l 5 2 T z q h T v 7 j G 6 v 2 _ B 9 x 8 p B 3 q 7 L s r 6 P i t 0 E m _ k I g m 8 I j m x Q 9 q 6 4 F 4 3 p E l 2 l G j y - o C y s m f 8 w z B r h t B 0 v _ Q 6 q 9 O z w z N 8 K h 1 2 B w v p v B 6 6 c 2 j 5 u B - r u 0 C p p j d 2 x x B 1 o h B z 1 5 J w y v k B z 0 - B 5 m n 0 C q 0 x n B 3 6 z w B 5 s 1 w W w x g s B x 3 y 1 C y 4 l Q q p r E m 3 5 S _ q h P u 5 I t 4 q _ B 3 u 7 m B 4 2 g u B u 7 y x B 1 4 s w E y _ 0 Q r h m l B s o 6 8 E o h g y B 8 y u 8 C & l t ; / r i n g & g t ; & l t ; / r p o l y g o n s & g t ; & l t ; / r l i s t & g t ; & l t ; b b o x & g t ; M U L T I P O I N T   ( ( - 4 1 . 1 0 1 7 7 9 9 9 9 9 9 9 9   - 2 1 . 8 3 6 8 9 2 9 9 9 9 9 9 9 ) ,   ( - 4 0 . 9 7 7 1 1   - 2 1 . 6 1 5 3 6 5 8 7 9 9 9 9 9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1 . 1 0 2 6 0 0 0 9 7 6 5 6 2 5 & l t ; / l a t & g t ; & l t ; l o n & g t ; - 5 1 . 0 9 9 7 8 1 0 3 6 3 7 6 9 5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7 7 3 8 3 3 5 4 8 0 3 8 1 5 6 & l t ; / i d & g t ; & l t ; r i n g & g t ; 0 n i 6 l h _ 4 - C u i 9 C t - v D s 0 l T y _ p a 4 z g D p 7 d t 2 _ Y 0 p j d i 5 9 O 7 u 0 B 8 y t G j o 8 C g y u C g 6 u h B y q l B 0 _ - B y w g D 2 2 r I 5 q - I w j x Q 1 1 n C p t k C m r w F i 1 m I 6 - u M g h q B g x v K 2 m r B 9 - z B 9 x k B o r - B i v l C z u t I i k 7 L 1 n y N i 4 m i B n u 8 M j x 2 F 0 h h C 3 8 1 D r q s C k 6 l O 4 r y B w w u B v 5 9 B h - 1 N 7 g v Q h 4 p g B m i 6 G t - M v 7 8 M g z z B 7 5 7 Q w k 1 G - h y N g n t H k g r B - x j P - h z P j x - H 9 - 6 K p 2 3 Q n l s w C x l w B u p 6 I p 3 z D m w m X x i u g C 3 5 l B 9 g 4 F 0 n 2 C n v w I 9 l o I j k Z k _ 2 U 1 y 0 2 C z m h H s 3 6 G m s y F z x u J 4 v 6 H p k 7 F y m p D o x s E t g _ J p i N x 8 7 G p n - D q w u B 7 _ y B m s f t 9 6 J z - 2 B 8 - u D 9 k r Y l g 0 D _ k u W l o 8 M 0 i p n B x 5 r P w 3 2 8 E 2 _ 5 K 8 t h J 4 x 9 C h 8 j 5 B _ 8 l K l u j T l 7 r L 8 p 7 U i 6 6 R 1 k y D g 5 7 9 C o 8 h P k u t P j s v L 7 q 3 X 9 3 3 X l j t S 6 w j a z s o 6 B 4 1 j C v w i J v m m Q 7 y v P v u 6 B u w n B m 5 t b _ w k k C 1 m j C r q 7 O 0 x j I _ s 7 n D 3 k _ J w x 4 B 5 z y I u q t H y k 9 Q 1 4 x M m 8 g C m 2 w G 2 0 r F 4 n 4 C 9 q y h B p x n E v 1 s G 3 6 m D 7 t n E i r j B g 0 m i B t 0 q C 8 x o Q v t _ f j 5 9 F n r p B y t n F y t l C 9 h 5 M 7 9 b m i 9 C j o n G 0 g h P 0 4 l K n m x K 7 g o O p 3 2 B 3 1 2 E v p B 3 h m C j u s O z m r N i w s 0 B 8 t z k B m n 9 O g q r S k v - Z z s 3 Q 1 - 8 Z x 2 2 G 8 g i R y 8 w L 7 3 0 w C 7 i i U t z h D n k r P h n r Q - 6 w d 4 h s B q q z C s - t G - v 9 N l i w R t g 9 R k m t Y v w r H g 6 4 B 8 k m O r 2 n C 9 o v C k 0 4 d w m x B 7 4 w W 6 t j V - q 0 c t 1 k d 8 h x O i 2 0 O 2 t 2 N 5 u p a 3 m 6 M 9 l x 7 F 6 h r F 8 r 0 B g 9 x 0 B l h 2 7 B 9 v k i C y n k P 5 j m G 0 u 4 E t o r B i - r 6 B j x v I 7 s 2 7 B o p u E i u 9 T z i t M 9 j m B 0 l 3 B r 2 3 U o y k N g m 8 3 C w n 3 H 2 0 i I p k t E l k r j C 8 2 k L s i f 1 5 e 8 7 u K s 9 v E s i P j - j F s i x K 7 _ i F u z q D h 3 p C 9 - p G 6 3 _ J y x y J z i q B 2 - v - B l i h m D 1 s 5 v E g i 4 Q p 2 2 f 5 y w 2 E m y p z E x w i D - 0 1 Q h p j c t g p V 2 v o X k m o 0 B 9 9 s K 8 n w E 8 x z j B _ s o m B l l 6 y C 7 9 4 B 1 v y D z p g F i 9 z D t 3 5 M u 8 5 N g _ 4 N l q w z B n r o M g n 3 D z k 0 D n 7 k R 0 2 w K r _ o C 3 7 r K 1 i 2 O 2 - x M m 3 v D p - _ T 6 r j D j 8 4 J 5 j r D 1 k 9 I x o 3 I k 7 1 D 9 n 1 E y p o D j 2 o F k r u P j p k F s - r R k l k S 7 v y D 0 x o L s 3 _ E x 3 p s B i n k L g - 6 D 2 h q D w t 3 j B _ - x D 7 t s P 0 q 1 L 4 - 8 L j y t O - 6 9 O p k g T 7 m l C w 9 z D - 7 v C r j 2 O g 9 m j B k - r R 3 1 p e - 9 q D t k _ D 0 i v G 8 5 n T g w j D j z t Y 7 o 3 B i 1 _ j B 4 0 u J w 2 j M u w k K x m g U 9 y 9 I 5 o y g B 4 6 o J _ m z L j z r G - p _ D 1 r 5 b 5 i - Z x q o C 5 l z E 9 3 m E k _ w d v 1 8 Y t q j c - 0 i 4 E p m o n C m 9 4 z C u k p s G 8 k 6 W v o p I 2 p s G g 0 q I _ 1 x S 7 k y m B o r o W o z _ P t k s M m j R v q i B g 5 p G t 7 y K l 4 - B 6 l 0 E w 9 x D r k _ B i z r L p 3 o M 7 p 3 B 7 r s K h q l C v v z M 8 2 2 B 1 i 7 9 B 0 - 7 O x 1 8 p B t t 4 l B j r 0 N 1 7 4 r C p z 2 C 6 r r U 7 7 0 D z 7 7 7 F j q j j B u k k F u v n C 2 z n K - - o K _ i z B 1 1 q E 0 s 7 O v 0 r l B v 9 z j C 1 r n H j 8 - E u - - B n 4 8 G i 8 v I s o h K p 1 m B l y 0 C 2 v q D _ 8 g n B i m 6 J 1 m r B 1 m q Z x 4 q H m 8 v 8 B 9 3 6 G h 4 i K s - 2 a 3 z l s B g i y C 9 q l X k w 7 n G z k l C k y m q B r z o B j z 3 F z g x D z 9 0 F 1 i 1 C z l v D - 6 m C z 7 3 C g 0 1 B l l n F v 9 j C l 3 w Z k - p M 5 s l C 1 3 - B 9 j 9 I _ _ s B v o p B x t 7 D 3 2 q B 2 6 e 0 7 s F 9 h i B y u U u 0 7 C - w X - p l Z o t 6 B g g m G v h p D 3 0 f 0 7 y H y 2 o B i p y Q 9 g s C p u w D 7 0 w F l l 8 i B 0 y - C g p u G s r y H 9 - o D h i g Q 0 - _ M k - X p v w B q k 1 E z n R 3 0 v B 6 l l D 5 l 4 D 6 9 4 r D i 0 7 H v 9 z G u k q C y 7 n X o k _ P w 1 _ E h p y D s y z B i p 6 B 3 7 s F j 9 p 2 E 9 j 0 n B 9 i j C 4 s 2 B q 7 m B s 4 0 J o 5 a g - i H - y s D n u x C s o _ O q 7 d g s 0 C 8 x h E w 3 h G 7 t x C y r K 5 2 r E n 3 N h z v G 1 p k R & l t ; / r i n g & g t ; & l t ; / r p o l y g o n s & g t ; & l t ; / r l i s t & g t ; & l t ; b b o x & g t ; M U L T I P O I N T   ( ( - 5 1 . 3 3 0 5 5   - 2 1 . 3 4 2 7 8 ) ,   ( - 5 0 . 8 9 9 7 2   - 2 0 . 8 3 2 1 1 ) ) & l t ; / b b o x & g t ; & l t ; / r e n t r y v a l u e & g t ; & l t ; / r e n t r y & g t ; & l t ; r e n t r y & g t ; & l t ; r e n t r y k e y & g t ; & l t ; l a t & g t ; - 2 2 . 3 4 1 8 1 0 2 2 6 4 4 0 4 3 & l t ; / l a t & g t ; & l t ; l o n & g t ; - 4 7 . 1 5 9 7 2 1 3 7 4 5 1 1 7 1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4 8 7 0 7 8 6 3 4 2 9 1 2 2 & l t ; / i d & g t ; & l t ; r i n g & g t ; w 8 n t t 4 v h 4 C o x g J 5 n u L l 8 s Z l t u P 3 8 7 C 7 4 p M g 4 9 j B 7 o 2 M q 4 m K g t h B n t s E & l t ; / r i n g & g t ; & l t ; / r p o l y g o n s & g t ; & l t ; r p o l y g o n s & g t ; & l t ; i d & g t ; 6 4 1 2 9 4 9 6 0 1 2 1 6 6 2 6 6 9 1 & l t ; / i d & g t ; & l t ; r i n g & g t ; h 9 m x l 8 3 9 3 C l x z Q s x D k 7 9 I k _ s 5 D t q l 9 C 0 t y g B y 3 3 T 7 z v b k 5 u T h 7 r 9 U g x k q D q t m y C 8 p _ m C z z 0 c q j j G 0 g o Q r 9 m I - 8 x I - 2 s J r x t - J 7 6 p D 0 r 1 U p g 6 v B x 6 w G 3 7 g E w 6 9 F p g v D 3 y 2 C 0 u k C x i g E g h _ C o o k F 4 n o U 6 4 B z _ i E o 6 l Y _ t s V u m 4 K o s 0 K l u - G r 9 y D q 5 8 Z y z 8 C y 9 H t _ l N 1 - w S j 0 z C 3 5 1 H i z r E j o - L j 4 8 B _ 6 w I m j v C 8 1 x B 9 w u F v z 7 M 6 2 - H j 1 9 C z 3 q F _ m l H t r 4 I - v 6 B k g y E j t e y 8 u K j h w o B _ _ i F 5 r z B n o h B h 5 1 K 1 v y V k - o C o j 9 M 1 _ s s B l u 9 Q 9 1 q v E y z x F v 1 0 x C 9 9 v j B 5 9 u e r n q O q _ u H _ 2 - C _ p v O n 1 4 3 h B n m - _ J 1 9 6 l B 5 3 U l k l I y i x E 9 u n N k 4 r D 7 9 g H x _ s G m g y U p n 8 O g 6 - R _ t w U l y X w p 6 C g v 2 F h g r D l k - E j u u E t h 5 F g w h B p z 5 J 4 9 9 C 9 7 w D j q K - g s 1 F 6 6 z i D i n 1 C 6 t r F x 2 n e k k 8 h B i _ 5 J 7 x 0 F q 2 9 K r 7 w B - l m p E 3 h s B o y 4 R m g l J h p 5 J r z w D q v 3 p B y z b x j 4 G l o 7 B & l t ; / r i n g & g t ; & l t ; / r p o l y g o n s & g t ; & l t ; r p o l y g o n s & g t ; & l t ; i d & g t ; 6 4 1 2 9 4 9 6 6 9 9 3 6 1 0 3 4 2 8 & l t ; / i d & g t ; & l t ; r i n g & g t ; 7 8 n 2 m h 7 h 4 C k 9 u X n p 7 a r - x E l s u B - u l D 0 k _ B u 8 H r h e u l 0 L k 0 5 J - z Q 8 8 P u h c 3 7 m B l r y E v 1 t I i n h B g 5 u D 5 3 k u C 9 v 8 C 5 y 7 C p 5 m G 1 j l C r 0 n B h q I 1 s u 7 B 0 2 u r B 6 s m B l 5 _ C t h Z t _ 4 B 2 m i K i q f p n j I n p 9 B _ r F i p 3 H z r i 6 B p 8 9 j C l 0 i d h n t L 2 p p H u y 2 B l q 8 J q r G z p t E _ m x G 9 0 t U k 4 f p x s L m n 1 o D v k 5 Q t 6 n H v p X i o O q u 6 C x l 7 E y _ u I 0 2 3 G o w q h C k x g E r v W 9 s Q g 6 M 9 x a 0 g Y 7 y p C n x 3 B x 1 q G o _ o G 4 j j B 8 9 z T 5 m 4 b j 4 4 e m 0 j O h u l f - w w E 9 2 0 E 8 7 4 Q u j n B u w 4 C 8 3 k B r h j C u v t 5 F & l t ; / r i n g & g t ; & l t ; / r p o l y g o n s & g t ; & l t ; r p o l y g o n s & g t ; & l t ; i d & g t ; 6 4 1 2 9 4 9 6 6 9 9 3 6 1 0 3 4 2 9 & l t ; / i d & g t ; & l t ; r i n g & g t ; r h 6 0 j o 3 h 4 C s 6 j J h q p M i _ h Q & l t ; / r i n g & g t ; & l t ; / r p o l y g o n s & g t ; & l t ; / r l i s t & g t ; & l t ; b b o x & g t ; M U L T I P O I N T   ( ( - 4 7 . 2 1 4 9 9 9 9 9 9 9 9 9 9   - 2 2 . 4 5 5 0 8 ) ,   ( - 4 7 . 0 7 4 9 3 9 9 9 9 9 9 9 9   - 2 2 . 2 8 3 7 1 9 9 9 9 9 9 9 9 ) ) & l t ; / b b o x & g t ; & l t ; / r e n t r y v a l u e & g t ; & l t ; / r e n t r y & g t ; & l t ; r e n t r y & g t ; & l t ; r e n t r y k e y & g t ; & l t ; l a t & g t ; - 2 2 . 1 6 4 6 9 0 0 1 7 7 0 0 1 9 5 & l t ; / l a t & g t ; & l t ; l o n & g t ; - 4 3 . 2 9 1 1 1 0 9 9 2 4 3 1 6 4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4 0 1 4 2 8 0 3 6 1 5 7 4 7 & l t ; / i d & g t ; & l t ; r i n g & g t ; n 2 6 p x g 7 o u C r p x e 0 7 m u I 4 y p 3 E 8 n 3 0 J 1 7 y m C s 0 s r L w m 3 8 E g q 4 3 C r y s G m y i K j u 3 j C j p g 0 B 7 r 5 v C x i 5 G h 7 8 r B 4 1 m g B s r u o B n u q D 7 k u x B y v l T m 0 o e 3 9 J p y n c 7 p 0 O g h p K w w N i t V s s t G g u v K 4 _ j C g g y C k p r s B r i b 6 w x C u 3 p J g y p D 5 5 H n t 9 B 9 o g n B 6 8 S - 1 3 C - z o H 2 y s I l z r B _ 7 y 9 B 8 h w G 1 5 n C 0 u m E q 0 i F x w n G j z 2 G o 4 o Q 9 g 3 F n o 4 9 C m l m t B 7 j v B 6 r o C l 9 k h B 3 - t 2 c y u x 6 o B 3 h 4 K 4 4 p t C 8 u m q B z u x 1 B _ - u Q q o m H i 4 q t B 4 l _ H 4 z p C 6 o 0 D z i p e p s q J s _ 4 C l o o S g n u C 0 w y M j v _ B 1 j t P w i 4 D 0 j z B _ g n a w 6 7 P p 6 9 E 8 9 x B 7 m k G z v g K u 1 v L 4 g 2 I 7 v u F x 8 0 N m 9 1 V x 8 p N - g k I 4 h s C 1 l 4 C 0 j _ C h h z C - 3 9 I p o j _ p B n - n l B k y x B 7 s r C 5 h x L h h x B r - w B y n u E r j t L h 3 n H i h v N 1 5 6 h B 9 i j K 7 3 5 E o z t S v 3 y F p w t c p i _ r B g g k x D h w 2 - D 0 _ 4 V k p h y B q y x 6 B q 9 8 R k x v Y 5 h 8 N q 9 t B x 4 o b 6 0 5 q B l 4 1 h 6 G 4 l q D - m _ 7 t B n 1 r k C i t 5 3 C 8 2 9 8 B 5 8 4 B 4 w _ k C i z 9 7 D y 8 p K j w o D 6 u u L g t l B t v 0 B 5 4 l G l 9 q C k y 7 R _ o 1 B t q t 4 B 5 - s W 6 t s u D & l t ; / r i n g & g t ; & l t ; / r p o l y g o n s & g t ; & l t ; r p o l y g o n s & g t ; & l t ; i d & g t ; 6 5 0 9 3 4 5 0 2 1 8 8 6 4 6 4 0 0 3 & l t ; / i d & g t ; & l t ; r i n g & g t ; z - v u 4 i q u u C 4 9 p - B 0 j m I i h x E _ 3 o e l - y B g 2 m B 8 - t R t k p B n o s D o i Q 1 q H p r i I 4 0 _ L 3 z r B 4 h Q n 0 K n - x D 7 9 J 4 9 0 D m j x E 2 s a 5 _ u L 1 - b 3 9 z B x h m B n m 5 M 2 n y B 0 q z D j 6 s B o 2 3 B m q r D 3 q y E h 2 4 E l t m P q s 4 B - l p B m 3 i F _ x o z B j l 2 S g 8 l K n 1 6 K s 8 p J z z y C v 2 k B 7 q 0 E z n m q B - h l B 3 8 u M i _ I z v i B 1 1 m B p 4 l O - 4 o B 8 3 X y u g C x t m C n j m b o 4 g E 3 k 4 D t r 5 B 9 5 o D u s p F 4 n 2 D 8 j z C t g e l 1 P u 0 R o t R 7 l r I 4 w E z r q B g x a x k c n g V u k 4 H y q U r 9 b 2 4 v B q h Q t 1 2 B 6 h h B v 8 g B l l K l x q B 3 h 8 B 3 h e 2 7 H - r y D 6 k m N v m 4 D h i L - w u C 7 l 0 Z n w u M h w o D m x 1 8 B g o s J m i t N 5 9 t C _ p h B 5 s o B 6 s 3 F o n k C u 0 n B v q 9 D 4 s r B s q k B x k a 7 i k B 6 m p K 0 0 h K u 3 7 J - m r B m w n B u 6 9 H p _ u B - 5 f s x 7 C v t q P _ g h C j 6 t C s v 0 B v x p G i h d 7 5 j K l w v F j g l L 1 - m E v - i D - 7 u B j 5 9 C h j 2 E 5 k j C m 3 u B _ 7 - H n x O o _ 9 H g g h g C _ g w H 9 w 1 M v 7 9 K 4 k l s B i r 7 L 8 y q H m k v E h 7 h J t 3 1 D x 9 1 C y 4 o B t y X 7 6 c s j S k w 3 Y 3 6 T y k - G _ g W - k p H 3 - p I 7 k u B v - - B 5 u h D v s w D x q i V v 2 _ B r 1 m o B 6 - - i B 7 5 g I s x r v B y r 4 z C x 2 6 G r v m B i z K w m e m - t L q r m C 6 0 6 C q t q C h 2 Y h m g L z 2 2 z B l 6 s Y m 0 t j C x 8 k W m 1 o Z 4 r 1 K k t 4 _ B o - x B 7 w v y D o n w s D p r 8 I p p v g E u l y Z o - l H k t 6 N 6 y y P 7 i t 1 Y 0 8 4 C z x q x C w - w q C r w y J q v k d - g m E s 9 8 V _ 1 8 e n q l 9 F _ 1 - o D _ u _ 8 F 6 v 0 g B n 6 u I p 7 8 B 3 z j t C k v m T u q i C 6 u m D 8 i 7 C 0 4 f 1 5 t R 0 j 6 N 7 t _ D j 5 7 C j 6 4 B 5 9 r I u h 0 E s q l I 0 p 2 E z - v J m 2 v F v 2 v B r r 3 L p h w B v l h X q g o K u 2 x B k 5 6 K q - i U q z g e 5 s r u S k l 4 3 W 5 3 H y 6 5 T h 8 2 U 9 u 9 P u l - p E w q q 4 C & l t ; / r i n g & g t ; & l t ; / r p o l y g o n s & g t ; & l t ; r p o l y g o n s & g t ; & l t ; i d & g t ; 6 5 0 9 3 4 5 0 2 1 8 8 6 4 6 4 0 0 3 & l t ; / i d & g t ; & l t ; r i n g & g t ; 3 m _ 6 x w v 8 t C j s 9 o B w 2 m I 8 p j p C t j i o B h z H & l t ; / r i n g & g t ; & l t ; / r p o l y g o n s & g t ; & l t ; r p o l y g o n s & g t ; & l t ; i d & g t ; 6 5 0 9 3 4 6 8 7 7 3 1 2 3 3 5 8 7 7 & l t ; / i d & g t ; & l t ; r i n g & g t ; l p t j q _ n 5 t C 2 9 N 6 L v C i C t E t E p B x V r N & l t ; / r i n g & g t ; & l t ; / r p o l y g o n s & g t ; & l t ; r p o l y g o n s & g t ; & l t ; i d & g t ; 6 5 0 9 3 4 6 8 7 7 3 1 2 3 3 5 8 7 8 & l t ; / i d & g t ; & l t ; r i n g & g t ; 0 r r j 2 s 0 5 t C - - J r u J 5 h C r l B u L q I 0 D - f n E v R & l t ; / r i n g & g t ; & l t ; / r p o l y g o n s & g t ; & l t ; r p o l y g o n s & g t ; & l t ; i d & g t ; 6 5 0 9 3 4 6 8 7 7 3 1 2 3 3 5 8 7 9 & l t ; / i d & g t ; & l t ; r i n g & g t ; r 2 s 5 k 3 3 4 t C 7 v W 8 6 q D w k w B & l t ; / r i n g & g t ; & l t ; / r p o l y g o n s & g t ; & l t ; r p o l y g o n s & g t ; & l t ; i d & g t ; 6 5 0 9 3 4 6 8 7 7 3 1 2 3 3 5 8 8 0 & l t ; / i d & g t ; & l t ; r i n g & g t ; u m 9 s x - w 5 t C _ 1 Q i - P n r B _ h B l 7 D 7 Q _ S 7 f a 4 i B & l t ; / r i n g & g t ; & l t ; / r p o l y g o n s & g t ; & l t ; / r l i s t & g t ; & l t ; b b o x & g t ; M U L T I P O I N T   ( ( - 4 3 . 4 3 7 4 8 9 9 9 9 9 9 9 9   - 2 2 . 3 7 0 7 7 9 9 9 9 9 9 9 9 ) ,   ( - 4 3 . 1 6 0 7 3   - 2 2 . 0 0 2 9 8 9 9 9 9 9 9 9 9 ) ) & l t ; / b b o x & g t ; & l t ; / r e n t r y v a l u e & g t ; & l t ; / r e n t r y & g t ; & l t ; r e n t r y & g t ; & l t ; r e n t r y k e y & g t ; & l t ; l a t & g t ; - 2 0 . 7 7 7 1 7 9 7 1 8 0 1 7 5 7 8 & l t ; / l a t & g t ; & l t ; l o n & g t ; - 4 7 . 8 4 4 1 5 8 1 7 2 6 0 7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7 7 0 1 0 6 1 3 1 4 1 5 1 6 & l t ; / i d & g t ; & l t ; r i n g & g t ; p l 0 7 1 k p - 1 C v w j H m 7 s J p y o D k h 1 X z o 6 W r x q 0 C y 1 4 D s 6 5 F 9 y 8 L 3 r x F x q w T n y o w B x 3 8 C n h 7 I r p p J y z _ I n 1 8 C m 9 6 U j n m q B 0 _ 0 Z q w t W - 7 8 T 5 4 z i B x l 9 F 8 _ z t Y n q 2 E n 2 u P 0 t i _ B n i n a 8 6 i c 6 2 u C h z q F p g 1 1 B j 9 m U z z q Y l z r z B p 8 0 g B s o y R x 2 g h B u 8 7 T - 6 z F x j 9 J 1 j u Q s 1 j D y q 4 n F 7 8 q j B o 3 g C - h s 4 B u w m C 7 r 6 F m m o E r 7 6 0 C r i h I 1 t 4 N 9 v - 1 C k s o T u 6 v P p s 3 R 7 j q N m s 7 Y t s 6 c 4 p 2 T u - k V 4 _ - G j t h C 0 o v G 5 l 4 Y y i 3 Q z 2 o C r - 4 C u v n B q s 4 B s p 5 B n k 4 E p k 3 D 7 z t B 4 h w E 3 6 p M 5 m w B 0 q y D i z 1 C - s 6 B u p v G p m 1 Q - 3 5 O h 3 7 B 9 3 5 C 4 g 2 n D s 3 z 8 E m 3 8 6 J z n 0 3 F _ v t 7 H y 1 v 1 O 8 p 8 - D _ 0 s F l q v 0 V v 9 4 u p B y 9 r C v 8 0 D 4 k h 3 B i 4 y L m 1 0 J l 5 t U j r o C k v n I y 2 p E 0 l w 1 H 6 j 2 W 8 z _ - B 2 q y e 1 z z W _ r 0 2 U g n 8 U 2 4 i C 1 j l J 1 r n h B 3 5 h k C h h q X q q 6 B r q w B m o i g C 3 p r U 9 r _ r C t p j T j 8 j E j i y d z 6 n - B m p - C z u 7 O i l z F y 2 q e 5 t l g B 8 _ q r C l 5 v C - u I z - x T n q w D p o s G 6 8 8 2 B 3 k z Q _ h 4 i B 6 z 2 D h g v G 9 0 6 E x r 6 u B y s x D i 8 h T 0 t - L u 5 p C 5 u s C g g h E 1 m u C w m 4 L 8 j q D 0 q _ Q r i i E k s 2 B & l t ; / r i n g & g t ; & l t ; / r p o l y g o n s & g t ; & l t ; / r l i s t & g t ; & l t ; b b o x & g t ; M U L T I P O I N T   ( ( - 4 7 . 9 8 5 6 1   - 2 0 . 9 1 0 5 8 ) ,   ( - 4 7 . 7 1 8 0 1   - 2 0 . 7 3 9 5 6 9 9 9 9 9 9 9 9 ) ) & l t ; / b b o x & g t ; & l t ; / r e n t r y v a l u e & g t ; & l t ; / r e n t r y & g t ; & l t ; r e n t r y & g t ; & l t ; r e n t r y k e y & g t ; & l t ; l a t & g t ; - 2 0 . 7 8 9 1 8 0 7 5 5 6 1 5 2 3 4 & l t ; / l a t & g t ; & l t ; l o n & g t ; - 4 8 . 3 3 4 7 0 9 1 6 7 4 8 0 4 6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6 5 5 9 7 7 9 4 5 1 7 0 0 4 & l t ; / i d & g t ; & l t ; r i n g & g t ; r j 1 3 1 3 u o 3 C t i 5 p B g x n H u 6 o N o o y R t g m o B p o u H w y 3 i B k y 9 Q 9 k l s F 9 h x v E 8 v q m B _ t m s B l 5 9 k B v l x V i h z V - _ m y E k x l o U p q 5 T j r 8 o F z m w T r 3 h m G o l 9 G q 7 q f i s n 2 B j h 5 H h u 6 K j x z F 2 o 4 C i g l 7 B i 4 4 b w 6 1 6 B l n k X o 0 q k D j _ 9 o C 8 0 o I _ - h K 1 h q K j w o t C k z g P j r h J i 8 k C o u h L k 3 5 Y 6 i x K 3 w x C 5 o _ Q s u k R 8 j 6 L n _ t u G h h q N h i u P 0 t 0 G z 1 o U h l o c 9 5 2 T l g 0 L l 6 z W g m h j C i q q 4 J 0 n y v D u r s C 0 o h K t m W 4 v p B 4 n u J j z p a 0 v s C l p 1 B r u i C g 2 n C x w _ B h w i C z v _ F s x h D j i g I _ 4 x F i u q D q y v C - v 2 C 9 l v D m o k K 1 x w H 6 o v C 7 1 8 D 1 2 7 E 7 v 4 C 3 o 4 C 6 g j C s i 4 B z n 6 C u o v C 7 y u C s u 0 l B j 6 g C n i h C x 2 0 B g 1 1 D 0 k l I t h w G w 5 - C 8 3 3 C - 7 i O y q v B 8 m j T i t j P s 3 6 J 5 r i B m x 3 D 0 1 j D 8 r 0 B h g t E 0 l x K p z 1 O 4 0 r L r i k I p - v C n p 3 B r l q O 3 3 z l D 0 s 9 L n 0 3 H 1 - j E _ l k S 4 5 Q h i w O 6 6 u B h h g B 3 o w J i y e u q 4 S 3 1 S 5 j y G - 7 q B v t v K z z 1 H 8 9 9 J u i y D w 4 _ B w l 7 v B 1 y y B w u n B 2 9 q C g 3 Q 9 3 I z q o G q n v B 1 t 0 I m z 9 J 1 4 y D 5 k - h B j n 2 B 7 9 5 I 8 y 6 F k 9 k G j r s I v 0 y M 3 v i S u l y C t _ n M r q 2 M 2 2 z E - 8 h E l n n d t 4 p s D h m d t 8 s G j n g R g n 5 5 B 6 j h E z g 3 N i r - c g - 1 P r k r g B 5 y o N 5 4 u W x y m C & l t ; / r i n g & g t ; & l t ; / r p o l y g o n s & g t ; & l t ; / r l i s t & g t ; & l t ; b b o x & g t ; M U L T I P O I N T   ( ( - 4 8 . 4 5 1 2 8 9 9 9 9 9 9 9 9   - 2 0 . 8 5 4 2 7 9 9 9 9 9 9 9 9 ) ,   ( - 4 8 . 2 4 3 7 2 9 9 9 9 9 9 9 9   - 2 0 . 6 9 6 6 7 4 0 5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1 . 1 6 3 5 6 0 8 6 7 3 0 9 5 7 & l t ; / l a t & g t ; & l t ; l o n & g t ; - 5 1 . 0 3 7 5 4 0 4 3 5 7 9 1 0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7 7 4 8 2 9 9 9 7 2 2 8 0 4 4 & l t ; / i d & g t ; & l t ; r i n g & g t ; p 9 4 r h u 0 3 - C u 8 v o D o - w B - m - B 4 i 2 J 8 u k a x i 5 I n n 5 B r o i a r 9 z r B j 4 4 M 9 v r J w 7 p H 1 j 7 F 7 t n G u q r D o z 2 C y g s I 8 v o C g t g W w 7 l K m 8 l l B w s h P y k q T o w t H 7 4 - u B 3 6 t I 3 t 8 C t 5 _ P 8 y h g B _ _ o K n 6 x l C i u - J t r 0 H w o p K y 4 w N t m n N h o _ V u 9 - U 5 p _ T o q o N k y w N m 9 1 B k 1 j Y v v 9 D x 5 9 J v - k I v w _ V 1 q z I _ r 7 U - 7 3 K p 4 m v B 3 r w 0 B l i 9 D 8 1 m B k x i H _ 3 o M v l l D - z _ B 9 v n G - n i J r 7 3 Q 0 j 9 C x u j P t l p B 8 y _ D 7 w r B j 0 y E g y _ F g x u C m k 1 X 1 z n C _ 6 n B 9 v r B x 2 k I 1 - w v E 5 i 3 X 9 _ j B i y 3 L z - 4 V w 4 v h G x 1 1 B u s 7 M 3 0 _ W - 7 v L k 6 n B x 4 4 U 8 r p D z 3 - H p 2 r E 1 7 n T 5 0 t C s p K t w u M j 9 7 B u 2 I - 0 3 D 2 w k B i 9 p B u 0 U l 3 t G z 9 r F r w _ J x h 3 C 9 3 j F 4 k B 5 i t C 6 l y C x y k C h n w D 8 p j B - q y N v 6 9 R 7 7 o F q l y B g o t L j 1 8 L z o 0 B 2 z s y B y _ 3 H 6 6 u E 4 - 7 F i k 5 9 B w h m D h w w b u x v q C p 8 - 6 B w l v J x _ 8 L t y p E u l o H q t 4 b 7 5 v E 7 - z K r o 5 G - 3 _ Q - _ k B j j x K s m r G s v o B g l d y 9 0 C - m j D t i l L t k o F g 0 v B 3 5 l H z 4 6 C m x r F _ v i C o 1 w D i o _ E k l o G p s n K 5 o 8 B t y n R r _ U g s u B y j b h 4 o C 7 p 7 P x l 7 G _ j r B j r W h 1 s B n w 6 W 1 y w C s 7 y C 5 n n B y j z y B r g z B _ g k U 6 4 x C 7 m w B i p y D 6 4 g C m r j 9 B s 8 r S r q r V 8 8 0 F 4 m 9 C q g n J h _ m D g s r D u 5 s H t p o L 6 w s 7 B 7 u s T u 7 y E q _ _ U k 6 j I v m 0 C 0 3 s J p y u H 5 m 7 Q 1 w q B k i u F 2 7 o M 4 o o E p v r Y 4 r 8 F y r 7 j B z 5 6 E s 3 i x C g h z C q p g T 1 z 2 B - h x d u h y d 0 3 - 7 E _ p t D 3 9 v E 8 s 6 I k 8 i d y 8 6 L z o u H h w t S y _ 0 I 9 j v P h m n 1 t B 1 4 i k B 3 m j u F - s u W 4 y w B 8 8 1 d 5 v u C v _ m C 7 k m O 4 k 4 B j l q H k 3 q Y 5 8 6 R p - t R r 0 7 N j r t G y w y C 3 h s B j k u d t m p Q z l p P x 3 g D n 7 - T n o w w C q m v L 8 _ - Q l t 1 G p u 6 Z n r 1 Q 0 9 8 Z w l p S u p 7 O k t w k B q 8 o 0 B n s p N v x q O 5 i 4 C 4 1 2 E t i 2 B 6 - r G - k y B r y v K 0 l k K y 6 w I j x u a - u b 5 o 3 M i 2 k C z t n F j 5 o B n y 8 F j z 7 f s x m Q h 8 p C w 2 j i B q 6 i B - s m E j _ l D j t r G t w m E p u v h B o t 3 C 2 v q F n 2 w G u l g C h g w M 6 i 7 Q _ _ r H 4 z y I v x 4 B r y 8 J _ p 2 n D k k i I 3 s 5 O x v i C _ s g k C u l r b t w n B u u 6 B - z t P u m m Q r g h J 3 1 j C y s o 6 B 5 w j a k j t S h q 1 X - 8 0 X - 1 t L s v r P o _ - O - 4 7 9 C y 1 x D y 2 4 R 8 g 5 U p l q L p o h T _ p k K l j g 5 B 5 x 9 C 9 t h J 3 _ 5 K o v w 8 E y 5 r P s _ l n B 5 u 6 M m 5 r W 5 h z D h 2 o Y k i u D 0 - 2 B p r 5 J n s f 3 q y B i 9 t B o n - D 1 y 6 G q i N h u 8 J n x s E x m p D 1 9 5 F 3 v 6 H v g t J l s y F 0 t 5 G n 8 - G 5 9 v 2 C s 1 0 U - 1 Y _ l o I 9 u _ D u g b z n 2 C 8 g 4 F 2 5 l B l i q g C m j k X 9 4 y D t p 6 I w l w B 7 1 n w C 9 0 1 Q p r 5 K - j _ H 7 i x P 7 z h P 0 t q B w 7 r H j n w N o 7 z G n 4 5 Q 4 _ y B w 7 8 M p 1 M l i 6 G l 9 m g B - - s Q 9 j 0 N w 5 9 B o 9 t B 4 3 x B j 6 l O 3 x r C j _ 0 D 8 q g C - q 1 F 7 0 6 M y 6 j i B 5 s w N i t 5 L n g s I y 3 k C n r - B 8 x k B 8 - z B m 0 q B o 9 t K 4 u p B 5 - u M q n l I 2 l v F o t k C 5 9 m C w i v Q 9 6 9 I 1 2 r I 6 0 - C 1 _ - B _ h l B w 9 r h B g 5 t C - s 7 C s q s G 8 u 0 B q 7 7 O s z g d x m 8 Y 9 r d g 4 - C y s n a g 3 w b 7 y n H 2 p k R x v s E l 9 y C m r 6 F 5 n 2 D - 9 z I o o r H t t u K 2 x k D u 9 s B o x 6 C 8 l Z k z i B - 4 l F n n z B u p w B v r n E y j 5 B o u - F r u s H l q n G 2 y o C 5 x 5 C 9 3 - E _ o r T x 9 7 W 2 u g K 6 i 3 f 9 i k K n 0 5 G o x v D 5 g 3 E 7 6 q t B 6 z n O j o u f & l t ; / r i n g & g t ; & l t ; / r p o l y g o n s & g t ; & l t ; / r l i s t & g t ; & l t ; b b o x & g t ; M U L T I P O I N T   ( ( - 5 1 . 2 2 5 5 2   - 2 1 . 3 8 3 8 3 ) ,   ( - 5 0 . 8 5 1 7 2   - 2 0 . 9 0 9 4 7 ) ) & l t ; / b b o x & g t ; & l t ; / r e n t r y v a l u e & g t ; & l t ; / r e n t r y & g t ; & l t ; r e n t r y & g t ; & l t ; r e n t r y k e y & g t ; & l t ; l a t & g t ; - 2 1 . 1 7 9 4 8 9 1 3 5 7 4 2 1 8 8 & l t ; / l a t & g t ; & l t ; l o n & g t ; - 4 9 . 7 2 4 5 5 9 7 8 3 9 3 5 5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2 3 3 2 0 9 8 0 5 7 0 1 2 4 & l t ; / i d & g t ; & l t ; r i n g & g t ; l h r _ 0 k x 5 7 C m t i D y x y G 3 - x G 4 z 9 H _ l 2 Z 9 s y C h o 8 B - m 6 J j - 7 C k w i C r - - M 1 3 9 w B p q o B 7 j l J p 8 e - k l D 6 g 6 G 4 2 x C 1 3 z C r n s X k l 6 L 3 r 7 I 8 w p C v m y C _ _ q B y 8 0 C w 3 K t m x F h x n L 1 k k C _ t i 8 B j t - C k z p D _ 4 6 H t 6 x K 9 s 3 G 1 u 8 B i 2 0 D 7 - k I 2 u z j C i _ v B x w 3 J x 8 9 F w 1 x C x v o J o n y B j h 2 C h l _ C _ q o G n n v C j s j D r 2 o H k 7 x K p p 9 B 6 6 y J 1 k 0 C t t y C _ x 7 B 2 k j J 2 o 2 K 2 7 9 d 4 r r D _ 8 q B z x x Z 9 k i V v s i J 2 0 x T 4 l x C 5 l 2 X 9 p q B s j w Z i s s Q t j 5 C 9 j k L 6 0 v B p o 0 H j 8 q L m y 7 C 8 0 i C n m o D 7 3 n C 6 2 p R n 9 0 Y 0 y 1 G n w h C n q v C 0 s i C n _ k C x s - B l s o B x x r B r j 0 C g z 9 H 4 w u T 9 1 v V u q l H s s r D g u y B o r l P j q _ C l y j K j n u H j n 4 F y 7 p R t g h E r z w O 8 _ n H _ 5 j D x 3 u H 6 i u C _ x t B o y p B l p 3 D v q s C i 8 s E - 1 7 B 9 v 6 R 4 v v Y 9 g u d p 4 0 I l 5 g U u 5 g j C 2 w 5 q B 6 5 0 z E u h s j B w 3 2 E y s j E o y v F n m k c - u x D w 1 g N s h 8 P u x p B n 8 y F v 6 y G l k v j H 3 _ 6 L x t 2 J n h 3 m C 3 k v T n g r G z k u F o p x W i 2 8 3 E v m 0 j C s - w W 1 r 9 6 B l k p N i 8 m 1 C v k - C 0 t g C t g 1 E - n o Q u 6 l H h k W 1 v 8 S 1 y 4 H g s - n C m j 4 y B k 7 x X y p 0 V u 5 6 B p 3 n d 8 g 7 K 0 r i y C p 0 l Z m _ m U j p 0 L u o 7 K 7 4 s E 6 p 5 G - q t l C 1 s 7 B q 9 1 b 5 6 x I n 5 _ X 6 4 v U - r 1 E - p 6 M s 9 q C 9 4 k F h r y B x 5 u S 7 _ _ J h n p L 0 r w K 1 8 4 8 B z 7 k g B 5 r 7 l C z 6 g v C k 9 j - B 3 m 7 6 C z y 8 O r 9 v P 0 2 6 U 2 g 7 p D l m m w D v 4 z 1 B 6 z y 3 F o z 6 I q j q C 4 m n C 2 y k J 0 p j C l g r D & l t ; / r i n g & g t ; & l t ; / r p o l y g o n s & g t ; & l t ; / r l i s t & g t ; & l t ; b b o x & g t ; M U L T I P O I N T   ( ( - 4 9 . 8 5 5 5 3 9 9 9 9 9 9 9 9   - 2 1 . 3 0 1 4 4 ) ,   ( - 4 9 . 6 6 0 0 1 9 9 9 9 9 9 9 9   - 2 1 . 1 2 5 5 7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2 3 . 3 5 4 1 5 0 7 7 2 0 9 4 7 2 7 & l t ; / l a t & g t ; & l t ; l o n & g t ; - 4 7 . 8 4 5 1 9 9 5 8 4 9 6 0 9 3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2 8 1 9 5 0 9 9 6 2 3 4 2 9 & l t ; / i d & g t ; & l t ; r i n g & g t ; m l r j g 7 7 0 3 C y o 9 C 9 X s j - G u y 5 B j m B 2 X j N q o 6 C & l t ; / r i n g & g t ; & l t ; / r p o l y g o n s & g t ; & l t ; r p o l y g o n s & g t ; & l t ; i d & g t ; 6 4 6 0 6 7 3 1 1 3 1 4 6 2 6 1 5 0 9 & l t ; / i d & g t ; & l t ; r i n g & g t ; - x 2 t j 5 l n 8 C 1 2 t C x 2 v I k k I t X y 5 D x s w B z u 1 B 6 v F 8 r I 3 v K y Q 5 8 I 5 q T v O 3 o B 9 8 I t 5 G p v B j 4 V i w a o N x L h u E i 2 H v z m B 9 _ C v s Q z r D 7 i a 8 G v D q e l h B x L 6 Y 6 Y 2 q C h 4 C k u C 5 p C - 9 F 0 y C 6 y B 1 v C x i F 6 L y z F w g E w g E w l E w l C u 5 C n m E w g N v z M 4 q N k g C 9 U k 9 B 9 Q 7 5 G h T q V 4 E W G 4 D T b P Z s F s F w F z B g B q C o B v B q q B F i k B 4 2 V o k G t r G w y G v 9 F p r G t 9 F n 3 H 9 v F k 5 F r v H q o C q C g J - B 7 9 B 3 1 C z B 9 - K 3 1 C - z F h u I m _ h B q n D i j D 2 1 H - n J m l I k v I 2 2 F p i B y M t 3 C y s B 5 q D 0 w D l T 4 j G l 1 y D _ j G x x K j w H x v S 8 x C k 5 B p g E 0 x D l 3 8 B t p J 7 3 L _ w B 3 j C i I _ F p x D h W o c m 9 I 4 y T m 4 f s X 4 B 2 w X k _ U n i G _ 2 C p 7 F x V p 5 G u c u 7 O 8 X 8 w F 6 w B - N p s C i 3 E - y B t C 0 0 B q 5 E 3 g H 8 2 B u w C o 3 L n m D v r E q k b h 6 M k 1 D t i F 7 z H x w t F 1 p B 8 E y 4 C 7 1 C 7 m H t H p 5 B v l G n B 3 m M 7 0 B i o O w v F g P n 7 D 2 v C 5 I h H j G h H k 8 F q 7 D D g m E z i B v 0 B x L 6 y D w o N 4 9 D 7 3 J m x L 8 x V r y u B t h h B 6 5 0 B h t Z v i M 0 4 M w 4 a s t I o o J z 1 I - w J g z W 7 x G p 3 Q 8 o X 5 5 K s 6 O l Z k 0 D g u K n - B 3 5 C w a 0 6 F u M _ h H q v M o g X 4 0 C x v H v w B z h D u i F _ U - 3 C m 3 a 6 j R 4 F t h c w s E r 8 C 9 m E 5 g i D m p P g o K w y E 0 _ P - s m B w 5 3 U & l t ; / r i n g & g t ; & l t ; / r p o l y g o n s & g t ; & l t ; / r l i s t & g t ; & l t ; b b o x & g t ; M U L T I P O I N T   ( ( - 4 7 . 8 5 7 2 6 9 9 9 9 9 9 9 9   - 2 3 . 3 6 1 8 8 9 9 9 9 9 9 9 9 ) ,   ( - 4 7 . 4 0 0 4 5   - 2 2 . 0 1 2 6 8 6 9 9 9 9 9 9 9 ) ) & l t ; / b b o x & g t ; & l t ; / r e n t r y v a l u e & g t ; & l t ; / r e n t r y & g t ; & l t ; r e n t r y & g t ; & l t ; r e n t r y k e y & g t ; & l t ; l a t & g t ; - 2 1 . 1 3 5 3 2 0 6 6 3 4 5 2 1 4 8 & l t ; / l a t & g t ; & l t ; l o n & g t ; - 4 7 . 9 9 5 3 1 9 3 6 6 4 5 5 0 7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6 8 6 6 8 2 7 7 4 5 6 9 1 0 & l t ; / i d & g t ; & l t ; r i n g & g t ; 2 u l t s - 5 9 2 C 5 B r L 0 C z D 4 C 1 D u G 1 H o G m 7 D 6 8 C - m B 4 p i B u 2 U t s G 5 t B i 2 G m q B w l J 7 8 E x t E g Z I p F z B 5 y C 3 G h - C M - q D j M h I 3 h G w R K 4 m K 8 s k B s o g B 5 u K X 4 l K u v g B s l E - 3 E o - f g r F u l E x 6 L g w U _ R 8 f 8 C q E u E x D 2 C h C s C i E h F 9 C i C 4 B u k t B w x 0 B 6 i Z w r T h _ D o X u x r B 5 m K i R r - a j 7 c h P l z M I 2 l K w h j B u i L 4 l K 9 r L 5 8 J i p M x B g 4 K m o m B q j k B 3 8 J P k 7 I g t k B o g i B w q C _ Q x h E n t B 4 s i B 0 h C 8 y G k t d v 2 E 6 C s s J k w K k w K r r B s 1 V - v D s G h O _ I t H 0 P t f 0 F 2 F - J o F p 8 S q s C s m C 3 v E 1 q B n p L i W k _ B 1 v E 5 w D v z B z j J 2 q D s _ B r 9 C 8 u B 8 l T 4 F v z I o _ D v y T i 3 B _ R j q B w K k _ B x l H B e g U _ 1 F t i I l 5 h B h y E 0 1 B m G 0 i J m s J v K 0 i J - 0 J h F 8 x I 9 0 J 8 Y m 7 I h 4 K Y i p M w 4 g B k _ k B p n E 0 i B i F 0 H m F w h B 6 2 a y B w i 2 G 2 0 B y W 4 J _ j C v w T x M 8 j C x o L h L p J o v F 5 i y F 2 M 2 C - v F 9 u C X n s J 5 x I h r F u L x o C i - K 6 K 8 w i B 2 o D 6 2 O m N 1 F 2 H t 0 K 3 P j M 1 O x M t 4 W 4 M p J _ l X 1 O 8 K y u P u b x M 1 I j Q w n B q F 1 8 D p Q k L i o C _ 1 F m r J N 9 z J - 3 C 0 p N 1 O h p n D 4 M p J h 3 j D t G 2 G n J n C i W l C o E n C 6 K z E 8 B & l t ; / r i n g & g t ; & l t ; / r p o l y g o n s & g t ; & l t ; r p o l y g o n s & g t ; & l t ; i d & g t ; 6 4 1 2 4 6 8 9 4 3 1 5 5 3 6 3 8 4 3 & l t ; / i d & g t ; & l t ; r i n g & g t ; 9 o x 4 3 o s y 2 C y z 8 S v h K z x g M s 2 I t i B _ a u h 9 B 6 Q 4 G y g g B _ w Y 5 _ D t 5 G p 5 G j 8 B j u P g o a 5 l X 5 y c 4 6 1 r B h z h B j - W m w N 4 i Z n z V 1 4 X o z V o - Z 2 v E p z M 3 J g t E r o S 2 y D m p 7 I z k B u 2 H n z B u 2 H z Z t Z _ W k j B p z B u m C n i C 3 f 8 o B 6 o B 8 i B t i C y T x N 5 l B u v B 1 q C 2 i B p 6 B 3 2 G 5 q 1 B z 5 k B o l m C - 6 y T 5 g 5 E y y 1 F w p E - v j C j z u C & l t ; / r i n g & g t ; & l t ; / r p o l y g o n s & g t ; & l t ; / r l i s t & g t ; & l t ; b b o x & g t ; M U L T I P O I N T   ( ( - 4 8 . 0 0 0 1 3   - 2 1 . 1 4 6 6 2 ) ,   ( - 4 7 . 8 8 6 6   - 2 1 . 0 7 9 7 7 1 ) ) & l t ; / b b o x & g t ; & l t ; / r e n t r y v a l u e & g t ; & l t ; / r e n t r y & g t ; & l t ; r e n t r y & g t ; & l t ; r e n t r y k e y & g t ; & l t ; l a t & g t ; - 2 3 . 7 4 4 1 2 9 1 8 0 9 0 8 2 0 3 & l t ; / l a t & g t ; & l t ; l o n & g t ; - 4 6 . 3 8 7 8 5 1 7 1 5 0 8 7 8 9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1 2 9 4 0 1 2 7 8 4 6 4 0 3 & l t ; / i d & g t ; & l t ; r i n g & g t ; - o w i z j _ u 5 C g V m 0 H z Q 0 O w s E g 8 B & l t ; / r i n g & g t ; & l t ; / r p o l y g o n s & g t ; & l t ; r p o l y g o n s & g t ; & l t ; i d & g t ; 6 4 6 1 1 1 5 8 2 6 3 4 5 8 6 9 3 1 6 & l t ; / i d & g t ; & l t ; r i n g & g t ; 6 u k l 2 3 g 2 5 C i q g B 3 p X 1 D q x h N s 7 G 8 n D 3 O z Y w e m h g B 6 t O 4 3 B _ 7 - D 5 n Q i 6 Y 0 w O 6 n k B n _ F i r F 9 4 3 B 9 l 9 B h 2 E x 4 l C h k 9 i D q i D 6 5 m y B m i R u u g H 5 z 4 D 7 y Q n E n l I k t - C s i Y 3 o t B r 5 q a p - R o w g B 8 l u P 0 w 9 Y & l t ; / r i n g & g t ; & l t ; / r p o l y g o n s & g t ; & l t ; r p o l y g o n s & g t ; & l t ; i d & g t ; 6 4 6 1 1 1 5 9 6 3 7 8 4 8 2 2 7 8 9 & l t ; / i d & g t ; & l t ; r i n g & g t ; w v m k z - v 0 5 C r F t X v 3 C g q C k z C 1 o B z v G u K j U k 7 B m B _ q k B i F n C n M 0 b 6 N 2 N o f m m D y m D h 6 h B r v B n 2 B n o B k h C u g B m 7 B o W _ R y W s 8 B v M i c t G o O y b y K w b u s C 8 g B m b - K 0 G _ U 4 Q q k W g l J j 2 B M m B y J u J k W 3 P 7 t D s t B i F - I k S z 2 F i S 6 g B i b 8 Z h P _ f 0 a 4 6 B 6 i M q 0 E v t C j 0 L 9 W j P p I g g Q z u C X u u F h 4 D 9 n C 7 u O s O l Q w 9 F i n B i r G 1 o F 4 o E y t R m 9 S u t a l 3 C n P o l D 0 w m B r c s r B 0 _ E r q Q _ y C i q C m l S 8 5 X u E 2 j J 6 w u B 8 t i B 2 n N o 1 T 9 r 7 D 6 J d 3 5 C 4 9 D q j C x Y p X 0 Q k V - s J x l F t o O j 0 r B 8 k J 3 y F w j J 9 _ l B 5 h 0 C z p 5 B j t E 8 G 4 k B _ n D p w B m j C 6 E _ n D 2 Q _ Q x i B u a 6 C _ v 3 B o 2 J g 3 I g 5 Z 5 q D 2 Q 6 l J r _ O 3 _ M z g 4 B r 4 _ B 6 z H t X 9 L _ v m B - v 9 B h 8 j B M w Q 2 Q 2 y E s q V p 8 H 9 6 R 5 2 D l t E 4 2 J z r D _ Q g R m R h Y s 0 C y Z n Y g g B y a 3 i B 9 c g 8 D i g B x S - 1 N l p B p T g R 0 r B 5 S D x q D 2 Z w m B z o C 9 x H _ _ D J H k 8 B l u C l r D r F 9 6 C p x B j Q u 0 B 4 R i f 8 Z l 2 B 6 7 D j h B n T q N 6 n G 7 9 O - y F 4 M v Y z Y 0 m B 3 w C 7 x J 5 Y k W u g B y 7 C 1 S h 3 C - r E x 1 D 1 l C 7 B m V z t J 1 o B g i C w s F o 2 G X 1 s 5 B j I 5 O p 3 C y m G i m D 0 l B z 2 D t m C 1 k L o 0 H s l B 6 h C m 0 I r 9 G o l H n p B g x U - t q C 1 B _ q C 0 3 F s i H 4 y G i u D n 1 C 5 b h p E o v E 8 Y m 7 E k p L i l D i r N s 2 y H 7 g R k 8 C h p F z o F u _ C q l D 3 g E 5 r H - g E 4 h C w 9 D 3 j D x h S x Y 6 7 D t z K s o g B 9 q p B k 7 s Q o 1 o B n r 8 B m 1 U h j P 8 8 F x k E 1 k E k 9 F o o D 8 M _ y C - s E 3 _ G 7 v C x 3 E y k B 7 m - H x h a q q i B 7 4 1 C x q I z l C 0 o K s 2 M m n D t t H g r C t 6 E 8 8 D 7 - C n 3 E Z v 4 C p k L 4 y E x t E q t F h 3 B i n D u 2 J u r B 4 Z o h C x 3 B h s Z n C n 8 L 7 u 8 B 3 - G s s L g 8 C n v B v n u E m r G 0 s K 4 y D r 3 N l 2 L x w B _ t h I w t K p l o B l o n G o p V z 7 m V o z 6 D x 2 B p z h D s z p D h l j C i w b g k 6 B 9 w P - 7 6 C 9 h l B 4 k N v 7 M t _ c 8 g F 6 h q B 8 k K j y w C 6 k E g y 5 C y j M 7 v l J q z B p 7 d 3 m C q u c 4 h y B 0 0 e k i V n x z B o t H 6 0 7 D 8 - J w y N p 2 m C k i R x 5 O p j 3 C j l y C 1 z R n h C 0 q X j o k D k h b 4 6 h B g G - a 4 8 M 3 n K j 1 I _ - D t y Y U k 8 y B 1 w m B n _ E _ r y C l y E r 0 c k r C - R 8 o L z H 1 H 7 p C 2 T s o B m w q B q I n j r B 4 h D _ _ O l l H s 3 D 7 8 E 8 _ D k O z m H _ 7 a 9 u s B 3 l i B v 9 K 4 T - g Y 2 g D p z - B q l m B x k S w 7 c i 3 P 1 - E l - W v z y H 7 r B y r D m 0 2 H 8 l 8 B u - a g _ H w v m C 8 k y F 6 5 P q j 3 B 4 u o B z 6 M r y h B z 7 J 7 _ K l 6 J z Q 2 h P 1 y R 7 k Q 8 P k k D q 4 B l 2 E j r W _ u 0 B p t N 8 D 9 C g o F 0 d w P y m Y 1 g M s z F w 7 R _ 2 D v j y B E 0 P 2 3 W h 2 U I l 1 C 2 3 N t 2 H x J j l M m i N 9 E 3 5 j C 2 w W 1 0 o B _ s D y 7 E t x t D x p x B 2 2 q B l 3 3 B h s g B g 8 I u r I 6 O _ x K y k L i p X i s Y w L x 0 H u _ G x Z n p C t C 7 p F v y G 2 5 M - j E q v F 0 t B j p F - q u B s m Q 3 u O n l N 4 w F 4 v G w y K g 5 V n 0 O g u J l 0 H m 6 E 9 k D v k D m D 8 W h r B x - E 0 h B x Z _ K h H v V q L 0 c v r B 2 X 0 t J z f 4 h D s 9 G g 7 H t 7 B o o L x z D g p F 3 1 E - 7 F v y C j f u F q u C v U 4 j B 5 Q z 0 M 2 s E 2 i B 7 l B j R l N z J v l D r b z z M 1 n B w M 1 K k M 2 P y P 5 M 5 M h w F 5 0 B 3 9 F m 2 F t 3 H p 5 J 5 E p 5 B t 0 G n 1 J 4 w G 4 - I u w B x K i M j W _ F o X 1 G x h C 0 j D 9 r C y d t f E _ i B v u D g j F h r B 4 L r r C s g N n 3 G w D 7 - W - G 2 D m D 2 9 F h E j C x l B s l F j a j a 1 Z r g B y L i P i I z G r a g 3 B p Q 6 1 C v 6 C u i D 9 l B i j B m p B 3 z E m d t p N W - e i u C l B o X j a p l D h y B z n B s k B v J l K 0 w G 0 w G P s w C 0 t D q w B o c i i B q 8 G 5 m G w F y j E k t J 9 5 B 8 B v - E p a n n E 8 u C v q C k T 3 J 5 G 9 M 2 O 4 S z Q q L g Z s h i B 4 c 1 7 D 1 V s 4 C 1 a l g B 5 U x C y P z j C 7 U g P 9 P - I - D i F h E 0 D x E v E y F m L 6 4 i B 4 k L t z C _ j F _ K i n C 3 4 D 8 7 B J x k I - o P l r F j p J z m B t 0 B 4 n C 7 R 5 j C - o D _ t D 8 I i M r H 5 E 1 G - 0 C l r F 7 5 B i v C y S 9 w R _ - C s S t U 2 0 B 2 o n C 2 1 C k O 8 t B w _ B r l P _ o I s 6 I z o G 5 f 4 n o B p 1 n B i 4 V q T p i M 3 l H q _ G - h M 3 k I 8 x K m T y 6 c - m D l i M s 7 R 8 m F 6 z W 3 j I p 1 G y r D t i C 5 4 B 9 6 C 6 6 M 8 v F i 8 B y _ D 9 2 s C - 5 4 K 0 u 8 C g h G j 8 p B y 1 K I i 4 B 4 j B r K 8 t D n w D o g N x 1 M 8 6 I i e 3 R l K q l C x 4 F g s J h q C g 3 f i 8 G t 7 F n 5 B p y B h q C 9 G s 2 B _ X t R 3 q B 9 u D u 8 B x e k D k j F 4 _ D j g C k h B j Z q S - x C 2 m C g v C g _ B q L x f 4 u B l B n h C o n C p 5 N n x C y p D g c u S _ p D y k C p M j M s 1 U 5 3 B 3 7 P n 8 w B 0 7 d o F _ 9 B 6 o B g j B k c i u B l l P y - C v w M w 2 E k n B s K & l t ; / r i n g & g t ; & l t ; / r p o l y g o n s & g t ; & l t ; r p o l y g o n s & g t ; & l t ; i d & g t ; 6 4 6 1 2 0 6 7 7 6 5 7 3 3 2 9 4 1 2 & l t ; / i d & g t ; & l t ; r i n g & g t ; 0 o u t 9 l 7 t 5 C i n D t d q J l H g Y u i D & l t ; / r i n g & g t ; & l t ; / r p o l y g o n s & g t ; & l t ; / r l i s t & g t ; & l t ; b b o x & g t ; M U L T I P O I N T   ( ( - 4 6 . 4 6 6 7 3 5 9 9 9 9 9 9 9   - 2 3 . 7 7 4 0 7 ) ,   ( - 4 6 . 3 1 4 0 5   - 2 3 . 6 9 8 7 4 ) ) & l t ; / b b o x & g t ; & l t ; / r e n t r y v a l u e & g t ; & l t ; / r e n t r y & g t ; & l t ; r e n t r y & g t ; & l t ; r e n t r y k e y & g t ; & l t ; l a t & g t ; - 2 1 . 8 1 3 1 2 9 4 2 5 0 4 8 8 2 8 & l t ; / l a t & g t ; & l t ; l o n & g t ; - 5 1 . 5 9 1 7 8 9 2 4 5 6 0 5 4 6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8 1 4 0 6 3 0 4 7 0 8 1 9 9 6 & l t ; / i d & g t ; & l t ; r i n g & g t ; t j - s 7 q 0 s i D u x 2 C v g 8 G m _ p L i j g H l s p t B j h b k j i K u 4 8 K 1 s 4 R p m Y - i k B n u o B 9 y q D g s i H 1 r q V g j r F 0 w 0 C m 1 s k B u m 0 N n w 1 B t 6 6 F s _ 1 B w s m t B n z i G o - t F 0 x z L x p o F h 9 5 T 9 r v C _ 6 n o B 9 k r L l 0 8 H 7 9 7 a t k v G 6 3 9 O 0 z z j C p u n P u w 7 C n 1 3 P y u 8 D l i 5 C x 8 o C r x - D r 6 4 u E j h w E 6 u 8 P j 1 x J 5 s j H s 1 j I t n - H 4 g 4 G x u - D r p n r B u p 8 o B q q t D o u v M 0 q 7 H 0 0 i F w y 2 D o u 4 P u m 7 L 3 1 0 J 8 k z W r z 7 D u 1 i H x y q M _ v 1 G u m g k B j h j 9 C 8 u y B w _ v J s n y B 9 s v C 7 4 o C l 8 6 B q i 4 a x q g C 5 y q B 8 l l U q _ g G r l u D r h _ G - v 6 W 9 q v B m n t B m t 0 C _ n l H l - 8 E - 7 f 1 2 t C j 3 0 4 B k 7 4 4 B 9 m n B 3 i v V v u p B q s j L 1 u _ K 8 p - B s _ v B q j 3 I z 6 h Q 3 n 6 F 8 o 0 K m y j C k s k D 6 k m E w 2 3 C 5 _ i L v w s B 0 h 3 L v 1 _ O 4 n 8 R x 6 t D 4 z i H v 9 T 5 h O t g g W l k q C j y n J z w 7 L 4 2 l F 2 z j R t u m B w l t B 1 8 t C 6 s n B - u s I 0 _ o C 8 z 8 L u y r e g 2 x B 6 _ d r m u L y _ w K 1 l 3 D k 1 w F n 7 - C - n M q 2 S 0 l y E v 8 l D t m m D 2 j z Q 6 g p C v 8 4 D u j V 1 n o B q 9 w E - t S j n z D v 1 T y _ k G p u y H 4 y 8 L m u 1 J 5 u d 7 v 6 D j - j I p _ w S 4 z w D 2 k s J r 8 u p B 5 3 j Y w l x F x 0 2 R 0 t 6 C h m y I p 6 5 E t j 2 B i m l D v r 1 O 8 z v D k n y n B m p _ o B - 2 h p B 4 p z D i n q F 4 5 9 G h g 9 z D _ l x N n k r q D z w 0 k D g h z f 8 i n z x D t 2 4 m t C 0 l _ B i o i T p z k Z 6 p t M p 8 h E x p s E 4 g o B j h 5 E 7 1 1 q D p 3 0 H p h _ R z h o j B s h r W r u l D x 5 - B v 8 x B x r 0 D v 2 q B 3 _ q P u l k I 5 g 2 D 5 m 6 L x j s J j z 8 Q z j 0 I y u 6 E 8 j 5 D 7 0 z B m n y C 4 h 1 N q j 4 B - k i F 6 0 _ K i s o t B 1 0 u C y 0 U t j r B - i 3 B 7 q j J 7 s 8 l C p 2 8 D - j m G h p 1 h B 3 5 v N w p s W r 4 r K _ 0 u t B 0 q q B - o y O g q k C & l t ; / r i n g & g t ; & l t ; / r p o l y g o n s & g t ; & l t ; / r l i s t & g t ; & l t ; b b o x & g t ; M U L T I P O I N T   ( ( - 5 1 . 6 6 8 3 7   - 2 1 . 9 4 1 2 6 ) ,   ( - 5 1 . 5 1 0 5 9   - 2 1 . 6 7 4 3 3 ) ) & l t ; / b b o x & g t ; & l t ; / r e n t r y v a l u e & g t ; & l t ; / r e n t r y & g t ; & l t ; r e n t r y & g t ; & l t ; r e n t r y k e y & g t ; & l t ; l a t & g t ; - 2 3 . 2 5 0 7 3 0 5 1 4 5 2 6 3 6 7 & l t ; / l a t & g t ; & l t ; l o n & g t ; - 4 7 . 5 1 8 8 1 0 2 7 2 2 1 6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5 3 7 8 5 6 1 0 3 8 7 4 6 8 & l t ; / i d & g t ; & l t ; r i n g & g t ; 6 r s n u 8 4 x 7 C 8 r b w 3 2 q B y 0 r l B - 4 R 7 z 8 d y k _ a z 6 j 5 B h h s 7 C 2 m j L x 6 q d 3 h s E t r 9 F 8 q r s E j y r Q 0 k t L 3 i h p C g g y B 9 1 5 7 B h 4 z G k 8 u a j i h j B 1 m 3 Q 1 z 1 C g y 6 O v m h F v h x 8 C g j m 6 D y v k U 2 m x q B r z - - B u 1 n H x 8 f o h k n B y x 7 z C o r v a s - l 0 E - s q z B o u y B r 7 j B m j 5 K h n j 5 F 4 q o 5 B u u 1 Z m q l B l x u 0 B 8 5 j U u 1 - n C 4 2 l N _ 5 3 n C 8 9 m - O 4 o i C n z v W j u u L l 9 1 G 7 8 s I y t w 2 C 2 w r D 4 w k E 6 8 s N p u h F 0 p 1 H k t o Q 9 w w H j 5 g a y 3 l G q 1 k N 5 4 x P 3 1 r G j w 6 B w h t C v 7 b _ 3 r I 1 7 R h 5 t D 9 w q h B k 3 u D 6 _ R 3 q 0 O 0 5 r I p x t g C v s 7 2 B 2 3 w G w p t B k _ p B i t x C m i o G 8 - y N p m w B v - j B y m q T u 0 n k B t z 2 S _ 6 5 R g w v B 7 i j y I 1 9 9 2 g B w 8 5 j C y u 6 m N y u k x D q 5 8 g G 7 n 8 k C 6 3 x S n 5 8 o B x - 0 C 5 t 3 w C m 6 m y E 1 w h _ D 3 z t z H 5 z g i K o s 1 J x z t w Q y k u D p v 2 O w g l D k w v C 4 u i e 6 o l d l 0 k Q 5 i s z G v n q n B o u m H h r i C z w y 6 F o 2 l r C s l s D n 3 3 M z m 9 t E v 9 u 8 N j 0 p K l n X h x 8 C w 0 y M 1 w y B u y 2 I p l p N o 5 g B t 7 m 5 B 2 m j F 6 1 i X z p 9 H 1 2 z W q o 9 B p l h G m 2 u F 1 g 2 D u u o G z p 1 i D n k 3 P l i z P 0 t s N 1 8 h e m 1 9 C q p v Q v 1 0 f y h u Q 9 8 z P u _ p K 3 i i K 3 t g G w z 1 B z y m g B 7 w u 7 B r z k F 2 1 q Y i 0 s R x 2 8 V 2 8 9 J y s s a u 7 4 7 B t 0 2 3 I w y m u L t 9 s 6 B 0 5 0 Q y w _ I 1 i u w C j p - 3 Y q g r q C s n _ z H 6 s 1 y F g 0 0 t G 3 w 2 v B y 7 7 B 2 6 z m C z s 8 z B _ 4 l 5 D k 3 z q B 0 1 0 r K 6 - n v L q - n l C l n - n E r m - B w 0 j S i 0 t D y _ w C 4 5 3 Z m p 7 D i n n 0 B o s 6 W z 8 m C m _ u B o 8 p 9 D x 4 s b & l t ; / r i n g & g t ; & l t ; / r p o l y g o n s & g t ; & l t ; / r l i s t & g t ; & l t ; b b o x & g t ; M U L T I P O I N T   ( ( - 4 7 . 6 2 9 9 8   - 2 3 . 3 8 7 1 1 ) ,   ( - 4 7 . 4 0 4 2 0 9 9 9 9 9 9 9 9   - 2 3 . 0 9 0 8 7 9 9 9 9 9 9 9 9 ) ) & l t ; / b b o x & g t ; & l t ; / r e n t r y v a l u e & g t ; & l t ; / r e n t r y & g t ; & l t ; r e n t r y & g t ; & l t ; r e n t r y k e y & g t ; & l t ; l a t & g t ; - 2 1 . 7 4 8 7 7 9 2 9 6 8 7 5 & l t ; / l a t & g t ; & l t ; l o n & g t ; - 5 1 . 9 6 0 1 2 8 7 8 4 1 7 9 6 8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8 0 8 4 6 2 4 7 6 8 3 6 8 6 6 & l t ; / i d & g t ; & l t ; r i n g & g t ; z o h n g h n 6 j D v o O l 1 - g B 7 0 q k B m w y E _ j e 0 9 n C x v u s D 0 k i K 8 2 6 D w 8 - 1 B 8 s z E o z 7 C 2 - - E 7 8 m Q 9 t 3 h B u m w Q m i z D i t l K _ k r F v 9 v I y v w Q r j v G t d x t C 6 s g D h 4 5 D q _ j b 1 v 7 G 8 x 5 F x 0 v 9 C o j x L w 9 3 I i 2 y H k m x E - w j D s 2 w B w u Q j z - B y 4 6 C _ 3 q B 2 g s B j 1 n B i - _ C l q t C y n 3 B _ w 9 C 5 h - B o l g J o u 8 D - 0 h B l m n M 1 z k C 6 r 0 s C 0 0 7 C o x 3 L g q p I w l q h C p q n a 3 5 y Z 8 x h N 8 - x C y k t L u 8 8 G j i s E r t _ U - o y C t z o X u q 3 N i u h x B y x s J w l 1 3 P l r x 5 b l l 2 F 9 v 3 Q 3 k n B 6 3 x u C x p 7 _ D m z U 9 0 T 1 r _ V t x j N l i 8 I 8 l i p B 3 o n K r q i m F 2 p 3 G z v 5 L l t m b p s h O 8 s p o B 7 t 2 E 6 7 0 D u k 6 M i 8 y H z i 2 W g 2 t V 4 u r S n 5 j F p 8 u F m q 5 p D 7 j 5 G g s t O n l m U s i x L s 0 7 F v 1 2 E 9 z y I 9 x w G m s 5 C - n 3 O y o _ N 2 m 1 O q m m O p z p E x x 9 F 6 k v I y m 2 M s g d 0 2 j I _ i r X - o X i u t L h 1 S 5 n s D 7 2 j T t v _ j B i w i D y t - N n _ n F z - g h B x z n T 1 - 1 N n z r 7 C m 8 6 I - r j E _ 6 s J r 4 8 L 7 2 x J u r _ r B 8 2 h P 1 g 2 E 2 j - C 3 y 9 F x u p B 0 5 s E - v h Y 7 8 o X 6 4 k V 9 l y E 8 y x C 3 k h H w _ h k B t z l J r j - 3 B t 2 h E 1 r - L 3 _ 7 h B n _ 7 B 8 x l N 0 s x U y 5 5 B s 2 1 B y w 8 G 2 o p L j i h F 7 r z F 0 4 5 M v l 4 M o i u D m v v B k t h G m 5 s D u 0 V s - v R m g 3 F z 3 m B _ z i U 5 o P i 4 N y o v M 4 o 5 F _ 9 - F p o w C u n v P z _ P o n b g _ z C o i u B v i f 0 i 2 D 5 k y C y 7 y E - t 5 B l z 2 B s 4 o F s - m C h w 9 C z m o D q 5 T 0 r 2 C 1 9 r D u 9 g B 7 z o E 7 4 l C x - p B q h r I _ 1 3 C o n 2 C v - 6 D m _ 9 E u p f k 9 u F 8 m t B t 2 z J 3 1 9 H k o m C 6 p T p l X - g t F u y j C 1 o V v t y F _ 0 y E g 1 - C g w R 5 i z P r 5 1 E o z 5 B z 8 w F i 3 h C - 1 u F y o y B n 7 w G 9 w 9 z B o 2 2 H s 2 6 T l 7 o S v j l F w y J 6 _ j C - 5 t B 5 u 6 M v h l E i s s C h _ 2 J v s M o w m E 9 n 9 B 1 o i G h n Q w 9 i G - p l C 1 _ 9 H n z I 8 s 5 F 9 g o D p o n C h 6 y E h j _ F p p z C w _ 2 _ F 2 u r w i B 8 h 1 h M g o z v k G 8 5 u q 6 C l w 7 N 2 x o r h C x 7 q 9 B - h _ n L j k o 2 7 B 5 o w G l s p Q x y 9 O 4 y - Q j 0 1 f 7 w k B 8 6 l F n 9 _ F - p g F 5 o 2 K w p 2 F 5 q j G s u p E 1 0 5 E g 7 n K j u n D 0 m - E v v m B 8 1 3 D l 9 n D o m r Q g - H - _ p L w q 8 B s 6 i 2 B s x 9 F n 0 i H z r h J 2 k 4 J y h y F 3 7 j O z z _ F p v x E 2 4 k C v m u a x _ p C 3 2 o G 8 m 7 D q 4 r H n n i C 5 o n D r 6 0 0 j F i 7 8 9 Q u 5 u e 4 k u q C x n k K h 4 z G w 8 q R i 3 k F g n g U _ 2 r S p n p S - r 5 V 9 o j D 2 8 4 8 C j v g P 6 s g L l _ r a v 6 0 G o h y C k 4 8 B 1 v l I k o z F g 5 k p B 9 _ 5 C o k j E t i 6 F 3 3 0 F j 2 q B 4 _ u D l y t z B 7 9 k T 2 - j o C n u 7 J m g 3 C v 9 n G _ - z B 0 k h H o v g C o 5 4 G v 3 _ U j i s V k 1 z E g 3 x L 7 x s R g j p E 1 j t G i 3 k j B j 0 u D - l j G 9 t w D 0 j Q & l t ; / r i n g & g t ; & l t ; / r p o l y g o n s & g t ; & l t ; / r l i s t & g t ; & l t ; b b o x & g t ; M U L T I P O I N T   ( ( - 5 2 . 1 4 3 9 5   - 2 2 . 0 4 8 0 5 ) ,   ( - 5 1 . 8 4 2 8 1   - 2 1 . 5 4 2 1 9 ) ) & l t ; / b b o x & g t ; & l t ; / r e n t r y v a l u e & g t ; & l t ; / r e n t r y & g t ; & l t ; r e n t r y & g t ; & l t ; r e n t r y k e y & g t ; & l t ; l a t & g t ; - 2 1 . 6 6 5 9 5 0 7 7 5 1 4 6 4 8 4 & l t ; / l a t & g t ; & l t ; l o n & g t ; - 4 6 . 7 0 8 0 0 0 1 8 3 1 0 5 4 6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1 2 3 5 5 0 4 2 1 3 1 9 8 0 & l t ; / i d & g t ; & l t ; r i n g & g t ; z t 8 2 2 l m j 1 C k p k E 8 k z J x m w r D 4 q 9 p B 4 i 0 6 B t 8 m x C l u - i B x y t x E 7 l r N s 2 0 F i r v m B v k g O 5 6 y I q 5 j h B 6 m 9 I 0 8 g T l 6 6 B 5 5 o g B s 7 p p B o _ 5 X l 7 i P 4 w z h B n 0 7 D 1 4 8 M t w r L t u q K h 5 n I 0 p r X 1 2 v O j 6 q N 0 m 4 D 2 7 u M k 5 y 3 l B z v l r T 3 1 3 l E 0 3 6 g B s i g G k j - E 1 t - a 6 - 4 G n v 9 b y x t I y h 5 L t 2 1 r E v t x j B v k 6 K q 6 _ K j v 4 G g 7 9 F o m r J 2 y q M m u p E n 8 7 Y i 3 8 G x 7 m K g q _ E 1 1 j R 3 7 l Y s z l P 8 p 7 H 2 7 m J i y y J p r _ w B 7 4 4 C 0 i 0 V v y p M i o - K w j - E l 6 k 3 B g x i l B v l t U 0 j g N t p 2 R 0 n 0 U 4 6 h F k u s J n v - H i 8 o F 2 x i y B q m g D z g n K u x I w t h D 6 l 4 6 B 6 j 9 F t w 8 F r 7 v j F r 4 - B w p 6 p T w _ 1 r C 1 z 0 k E 9 x 3 l Q j 9 l 5 C x u 0 1 C w 0 z G p j 7 I i i q N y t _ I 1 q g D 1 w 1 H 3 o 3 B p n u C g 3 2 J 6 _ v T p - q C y o l C - v 5 v C n 0 o K 1 6 _ J y w 4 N 9 _ n P 2 1 z G n 8 q D n 5 g H v g s J t p 8 k B g 6 o e y 2 v J x t l D m i - M g 4 p d k q 3 L w l k C v _ h d m 3 7 n C s l o D s i g K w 5 t H r h l D 5 x 8 O p x p E 9 u s R t - z C h y q F 5 k j C s h m I q s 4 N o x n F l 5 2 B 5 0 r E 0 y V 9 v y D 0 n m M o t w C j r y C y j 1 B 7 _ h v B 1 q t D 5 z o B 0 g 8 C x 5 g G - 5 r B z 7 w C j w n C 7 _ v F n 4 l O w q o H g m h J z g l C k 5 9 C - l 7 L 4 8 o C 5 s n D h 2 p s B p w E w k 6 s B v 0 k M p n g D v g k F r 6 p G 2 4 m L o i w B n m 7 C r 9 q C p n i 6 B x p 9 D l z i I u l k I g y 2 B 8 x 5 q C 0 p _ P 5 9 v K q 4 v T & l t ; / r i n g & g t ; & l t ; / r p o l y g o n s & g t ; & l t ; / r l i s t & g t ; & l t ; b b o x & g t ; M U L T I P O I N T   ( ( - 4 6 . 8 0 5 4 3 9 9 9 9 9 9 9 9   - 2 1 . 7 6 8 7 8 ) ,   ( - 4 6 . 6 0 5 6 4 9 9 9 9 9 9 9 9   - 2 1 . 5 6 9 1 9 ) ) & l t ; / b b o x & g t ; & l t ; / r e n t r y v a l u e & g t ; & l t ; / r e n t r y & g t ; & l t ; r e n t r y & g t ; & l t ; r e n t r y k e y & g t ; & l t ; l a t & g t ; - 2 0 . 7 9 9 1 6 0 0 0 3 6 6 2 1 0 9 & l t ; / l a t & g t ; & l t ; l o n & g t ; - 5 0 . 1 9 3 8 7 0 5 4 4 4 3 3 5 9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9 8 4 7 1 1 2 1 1 2 5 3 8 8 & l t ; / i d & g t ; & l t ; r i n g & g t ; m j z 8 p 8 s 5 7 C q g z T n v i I - v 3 C n r q C y l w C 5 4 2 P - u n Q y t 7 B 9 7 2 B l - i D q n 9 C - 9 r C j o u D w u 7 B s z k J o z 2 D y 2 8 D h 8 4 C o 1 i H t s p C o g k C z 8 r C y s t J r i _ C u g k D t k 5 C 6 q l B l q s D - 7 6 B 7 p k H 4 p 5 a j m 0 E x l l D h 2 6 B w h 3 C 7 v x F s 5 2 R s l 3 U 4 w 2 W m 5 y E r g x F n h - E s u 0 D x w 8 M 5 0 4 G 4 l h C z k y P 8 w 8 J _ z l B 5 n z P m 9 _ R m x 4 D y 4 7 T l 8 t C p r 6 C 5 g 3 H v u - p B 0 w 3 p D r _ q R v s r E h 2 x L i g 4 I 7 7 - B r h 8 h F s 1 1 C m y _ J 8 2 v Q 1 k p E - j z D g 8 2 H 1 g _ E 8 1 g d 5 v 8 o B y v o r B h q 2 Z v s n w B 4 v g W w p s y E - t 6 n C x 3 h D 5 n 8 t B l y n O 8 - 7 z B i h m j B t p j I k 3 o X 5 t p D 6 o 8 O 6 - - S o 3 u L 2 w 6 S 3 i 8 F u 6 2 a m l - H 2 r w E - 7 1 3 B h x n O g p p L k 2 k R 8 h l D 0 p - E k k n N 9 3 q H l x i H 8 4 n K g 2 7 G t q 0 B 9 t 3 j B z 2 9 C t u z Y 3 8 - X v j - c x g p N n 2 o M i 4 0 Y p w h X 1 s q v B j s r D 1 _ g I t s i H 8 1 8 N n s 7 B 2 2 o D 2 u k C 0 _ 7 a s 9 q K 5 9 8 P s p z Z 6 n 7 D 5 - 0 I u k s H x - 0 C x t - J t v u I h z j I - 5 9 Q - 8 l D w v x a g 0 f l u n S r m r B 8 7 l H 1 1 l D 0 5 n E z s 0 D k t g C w 0 q V r 1 3 H t x t B h z j I 8 n h b _ 7 y U h l o J 2 i 2 Q r 9 h B g x 7 B 1 p 2 L p s v G _ j 6 K v h x I o r p e i 2 t H - q t Z z 2 x 0 B 1 8 x J 3 6 u Q n 9 q D j z o h C 4 3 n C y 0 8 3 B 5 8 g M i y h I t 0 9 L x q r K 2 p _ 4 E o u g E _ _ 0 t D 5 o j T x x - y B _ g - h D m B y 4 v B m 2 9 u B j _ - L h g t B m v k o B t v l L & l t ; / r i n g & g t ; & l t ; / r p o l y g o n s & g t ; & l t ; / r l i s t & g t ; & l t ; b b o x & g t ; M U L T I P O I N T   ( ( - 5 0 . 2 9 0 6 4 9 9 9 9 9 9 9 9   - 2 0 . 8 7 3 9 2 ) ,   ( - 5 0 . 1 0 9 3 3 9 9 9 9 9 9 9 9   - 2 0 . 7 3 5 6 6 9 9 9 9 9 9 9 9 ) ) & l t ; / b b o x & g t ; & l t ; / r e n t r y v a l u e & g t ; & l t ; / r e n t r y & g t ; & l t ; r e n t r y & g t ; & l t ; r e n t r y k e y & g t ; & l t ; l a t & g t ; - 2 0 . 0 9 8 1 1 0 1 9 8 9 7 4 6 0 9 & l t ; / l a t & g t ; & l t ; l o n & g t ; - 5 0 . 5 9 0 0 3 8 2 9 9 5 6 0 5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1 8 7 1 8 3 5 9 9 4 5 2 2 8 & l t ; / i d & g t ; & l t ; r i n g & g t ; i 9 m h x 7 s - 6 C n 6 _ B i n q 4 B 9 8 z F o 4 u e 4 k 0 e 9 k 9 U 0 p y _ B 4 z q E y 8 v G 1 r n I w 6 7 V t z 5 B r u m N j 4 y B h z l z B q 7 8 E 4 o o L 9 p x B x r q V u w 9 d x z 2 S o s 0 0 B q 5 j n B y 4 - J n w _ j B o x i H 7 g 0 z F o v l M m r q T m v l C 3 7 y Z 4 3 r p C 8 z p a w y B 4 _ s C j i t F v 7 l C j 8 6 S 8 i y B _ k 2 D j 6 o C j n 6 x D v 9 l C - q k C s 8 6 F 7 z v D x m q n C x g o O x r k C j p 9 K v 6 l M 8 8 n C h - u B m h i B x 3 7 D u y v B 1 u h K q 2 w B z n k I v 4 m C p 8 3 B y i i C t n T 2 7 x B 5 9 n B _ r x J p 8 y F i r j E p i 7 9 B - u x 8 D _ 3 j X 2 - 3 z I t r p m D y j v v F m y l v E 1 9 P 3 2 r D s 4 g 9 B y h p s C 3 5 i M 3 m z R 3 0 6 0 C n w - F h i 6 b x l l _ B 0 6 l L 5 2 l U x i g m C r y s z C j p - J 9 7 i H v 9 7 N 4 - 3 B _ - p G r q 4 D 3 0 v C u 0 s B p 4 n D j p l C 5 2 q v B 0 w q M 1 y u D l h s B z 6 3 N i 4 9 C - t j B 8 3 x D _ 7 3 B 3 8 3 D _ y 1 B - _ y c q q s C h j s Q - y h R x 5 6 D j g - C u u 9 D 4 o _ C q q 1 B w r - C z 2 z W w p o D t 3 3 C j m h C 7 y 1 5 B o m m c q n 5 H 7 7 r S 8 v r E g z v D k 8 s C 7 t h v B k q _ p B g 2 7 r C z 5 j D x 7 x F t 0 s U y z l F 2 x 4 C v n - I - j o B 4 9 o B g x x L w p S t - h E o o l C 6 g 9 D w 5 _ H j h x D w y z H w 2 1 0 B g 6 6 a n 0 v B k m x N w l 5 B 2 8 t F 5 h u I i w _ F 7 3 8 C y 1 k D k i n X 6 s h I 9 q k R t 3 7 J 9 w j C z m 4 K & l t ; / r i n g & g t ; & l t ; / r p o l y g o n s & g t ; & l t ; / r l i s t & g t ; & l t ; b b o x & g t ; M U L T I P O I N T   ( ( - 5 0 . 6 6 4 0 2   - 2 0 . 1 4 0 4 0 9 9 9 9 9 9 9 9 ) ,   ( - 5 0 . 5 1 5 9 9 9 9 9 9 9 9 9 9   - 1 9 . 9 8 7 3 5 ) ) & l t ; / b b o x & g t ; & l t ; / r e n t r y v a l u e & g t ; & l t ; / r e n t r y & g t ; & l t ; r e n t r y & g t ; & l t ; r e n t r y k e y & g t ; & l t ; l a t & g t ; - 2 0 . 2 4 4 0 8 9 1 2 6 5 8 6 9 1 4 & l t ; / l a t & g t ; & l t ; l o n & g t ; - 5 0 . 6 9 7 2 1 9 8 4 8 6 3 2 8 1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2 1 2 1 8 0 0 0 0 9 3 1 9 6 & l t ; / i d & g t ; & l t ; r i n g & g t ; m x p x n o j g 8 C x s - D n y 5 D j u s C l 2 2 H 5 u i I q w _ B 7 9 - L 5 v j C 9 4 n R m 2 v M m 2 r F y q 6 B w p j d h k 6 N 4 3 v J 4 j 6 B 0 y 5 F v l 8 B 0 n 5 0 C i n 9 C r 1 7 G 3 r _ S 9 p 5 G k h S q l 6 B - n 1 B v l j C 5 o r L 2 u m E l z 9 B j y v s C _ o 9 C t j v B _ _ 3 G m 7 q E k x _ D r p p B 2 w m L v 6 2 4 C 2 8 p 4 B 3 x q B k o m L - 8 v R z 5 m N v i - H k x 6 R n - x M k g u - C m z z k B g g 9 C 1 l h D 3 h 7 z D w k y O y k w M u k y c 0 7 k U y 7 W z n 9 B p k 0 i E 2 k i h B 8 0 t T j l 0 T 7 w n y B 9 y p 8 F h 8 o Q 7 0 2 O 9 2 g Z m n n D z o k G r 5 m C j s j B v h m D 5 g 5 P - o t U p r g F 1 0 n S z 0 j G s 5 k I t w 7 B 0 w h e y h s G u _ i N q 4 3 D m y l Y o u m j B z s u e o _ n K m l j W n 4 - J u u i Q 8 z j E k h i I z 8 p J w o p H u s w I g z l E z n 2 B 3 k m R 0 1 w K t p q L q u k I 3 u i r B _ 7 k Y l 9 2 D 1 5 g r C x 2 z d m k 2 I v 5 s E l 7 9 Q r 3 g D w v v y B 5 o p K i n l S 9 j x D 4 9 l Y k 5 6 u D x 8 x I j p o C n j r F & l t ; / r i n g & g t ; & l t ; / r p o l y g o n s & g t ; & l t ; / r l i s t & g t ; & l t ; b b o x & g t ; M U L T I P O I N T   ( ( - 5 0 . 7 8 3 6 2   - 2 0 . 3 3 7 1 1 9 9 9 9 9 9 9 9 ) ,   ( - 5 0 . 6 6 8 0 7 9 9 9 9 9 9 9 9   - 2 0 . 1 9 2 9 8 ) ) & l t ; / b b o x & g t ; & l t ; / r e n t r y v a l u e & g t ; & l t ; / r e n t r y & g t ; & l t ; r e n t r y & g t ; & l t ; r e n t r y k e y & g t ; & l t ; l a t & g t ; - 2 0 . 9 3 3 1 2 0 7 2 7 5 3 9 0 6 2 & l t ; / l a t & g t ; & l t ; l o n & g t ; - 4 2 . 0 0 3 6 5 0 6 6 5 2 8 3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4 8 4 3 7 6 3 2 8 2 4 1 1 6 4 & l t ; / i d & g t ; & l t ; r i n g & g t ; 9 9 6 9 7 2 j t o C 0 - v q B l y 4 M x 7 8 I g 3 p Q u v p D j g _ J v t - D z _ Z u m k G m j h Z j t 7 F 7 n 2 a 8 t 7 T g w 9 S k _ m C y w 7 C y h t D s 1 - R 0 x u B w 7 j J 3 2 j H _ k k G j 2 g B x t q C 3 j m C 0 l q C 8 y l F _ k 9 B y q 6 e w 5 u D n w 2 X g t r G _ 4 0 C 9 z K t n z D l 5 g L s o 2 C i 2 h Z 3 x j E _ h t D 1 h N 6 h k F j o h D l y v P j 3 v E r 2 N 8 k g D 7 u t E 3 3 r J l n 7 K h j p C v v w W 8 i 6 C r g - P h 7 a q 5 4 B p u q I i w 6 G g k 1 G o w t D i p 1 D h _ 1 B x k 9 0 O y k j J t q 8 X n y g H m - 1 B p i z Z y i t C p r n I p w q M 4 h 8 J p p 3 G j w 1 K s 2 t N 0 1 U z 1 x M 3 v j H t w r c y 4 s t B 1 4 v D y g t H - i j C l t u K m 2 s J 8 _ q X 0 z i H y j 6 B v 6 v R 7 v p B q 2 p M u h k D 5 l v H n 4 9 B 7 q 3 J y g z E 7 q 0 K t q m F h 0 6 C 8 y m B h 0 k b r h 8 H 1 m k G _ w 9 E 3 k 4 B p z i B p r - C _ l 2 M i p r 5 D l h 0 M p j p Z q - z X x l 6 K 4 q p K 1 3 _ E 5 w 2 E s q m J 0 p g B 5 9 k I _ o t V g q g F _ j S 0 1 j O p 8 l q B g p s N u x s t B y g w J w 4 g F q w 4 D l 2 n R w 0 p D x i p C 9 i l B h 1 6 C 2 o t D r k w D u t 2 D v r 8 I m n 3 F g v m K v 9 a _ n 4 C t k 0 E 3 w w I x m m B z l j P g l 4 H y v t D 6 4 u E - 5 s B h _ v D g m 2 J g y Z 7 g 7 B x k Z r y t I 5 k R j h h b v - x E g 2 m E l s 9 F u l l H n 4 W p r x F v m n a l p s G _ z o c m 7 j G h p 5 C x 9 i B 4 - w D m z U y p 8 J u w O n l m C w _ 4 B p z t I q 0 y G q o y V j p 5 M v v - O k k 2 K j 0 k G m o g B 5 6 2 G 5 7 k L h q x q B _ 0 3 J h i k a w 1 v L v n z C p z k m B o 4 r H g 6 x G 1 8 q T k 8 8 H t 2 4 B x g 7 H x q J z v m H l 4 n f z 7 s F t o X u j v F 9 u 6 I i w h D n y z B u 7 v D w 7 q D 2 i q y B l z b q 5 l F u 9 x B z l - D l - 2 y B 3 k x N 1 9 8 0 B p h 1 B s 3 j D x y z B n x w C m h p D _ 4 h H 2 t n E t m k G g r o K l k g B q k x U s 3 w h C p x s I 4 j g N 0 j 6 U 7 s 3 L 9 q 4 G w 7 6 E k u x a p _ k l C t z i E i _ w H h s u T j z w L i 2 4 E 2 l v B 3 y 8 P 0 y j R t m r D w 1 n K r - u I m 8 n I o l j C l s 5 O k i 0 I y i 6 V g 4 2 N - 0 o M 3 g 9 J l _ w B x k 6 Z i n 6 b m 8 7 H k m v F 0 1 5 o B t v n D u k 7 K t 2 m I h m 0 N _ o 3 J m w w B w p z I n 6 o B u 8 Z r t 5 C n t q i B v s w Q v g _ D t 7 N y z 2 h C t p 4 W 8 t _ r C 4 r h E k s v U j l - Z g n - P z 2 q f 0 l n I _ j q b w 7 t I l i z J j k x E 4 9 l z C _ o h K l 2 g G 6 5 x B r w 7 N 0 u x F 4 2 u J o j h S g 9 0 N t 1 w E 9 u o C - q n B s q k K 2 7 1 F w w n W p 7 y E 4 1 f g k s U 7 q t D k 6 t C 7 g u O 0 v u J i x q n D y n m F 2 v n g C 2 t 6 T g p u I i 8 o H i p k t B v s k E 9 k 7 L p _ v J 3 3 6 X q 9 u J 6 j 3 G k m i G t 7 n B u h r g B j x n B m s g d y g 2 w C v _ 0 k F h q i N z p t k B y m o O 1 i u T - g x x B x m t c x h l H k k y L g 5 - D w 8 n e o t 8 B l 5 z N 3 9 l D j h - R o u 8 H i x 1 L k t 5 B z g 7 i C q i n G w m p C 1 x 7 Y s 8 - C j y 2 D 4 r 3 O p 4 2 Z 1 u V i j s O u 6 t h C z z 8 k C m w t f g g p Z 2 - _ P h 8 L 4 2 h F x g 8 K 7 g 9 I 0 o k x C r 3 y M z t 3 E 3 0 m C l i 8 3 C x i o N u k r H s 5 m R i 4 X 5 n 5 L 6 g 1 G _ 8 3 V j r o E k 2 o L 2 k 2 H 4 t g w B 5 j 9 U y 5 w F x x q G 9 w Q n k u _ C i - w 0 C y _ m X m x r F 9 7 k C u x L m k - D j 6 n G & l t ; / r i n g & g t ; & l t ; / r p o l y g o n s & g t ; & l t ; / r l i s t & g t ; & l t ; b b o x & g t ; M U L T I P O I N T   ( ( - 4 2 . 1 5 1 6 4 5 2 8 9 9 9 9 9   - 2 1 . 0 2 6 0 7 ) ,   ( - 4 1 . 7 7 5 4 9   - 2 0 . 7 6 3 9 0 9 9 9 9 9 9 9 9 ) ) & l t ; / b b o x & g t ; & l t ; / r e n t r y v a l u e & g t ; & l t ; / r e n t r y & g t ; & l t ; r e n t r y & g t ; & l t ; r e n t r y k e y & g t ; & l t ; l a t & g t ; - 2 0 . 3 7 1 7 3 0 8 0 4 4 4 3 3 5 9 & l t ; / l a t & g t ; & l t ; l o n & g t ; - 5 0 . 1 6 7 3 8 8 9 1 6 0 1 5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8 0 3 9 8 5 6 9 8 3 2 4 6 0 & l t ; / i d & g t ; & l t ; r i n g & g t ; j y u u x 3 y - 6 C m 4 m C w 2 o G 9 w x B j u 8 C 4 l t D 4 3 5 X x v 7 D z 6 r B o y l C w _ l C u _ 8 B o 0 3 B h s q C _ j w C r 9 o H 6 6 x C x u W j g x I x 0 k C 6 l y B w 8 p F _ 8 1 G 2 t w K p l w O y v m E x m 3 H n 6 j B l h o I x p o F w y 0 C q _ 0 B 1 y n E s 4 g Z y _ g C x n 2 d y 8 8 B 9 8 i C 8 v m O o i x P _ 2 8 B q k p I w q w Z m 2 h N q u j G v 7 m D j p t a 5 q 1 B - k v B i q z C v 4 5 N k j 7 T 1 _ 6 S - t k k B g - 3 I 5 k 2 u C 8 w l M s g q B q v t T g g G y o y W i _ 5 B 8 g 0 k B r 1 2 h B x 3 3 Q q p g Z 9 i y Z i i 1 S z 3 z w E t o h y B n 2 y m C 9 v 7 m C x 6 x G m - m F i y o C m h p E q h l N h q z o B m 6 t T h x x m G 3 n q I 8 n t Q m l 3 U h j g G k l i D x 0 9 Y 6 4 t Y y h _ c s t t D q r s E o t s I l u t C 7 x m O n 0 w P g h s W 3 v j G h l t C g v l g C _ 0 t K h _ o V 1 9 8 G z 2 6 e p 0 z g B r 9 x Q 9 1 z S - 2 i C q o o K y k - B 3 4 8 B h o 7 I o k k z X l t l C q p X j w l U u o 1 R u 8 o m B 9 n h C o p u B h s 8 j B 2 1 0 m N 7 i 5 e n j 7 j F x i q m G i m j w I - 0 0 q C u 8 6 y E r 0 g D 8 s f i y i B v p O 4 h 0 b p k r m B 4 z u H x 3 5 C r _ 9 H m 0 2 H y u 1 M p i x B q r p B y z 2 E 5 3 y D g 3 o L 8 r q D o 1 x a g y k g B - 4 0 G 8 m n 5 M z j i w S t h 0 j Q t o g 9 C r 9 y 0 B s s t 4 B 9 o n 6 B j x s g B t m _ G h l p D 0 q 4 I 7 h 5 U 5 7 5 G 6 q l C j u 8 C t 5 w J w 9 - k B l w u D _ s 2 F k l g O q q 1 B s g _ o B 0 y 5 O w u 9 I p z h D 9 7 k C 2 6 4 B 7 k r I u q t E w k p G 3 i _ Z _ - 0 F _ 8 q H 8 x 7 I n w p B y v g O q q k C 6 w l H 7 x 5 H l 0 4 f p 4 7 P 5 1 u C u i x W y t t C 6 r 1 L m v g K _ p s M s p t B y 8 p C z o 0 I - _ z P z 9 4 G i r v W t k 7 H 4 w t D & l t ; / r i n g & g t ; & l t ; / r p o l y g o n s & g t ; & l t ; / r l i s t & g t ; & l t ; b b o x & g t ; M U L T I P O I N T   ( ( - 5 0 . 3 1 2 1 9 9 9 9 9 9 9 9 9   - 2 0 . 4 9 6 9 1 ) ,   ( - 5 0 . 0 8 0 7 4   - 2 0 . 3 1 0 1 ) ) & l t ; / b b o x & g t ; & l t ; / r e n t r y v a l u e & g t ; & l t ; / r e n t r y & g t ; & l t ; r e n t r y & g t ; & l t ; r e n t r y k e y & g t ; & l t ; l a t & g t ; - 2 2 . 7 7 5 4 0 0 1 6 1 7 4 3 1 6 4 & l t ; / l a t & g t ; & l t ; l o n & g t ; - 5 0 . 3 9 5 7 4 8 1 3 8 4 2 7 7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4 3 4 5 8 3 6 8 1 7 6 1 2 9 1 & l t ; / i d & g t ; & l t ; r i n g & g t ; h _ z 9 1 2 - 9 h D g n o c m u p p B 6 4 5 k B 6 r q T o r 3 p E 5 4 h L l t o O s z v n K 9 t 4 8 B 0 6 q j C q 9 p V 2 5 4 - J 1 l k F 6 r p j M k 4 1 g I s j o u B _ _ 7 S j v 8 v G s 5 j W g 0 6 _ C 4 n 0 W 9 4 1 c m 2 t 2 d - 4 k g D 8 g r 3 s B k g 6 1 K 4 6 p B 2 l c q j 4 C x 8 q C u p 8 W h l - B 3 k s h B o 4 n B 8 j z J q u 7 B o t z C 5 8 _ B 3 y V k y - G 7 h o B 6 3 t e 1 8 k D w j q Q s 3 3 B 5 _ _ B - u q C w x l B r s t E 1 m i J i 6 o E g 1 v L g m y F 2 t o B 0 5 S t - 4 C u 8 K x i o B 5 4 n E 8 v c z p 2 E 1 n x F - n w F m u t D q l o E o o r Z j j 5 D 8 j v B 7 r Y u y 7 C s 1 1 E v q o B h n y P g r 7 B z 0 k C 0 o 3 B u y y F z 6 s F _ i j J s q r C l x 1 B h k h D y 0 6 D i l 7 B p 7 h C j g 5 L h g l G 3 m T g v i C i z y J t i - E y k r G 7 k 9 D g t b m r i F 0 h r B _ p u C i v T s k r C u 7 X 1 k j D o z Y p l o B z k v L m 7 p B v o j H g q k E 2 n 4 C _ r n D u i w C h 3 H 7 8 s B z k 9 B u y w D r 6 r j B h g 3 K l x 9 f u 7 7 F 6 1 y M r h 2 P q t 9 B h 4 7 x G u z h j E g 2 4 3 K - w T i 0 n h G p - v Z 7 9 6 j B l 0 l 0 C u u o l B g 1 q K m g i U g 2 t q e i g p L s w m c n q v x B y 3 s 3 F z x _ F v n _ I r t 3 P 0 v p C 9 n p Y s 9 5 7 B p m v E r l 2 P t 7 5 J 2 l 6 - H o u n 4 B n t g V 0 3 w C k x - O s 9 4 C 5 v q J v 3 x Z r q x L j 3 h M q z - u C _ 0 u h J g 7 5 l I u g i g c u q z t C h q 7 y G - u j n n B _ i 9 E i t m 4 D z w 1 o B j y - 0 D k m z y G z k y 4 k B 5 s l 6 I t o 3 - D i - j o B 1 g i 5 I 4 w g x D q p u Y 2 0 h G t y x 3 B i 2 7 8 E 7 p u F q _ 0 y B 8 k 4 m F 7 7 z I _ 5 h _ B 1 l 4 7 B u r 8 J v n - p B p u z 2 B 8 t x y I w u 1 O t 1 9 g C n v q N 8 8 h T y g i u C 7 - 1 D & l t ; / r i n g & g t ; & l t ; / r p o l y g o n s & g t ; & l t ; / r l i s t & g t ; & l t ; b b o x & g t ; M U L T I P O I N T   ( ( - 5 0 . 5 7 8 2 2 9 9 9 9 9 9 9 9   - 2 2 . 9 4 6 5 ) ,   ( - 5 0 . 2 6 2 6 5   - 2 2 . 6 7 3 2 7 ) ) & l t ; / b b o x & g t ; & l t ; / r e n t r y v a l u e & g t ; & l t ; / r e n t r y & g t ; & l t ; r e n t r y & g t ; & l t ; r e n t r y k e y & g t ; & l t ; l a t & g t ; - 2 2 . 4 6 7 8 3 0 6 5 7 9 5 8 9 8 4 & l t ; / l a t & g t ; & l t ; l o n & g t ; - 4 3 . 8 2 7 5 2 9 9 0 7 2 2 6 5 6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2 4 7 1 9 5 0 6 4 0 4 1 4 8 4 & l t ; / i d & g t ; & l t ; r i n g & g t ; 1 l x m n 4 m g w C u 5 B y E t F 8 E n G j w B i m B 8 v 7 C t y F t u C 7 B m 5 F M 2 0 C 6 _ P w - P u 5 F i s t B n 1 P j 1 P k k I 9 B i 6 B g R z s E 2 y B y E x 5 E 8 J y E h d r I x 2 B - O z o B j T n u C x p M - _ R 9 g E x g D q o D w y B v h D y h C z P t u D z j B v - B _ 9 E v g G q w D i a 3 k C - _ D 0 w D g a y w E x - C m w H 1 s C 6 y G t n B u 5 D x u P n 0 D 8 V 7 B 7 9 B n h B 8 J 5 l C j r D 7 g D w p C z d 6 k e i r L 7 3 I k e _ 4 B t N j F t C l D 7 H 2 E 6 C t y E 8 j B l F M 7 B m l B y E x t C r h B q G 2 8 E i k B x j C y q B q e 7 o B 9 m G y 4 E n f n f p 2 C d u B k B j i B r o B 5 F i H 5 F h u G y 0 H x F i B 6 k P B t E w F 8 s H w F w F v B e v B 0 - E q 9 C x 4 C 4 0 B 4 0 B l i D 6 8 E 9 6 M q j P k w _ K o k a m _ 6 J 5 s 9 P x 5 i K 3 3 T o m x H w 6 _ P g m T p G 6 s C w n H x w B j G 8 Q m p B & l t ; / r i n g & g t ; & l t ; / r p o l y g o n s & g t ; & l t ; / r l i s t & g t ; & l t ; b b o x & g t ; M U L T I P O I N T   ( ( - 4 3 . 8 3 8 8 9 9 9 9 9 9 9 9 9   - 2 2 . 4 8 2 8 7 ) ,   ( - 4 3 . 8 2 4 3 2 9 9 9 9 9 9 9 9   - 2 2 . 4 6 4 4 3 9 9 9 9 9 9 9 9 ) ) & l t ; / b b o x & g t ; & l t ; / r e n t r y v a l u e & g t ; & l t ; / r e n t r y & g t ; & l t ; r e n t r y & g t ; & l t ; r e n t r y k e y & g t ; & l t ; l a t & g t ; - 2 2 . 8 7 0 7 2 9 4 4 6 4 1 1 1 3 3 & l t ; / l a t & g t ; & l t ; l o n & g t ; - 4 7 . 2 1 5 3 7 0 1 7 8 2 2 2 6 5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0 5 4 6 3 2 5 2 1 0 7 2 7 0 & l t ; / i d & g t ; & l t ; r i n g & g t ; 4 6 v _ k 4 r s 5 C - _ F h L 4 x B H g F 3 B s C 3 B h C - H m E O D V h C 0 M q E o E j g D p F z O V 1 O n l C u J q E k r B V l 9 B q E r F u J w C 8 C 7 L y G _ N 3 w C y G k h C l j D u p C v r J m j D m j D i g B _ p B g q B u 5 C h o D z G m X i C 7 C o k F P t J q c _ H 2 S v C p V 2 u E - e o c 9 - E _ n Q 4 5 H o u B & l t ; / r i n g & g t ; & l t ; / r p o l y g o n s & g t ; & l t ; r p o l y g o n s & g t ; & l t ; i d & g t ; 6 4 6 1 0 0 5 8 0 6 8 4 9 4 9 0 9 5 7 & l t ; / i d & g t ; & l t ; r i n g & g t ; y m 0 r r q 7 l 5 C z u C 8 G i z C 4 Q 9 6 E 5 7 - B 5 u M 0 F o I C - i C & l t ; / r i n g & g t ; & l t ; / r p o l y g o n s & g t ; & l t ; r p o l y g o n s & g t ; & l t ; i d & g t ; 6 4 6 1 0 0 5 8 0 6 8 4 9 4 9 0 9 5 8 & l t ; / i d & g t ; & l t ; r i n g & g t ; i h w s 5 p 9 l 5 C s 9 C 5 F m 6 C k 6 C 9 k J l x C i z C l 6 C j x C & l t ; / r i n g & g t ; & l t ; / r p o l y g o n s & g t ; & l t ; r p o l y g o n s & g t ; & l t ; i d & g t ; 6 4 6 1 0 0 5 8 0 6 8 4 9 4 9 0 9 5 9 & l t ; / i d & g t ; & l t ; r i n g & g t ; 6 2 2 n 1 j h m 5 C 2 y E 6 m E 1 t D u o D l n B l h B l n B v D w E v D y Z L Y L 6 3 B v z C s i B 1 J p V 0 F 8 l C E k U E 8 P l a - n C h o C & l t ; / r i n g & g t ; & l t ; / r p o l y g o n s & g t ; & l t ; r p o l y g o n s & g t ; & l t ; i d & g t ; 6 4 6 1 0 0 5 8 0 6 8 4 9 4 9 0 9 6 0 & l t ; / i d & g t ; & l t ; r i n g & g t ; g s 3 x s o i m 5 C 0 v D 8 G p I n I 1 7 I 8 p Z 4 2 W k 7 M j 1 F 5 I & l t ; / r i n g & g t ; & l t ; / r p o l y g o n s & g t ; & l t ; r p o l y g o n s & g t ; & l t ; i d & g t ; 6 4 6 1 0 0 5 8 0 6 8 4 9 4 9 0 9 6 1 & l t ; / i d & g t ; & l t ; r i n g & g t ; 5 8 i n 8 l o m 5 C 1 S s p C o y C j 3 C 1 n B 4 S w P x Q 9 s C 1 1 B m 5 B g n B Z h P l h B 1 h N t i F n D r o 5 D 7 1 c 7 H z k Y z h B k h I k Z v r G v r G k 8 E t i F 5 Q w r D s h D j - W 0 x W t o C r o C k n B p q B p h E n h E o z C 1 u C h T y J j L r F 1 Y 8 m B h U 8 o D 4 k B u K u B i F 8 W s O m I i S q O s O 4 8 B 3 g C 5 z J x l K t Z g c i x P k x P s O i C c t a x Q m C 5 k B 2 6 C u p L o 7 F o G _ o F k Q t 4 O _ i E l q P v x B l z E r g B 5 M s F v C r E j u B n 2 H 0 v M 2 - k B m 2 H m 2 H 7 S 3 O t c g y B 3 3 E k z E k z E 1 U 1 U 1 U 4 k B v p B 4 w F o _ F v x F s s G s s G t Q j 4 B n E l E & l t ; / r i n g & g t ; & l t ; / r p o l y g o n s & g t ; & l t ; r p o l y g o n s & g t ; & l t ; i d & g t ; 6 4 6 1 0 0 5 8 0 6 8 4 9 4 9 0 9 6 2 & l t ; / i d & g t ; & l t ; r i n g & g t ; 7 s q o 6 9 g m 5 C o n G p g G i x C i z C F j n C v o D 3 1 C z 7 D 0 1 C g T 9 Q u i D l q C 8 y L & l t ; / r i n g & g t ; & l t ; / r p o l y g o n s & g t ; & l t ; r p o l y g o n s & g t ; & l t ; i d & g t ; 6 4 6 1 0 0 5 8 0 6 8 4 9 4 9 0 9 6 3 & l t ; / i d & g t ; & l t ; r i n g & g t ; 2 _ m 2 0 _ s m 5 C r k F 6 q F t s G 5 k B l r B 7 w D 5 k B 5 x C & l t ; / r i n g & g t ; & l t ; / r p o l y g o n s & g t ; & l t ; r p o l y g o n s & g t ; & l t ; i d & g t ; 6 4 6 1 0 0 5 8 4 1 2 0 9 2 2 9 3 1 5 & l t ; / i d & g t ; & l t ; r i n g & g t ; m s 6 x z k 6 q 5 C 7 O v D v D X r o B q E 0 6 C 9 1 C 0 6 C n q J _ y J 4 k K 5 7 J t 8 B O m E 5 H t o D o e - E R I T z B 1 H l F u U u U o Q p O 2 q B u V n O T q 3 F y h H 1 j C l F q C T 3 b z T u E K o k B g 7 P - _ D s 5 D m Z x H m G 4 C 5 W x H 1 F y E i E l F - 2 C s y C j w F j w F 5 b 5 b x y D v y D r h B r n B o k B P 9 E g M i B p i B t - C u j B i C h v C t - C h i C x V k P u h E 3 k D 5 g C 1 0 C l n S k q E l w C 1 u J x p F g o D 0 s F C 0 r G 9 y G 2 K t M 5 C u C 0 H n H 9 Y l U u q q C 7 w I o 4 E 7 j B m W m S m S n k B j Q g n B j p B q n B p k B z P p G z a r x C 2 W 2 W 1 p L m F t G y K 0 K o p o D n k I n k B 2 p E s k C k F 8 p C u _ D r J 6 B u D _ j B 2 l C o _ D u z D & l t ; / r i n g & g t ; & l t ; / r p o l y g o n s & g t ; & l t ; r p o l y g o n s & g t ; & l t ; i d & g t ; 6 4 6 1 0 0 5 8 7 5 5 6 8 9 6 7 6 8 5 & l t ; / i d & g t ; & l t ; r i n g & g t ; 5 w g k k p 5 n 5 C j x S 3 2 g B p u B g x I _ y G l w F t o k L 3 K z m h D t 8 B o l H y y z M s 0 Z 8 y q H v _ f x 9 V 4 5 y E k m D 6 i g B 4 S j a x R 0 S x Q x Q h f g 3 E 2 u M 1 4 l H j t n J p 5 7 R q g r D 1 1 U 4 5 C k t O 3 - j B y y D n t D z P m 4 G 7 w G - 3 B 6 8 F 6 8 F t s H j - C j - C 7 _ C 7 _ C 8 d v t e l i T n i G t Y 3 y K n m I j x l Q o x g C u Y p t a 4 8 t B 7 u j B t r F w s E n u L j 0 Z 9 t L z z H y s E t x O j 1 t H 7 7 5 K s 3 N r w i B 4 g p J p n o D u h D p _ N Y 2 9 k B h D n C E l 0 H o I 8 o O 9 1 G p 3 T x n G 9 1 G 0 o B 0 9 U 8 4 D m G w H j u D 0 u G u i R E w w 9 D v s C m U m q B m M o C h D u p B u u B o U g Z g B I g 5 E c h R k T 9 G 0 F y _ O 7 j D w K l e E m e v H i u D u 2 B _ z N j g Q w D h l G v x B 6 K C k D E E p n E t z C d n B 4 B z J B x C 5 Q l l B B z J B q I Y R j 1 C l 6 J 7 N 2 5 C j o D i G k C v B h q G k C m C - C 8 n C e h D h D q - f x B m C h O w m D z 8 C _ w B v m p G 3 i 5 B l T s z C o B n B i P t V h R o j 3 B m C x W G 1 F w q C _ G _ r B v L 5 J - r B p B Y t V 3 f 2 g H - R x B x B h h B 5 C r z B 5 C N 1 a o w C 7 E z g B r H k C k C g D n C l M j q B n G 5 4 D 5 7 D w T 1 a 1 E U r B r B r B g C j H 1 E g C g C h 0 C g C u 5 C 9 C 8 D - E 8 D m C o C 5 p E h D x B h F h S Z - B n P k z B I o C - _ C 1 u e m U 8 Y I 4 w C h h C r g B o j E 0 z B x 0 B h D o U o G h F 2 B t B j B l K q F x R 9 F 8 F P 9 V t C 6 L l 4 F 1 7 C v P 0 M 7 x B 3 Z 0 m O t p E J i 9 B c m 9 B _ H b G U B C r C l E J C 7 2 8 B 5 C U N 5 E j C k B 4 L j H v C l B g C t B g C 4 B - D - D i O Q - w B 9 l B C a _ B 8 d B 4 I m C k C l C _ C s K D 4 g B y v B C E w X 6 O L L 3 G t E W 6 B w F k X i X W B r G g u B k k B l S J 3 C 2 D E h K 1 m B i B 6 I 2 P g M - C 9 C j E 8 B N S 0 B N p B 0 B m F N N 9 G o O n Q y D 8 B 8 X k t C z q B k 9 I J L p 7 D h a 8 Y g q B I E H _ R n G m T y p B 2 I c R c E S H p B L y B S E E N h B i F x E 8 B y B l k B 7 y B Y 3 C N U w _ B 0 c t E E Y j H 6 B y F g C t E g C 6 B J w B D n B L m Y 4 4 C g 3 B a h p S 9 q B J 7 q B C a u S 8 F t e m F h O o o M - i u R _ o B z 2 G 7 N o T z q C 3 - E l 0 O k Y z 3 - B i y B o s D x x D s l L 9 v C g C g v C u u B L n 9 C k h C E a p B _ B - i C t - M g p K _ J z D 0 u k B 1 F 3 F l U E a g F n C a 4 F l 4 B 4 F o P w 0 B n G 6 r B r L o I 7 r B w W y L 0 D l z B u _ D g n B f g F u z D q _ B l R _ X - m D 8 h F 1 j B s K _ C l C l C _ C s K 1 j B 8 h F 8 f r I Z q B n G w 0 B 3 u C k m C 4 5 7 B 4 7 D z F 8 r B k N v D 1 C w h D x E q 2 D _ t 6 B u u N m 4 H 3 y J t G k y E j i B m B q E X X Q E 6 B q L u o B v f _ O 1 J i D y B k n B o D r B N 2 F v D o B f n e J p B 0 D 8 R X X g S l G D 9 I g D f l h D 7 B Z Z 4 C s C z B T 2 E F w E 0 C h I j v B m B s C X h C 1 H m J q C B k D t G l B x C 4 B 9 R m G R q B q C z D _ J Z g B g B q B b i H q B s B O 0 E k E Y I i B O z B O I q B T G E w 4 B 7 o B n c n G K i D 5 X k 3 G i K 1 L l T o G l G 3 o B l h D i n G 7 B K y y E h P r 2 D M i R p r D k m D w C r D m B w J v F 2 G F m B m B 4 G t o B u E z F z F 8 G 1 F 1 F q B 9 B Z q B z D s z H _ J h C Z 3 L 6 C n D h 5 G p O 3 H 1 B i B i B g B i B j D 0 8 L 5 z D m x C z H g B o C h F h F m G - E 8 D y o m B 6 u D 3 H 4 6 C 2 4 B _ o C 2 x C u R j j B o g B s o E b z 6 E w 0 E 2 - E _ G k R F m N 6 C 6 4 B k H - B q B O - H - H X M H Q u B w B 9 O 6 D - C o B h C s C v D w E i N g 6 B 5 I l C Q 2 g B H s I h H h M K h M o D h B Q d J U l E 1 j B - i K 0 1 U 5 o U j G 4 F 1 E v B p C _ B e 2 B R e x G m C 8 D z Z g U - E v B 0 X H - D y B C s H z Z N - f t 8 D x V 9 J 4 F W W t a _ C Q N E a y D q O 3 e E C s S o F S - G n v I E n B N w D - Q t g h B l X u _ C u L f 1 j G D H 3 4 D m o H 0 _ D 2 Q j I Z Q 9 d 6 R i V t X 7 D s H 8 M m B v F 7 D D j G X K j C M w B _ E 8 E 9 D D 4 g B s K y C 1 - F D t 4 E r 4 E 7 D 4 h C - S u E x F s G 1 B l D k E h 1 B M M t L t L o q B g x B g 2 G o B x D 4 y B z j B q K h M w l B u B w B D r I 9 B 0 E 5 P H D S w B w B x D o B F H D f o B Z f D Z H m B Y g P 0 0 B 0 W 2 B j E g f u M m H s k E i J 5 Y 2 7 B p N Q d s H h E h Q _ C 5 I 1 j B m h B j Z h B h J 6 u F y E 3 C Q X 2 C F d w B v w C l L l i B s H 2 C Z m B j C H C M M q B l C D F 9 B l C M h M m F r E h B 2 H N t K I v B R R h B k D j E h E C S K Q a N Q _ E - T Q d s H Q 6 N D 9 I - I o f _ Z m B 8 M _ E K q E 2 G u B s E 6 C 2 n H 0 m B i 4 L j H 6 m F k 0 B h G n 6 E 9 F - o B u B l C h D _ G M 9 F j C D 0 C h C Q Q I o B T Q D 2 C g D H h B U H x D - 1 Z _ C 3 n C l w C t j D 4 r C 9 5 V 7 _ B k _ D x N x G w o D _ U 5 S K 2 m B 1 j B o P 1 n F x o L x - B y 7 B 5 c 3 I 0 K 8 C m E - F - F 6 s B j R L W z G 9 i D x D X 7 B 5 F 1 u E 8 C v i G 1 5 C 1 5 C w a 6 g B 6 g B 1 I q B i K m K 3 E 4 F o O i F _ E m S j Q l r U g R t - C 1 o B _ r B s k D g k B 7 D j Q 1 1 D 1 1 D n y D 2 3 D u x E 4 z C i R g b k V u p C _ 4 0 H s k D i B p n B v 3 D w h q B s _ S m q B m q B x B l X - 9 H 9 B S 2 K v U 0 B w k C p C C g F m B 5 B x F s E M u E z F z F o B y m D i R 7 1 C B g Q M M n I g R n O I j F 0 C 0 C j D o C 9 B X R T M o B j D h 5 D y m M p h h B p k D v h J 8 z D z 5 N r q B p o C n 2 F H _ n n C 5 w B 1 Y k W 3 T 3 q H q q C - B w E s E u z Q i r L n j B 0 n D u t F 4 l H 2 z C u l H n V R R g E x H t E 5 M I i G T _ j B k G m G 2 - E m R _ - E s 4 T 5 i B 5 i B o H 3 I u H l G x g H q N g B k C q Q - F m x D 7 X _ G o B l C n C v F w C Q 0 C 2 Q 4 M - K _ x B j 9 B 6 5 C z H z H 7 W q J k K l p B v 9 G h _ B h _ B n r B 6 7 D 4 7 D 2 D p C w Q 7 3 C i 9 B 3 K u j K 5 g n B x z K r 1 J t h B 4 B _ n a u 9 C 9 t t C t 4 e w 0 E 2 p R - p X j z m C v x E u u E 8 l L 6 R r F l L n N 7 J - G - G t g G u n G 9 0 D 9 0 D s 2 O 7 x P m - - i B 8 9 6 W _ o B 5 z E o p B h 7 - g B 0 2 t M s q 3 B 8 n V s g 2 B v p - D j 4 j B 2 q F 0 5 7 C 8 C z l m B g s C n x J r 1 F w j o D m p E m _ C x u I 9 2 C g w D g 0 M y n K y J j i B 6 k B r 1 u B s j R z t D u a _ Q u J 2 R 9 T _ C i F t 4 B h J k O y B H H 2 t B H m n B v k E y B l k B r M l k B p C 0 t B i D y K y B h k B i n B - P y B w b l q B 0 H t D w C 0 C v D o B 1 F D x D t - B 3 C r B x 5 C 9 L z 3 B 1 a q d D 0 g B y m B h H 6 F 5 d v j B 3 C 5 C q K 2 R 7 B v D v D D l h E r L F p D u B K 0 N 4 J k N i O h J M o 1 b y W r F o K H H 7 n B i D Y E i D p B n 1 y E o 9 F 0 W u B Q 6 N & l t ; / r i n g & g t ; & l t ; / r p o l y g o n s & g t ; & l t ; r p o l y g o n s & g t ; & l t ; i d & g t ; 6 4 6 1 0 0 5 8 7 5 5 6 8 9 6 7 6 8 5 & l t ; / i d & g t ; & l t ; r i n g & g t ; q i v l n h o n 5 C j x 3 P 1 t D i 6 J _ z k J o m q C 2 4 l H - l m R & l t ; / r i n g & g t ; & l t ; / r p o l y g o n s & g t ; & l t ; r p o l y g o n s & g t ; & l t ; i d & g t ; 6 4 6 1 0 0 6 0 4 7 3 6 7 6 5 9 5 2 2 & l t ; / i d & g t ; & l t ; r i n g & g t ; 0 6 3 k p u i r 5 C k V t 4 E q y E k V v F 9 X 8 m E q R M O v I q N D u N t I _ J h F h F m G t K k G k G v B x B 9 E 2 - h B 0 - h B 8 r u B 1 - h B d d 7 m a o o o K n p H T 4 y G z s 1 C 4 k D w M u M i B i B i E j F j F o C g J o C p 7 J p 7 J x 6 C r x C 5 G _ u B g v B 8 1 C z 6 C z u D g T n V u D z C v p D - n K u p D r k D r 6 K r k D r k D l E 3 p L s k O 9 8 r B s s L p - V 5 2 F y r G 1 - r B p x B 8 t B w p D h B 3 o C u - D n L 4 Q - L g q E & l t ; / r i n g & g t ; & l t ; / r p o l y g o n s & g t ; & l t ; / r l i s t & g t ; & l t ; b b o x & g t ; M U L T I P O I N T   ( ( - 4 7 . 2 2 9 9 2 9 9 9 9 9 9 9 9   - 2 2 . 8 9 6 3 5 ) ,   ( - 4 7 . 1 5 6 0 9   - 2 2 . 8 5 5 3 7 ) ) & l t ; / b b o x & g t ; & l t ; / r e n t r y v a l u e & g t ; & l t ; / r e n t r y & g t ; & l t ; r e n t r y & g t ; & l t ; r e n t r y k e y & g t ; & l t ; l a t & g t ; - 2 0 . 0 7 6 7 0 0 2 1 0 5 7 1 2 8 9 & l t ; / l a t & g t ; & l t ; l o n & g t ; - 5 0 . 4 6 5 5 1 1 3 2 2 0 2 1 4 8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1 9 4 7 4 3 2 4 5 2 0 9 7 2 & l t ; / i d & g t ; & l t ; r i n g & g t ; 1 5 2 o 3 k i 2 6 C 6 7 9 E 5 h i J n m - p B o r i 1 F g 7 p 6 C u q _ a m 4 8 n B l g 5 i H q t 0 S l 0 v z C u 4 0 1 C o 4 i F v s k L 0 8 3 r C w g z C l 2 t D 8 l o U t j 1 B 8 1 s L - v 3 C 8 8 1 B v 5 v l C 1 n o D u m - B 7 8 q L 4 i r D 0 p _ E 2 r 4 B u y r K 1 r z O t w i P 2 1 - f v v x D w g 9 B u - h D g - 8 C n w n M z 0 m N u 6 m C u 3 K k 7 4 9 B s 4 4 K 0 6 8 B s s - B g m x I s z 4 B 4 6 l L 8 8 p C 1 y v C x q x J s s 2 Y z 2 l E p _ 4 C 4 7 y D 0 x l C l r k S w x p D x 5 r B o l 0 D 1 5 r E t 7 y j B r - 7 B i 7 - P g 5 j D 8 u j s B 2 h 5 G z i u - C p l g - D r 1 n B 9 i 4 l B w k j W 3 _ p L t 5 v J 4 2 o X k s n N x j 7 I m 0 0 Y l o 4 b w p z x B q z p E i x v F k u t F u o p B k r s O i 3 z F v z - J - w o G v 1 o E l v g 4 C n 4 2 j B r 7 6 X 3 7 _ D z s o E 7 i y B 3 2 4 S u 7 l C - 5 2 F 8 n u L k 9 7 H 9 t l i B x 5 7 W 9 q 9 C s l 2 - B r 9 - Z 4 9 6 B s j 9 T j n 6 B w h 8 R 8 9 x f l 5 w i C g s o t C 2 0 x L - n q X 2 g x j B 7 g s B i o g N 2 8 o C _ 7 p D m u 8 E 6 1 1 a 8 k n E g 3 g L z m w H 5 - 0 E n y 5 J g _ r D 9 2 s R n u p s C _ p w V u x - C z x t F k w k J z i 1 U 5 j y J k m t M l p k M l 7 w I s q i 9 B 3 1 q B 6 m o D & l t ; / r i n g & g t ; & l t ; / r p o l y g o n s & g t ; & l t ; / r l i s t & g t ; & l t ; b b o x & g t ; M U L T I P O I N T   ( ( - 5 0 . 5 1 9 9 9   - 2 0 . 1 5 7 8 5 ) ,   ( - 5 0 . 3 9 4 1 6   - 1 9 . 9 8 4 4 3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2 3 . 9 8 7 8 1 9 6 7 1 6 3 0 8 5 9 & l t ; / l a t & g t ; & l t ; l o n & g t ; - 4 6 . 2 4 7 4 2 1 2 6 4 6 4 8 4 3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2 1 3 5 5 9 0 4 8 1 1 0 0 8 4 & l t ; / i d & g t ; & l t ; r i n g & g t ; i x 1 _ w 4 6 o 5 C t g E p p T v w W 3 x F 4 Q h v B o q C h v B i n B 4 N 7 u B p r D i V u W 1 4 B q K 3 7 G l - B v M k m F w g G n G l - M M 4 - E w M m - B m 6 H r K s 5 D v W 6 S l m D v r B 5 N 2 Y W y 8 G 1 r B 4 O j r F - n P 0 8 G 5 6 D - a v s S h k O m v O l o X h 4 k B t - Q 8 u c v - U 2 j H v K k 4 E z m G j s B n B 3 6 F p 0 C 6 v B 5 x D - m H p v D C x O s p J t i m I 6 m B w 6 Z l n E - p K _ v g J 7 y B 1 O 5 5 D 0 T 4 9 F 2 z L 3 5 N g 1 y B _ a & l t ; / r i n g & g t ; & l t ; / r p o l y g o n s & g t ; & l t ; r p o l y g o n s & g t ; & l t ; i d & g t ; 6 4 6 1 3 9 9 9 2 6 2 6 9 0 1 8 1 2 8 & l t ; / i d & g t ; & l t ; r i n g & g t ; n 5 4 4 2 p 2 1 5 C j L p D j C q E K w C t F 1 O 1 O _ 5 F 0 G 0 G 0 - B t B l B _ j B h n B q D v C 5 L i r b q V j r X q m G i 7 C 2 U o 3 Q s S v F 0 J r O v o B _ P - R 1 K q M r E h V m U m U B v C l B g I 0 U 0 U p t C g 7 C 0 U 9 W s Q 0 U 4 B r r B i k B u F G l B L 0 U s Z D 5 B K 2 G p d s r B q E q Z y U 6 x C r 2 C p 2 C _ 6 C k Q w 4 B r 2 C i 4 E 4 k F w g E l B - D 6 z R w y C - H 4 - C P t B s X 4 S - U 1 Q - U 0 O C 3 x C j 3 C j 3 C 6 7 C t F q t C 1 U z U r E v y C g I 3 x C 1 k D m 2 C s S u S 3 x C 9 6 C 5 x C r Z z U q E m 1 C y S 4 1 B _ V E B B 9 N R t V 1 Q 2 O 1 U w p U m d i U F h D 1 Q m C k C q D h E v 5 D g S 4 K 2 O h F - C v B 4 B L W z C 3 Q 0 D k L l _ P 5 J s D 2 B j L u I 4 i F 4 i F t h C q n Q y j H 2 0 G 1 n E & l t ; / r i n g & g t ; & l t ; / r p o l y g o n s & g t ; & l t ; r p o l y g o n s & g t ; & l t ; i d & g t ; 6 4 6 1 3 9 9 9 2 6 2 6 9 0 1 8 1 2 9 & l t ; / i d & g t ; & l t ; r i n g & g t ; t p w p o 6 3 1 5 C _ 0 Q 3 k F s _ E 9 5 I j 4 B 5 S _ 0 H I s 9 B k 4 B k 4 B q Q _ 6 C 2 k D g y F t r F w 8 H 3 v I 8 k C u j F w g E 7 0 E m 8 J & l t ; / r i n g & g t ; & l t ; / r p o l y g o n s & g t ; & l t ; r p o l y g o n s & g t ; & l t ; i d & g t ; 6 4 6 1 4 0 0 6 8 2 1 8 3 2 6 2 2 1 0 & l t ; / i d & g t ; & l t ; r i n g & g t ; w - _ s t 7 9 3 5 C 3 h D m H q B M o k G 7 R 9 z B 7 r D q a - 3 C 9 y p E 8 4 v B 1 u B h i B 7 g R z l F m r 3 B u 7 s C j 8 G 2 z w r C 3 k F r 6 u P r 7 4 p B 3 n h L t 7 _ G _ h p G 3 h t B d p h 4 D - o 7 E l x 9 E p 5 D 6 6 X i r B w e z B t D i E i E s 6 C 1 1 C j F j F j 8 B q 4 B z W i Z 1 X o - P q - P x b h h B s n Y w N 6 j G y y P 3 m T 4 v E i g R u 8 P k e k g R i z Q p o H 6 h R l b q - B 4 k z B l k X k _ d 2 4 S 2 u I z 1 G w D l z C 1 R r o I o 4 B j m I 8 c 7 6 K g k K 8 8 h B 0 r D 9 r B - 6 J i 3 c 1 l B i 4 C y y Q j k S i w W g y L y 0 N x J q 4 E s l C r 5 G 6 g G y v M 2 g D p B t 2 G x 3 H 4 7 B p O k J q M o G 3 g B g E 6 P - N j F p K p K g G c - _ C 6 O i x G u F p l B m x F 5 C h k I _ q H l N v z C 2 g C 3 G p E 7 4 B y x F m - F p h G s 6 F q 9 B _ r E q 9 B r h C v 5 B j 7 C p b Y 7 K m E o 9 E 3 k C 1 B 1 N 2 x C z O s z G 1 B x B m C 9 g B s z B s z B k H L j 6 B 0 O i m F u S 2 H t M o t C m - O i u B x 5 P w j F t Z 3 E 7 v D y 5 P 2 w C 6 1 F 7 5 D v k B 0 v B 0 B j s B 4 w B v K p s C 6 k L 4 9 L i V 9 8 I 7 1 B i V 2 e 1 c j u B 6 4 B h a m i D y g E 2 e n i D q 6 C 7 p D n m E 6 p D 8 p D 1 e 1 e 1 G 4 x G x w F 0 0 H z j F t D r D z j F _ w E v C s D _ w E 7 p D 4 k D p m B x 5 B _ O n O n O m h I m h I 9 x L 0 e o m E u z J 6 l N s z G 5 y D 3 9 G s 3 F i s E k E 0 7 L 7 o T p w S 7 1 g B 6 x O 1 u B 0 Q m y B - v W r n B g v p C i l j B t 0 i B q i H r n o D - 5 h G v s k J 1 - 9 H i - J o 9 v E m z 4 F 5 2 4 B 2 s 2 E h 1 n B N 8 B n N u o B x C 4 i g N z v 2 B l j l H r 3 G i r B y 6 s I u r g C E 5 j W n t j B t 4 n B 7 M l h r D r c 0 g B u 7 B m c 5 r E z X X _ s B M u C h k B m P - P z 0 H 5 _ C v x D 3 7 n D x h c 1 o L s L q v B 7 9 N 9 Q 9 Q w g K l m J - o R k O 5 H - b 1 0 P - i G p 4 B 8 z B 6 R j g C q W C p R _ B x G 9 J & l t ; / r i n g & g t ; & l t ; / r p o l y g o n s & g t ; & l t ; r p o l y g o n s & g t ; & l t ; i d & g t ; 6 4 6 1 4 0 1 1 9 7 5 7 9 3 3 7 7 3 4 & l t ; / i d & g t ; & l t ; r i n g & g t ; 6 1 u 0 2 j 3 q 5 C m g X 6 5 F g l p L 3 m P q d i 1 B g 5 c y Y 0 w q J & l t ; / r i n g & g t ; & l t ; / r p o l y g o n s & g t ; & l t ; r p o l y g o n s & g t ; & l t ; i d & g t ; 6 4 6 1 4 0 1 1 9 7 5 7 9 3 3 7 7 3 5 & l t ; / i d & g t ; & l t ; r i n g & g t ; k y 4 9 i i k r 5 C 4 y B o s b 9 O s R m x B y o C n t C 6 x C y _ 8 B t h B x k C x 7 w F 0 8 K r 7 w D z l d 7 w B 1 j B q T 0 5 g B n _ j Q & l t ; / r i n g & g t ; & l t ; / r p o l y g o n s & g t ; & l t ; r p o l y g o n s & g t ; & l t ; i d & g t ; 6 4 6 1 4 0 1 2 3 1 9 3 9 0 7 6 0 9 9 & l t ; / i d & g t ; & l t ; r i n g & g t ; m 6 l w 5 _ i q 5 C q 6 K - z j F p r r C t 4 M u 6 F o k B 1 x L k M 2 g m B o 5 H 0 m B u E 0 r B 2 z D 2 z D & l t ; / r i n g & g t ; & l t ; / r p o l y g o n s & g t ; & l t ; r p o l y g o n s & g t ; & l t ; i d & g t ; 6 4 6 1 4 0 1 3 3 5 0 1 8 2 9 1 2 0 6 & l t ; / i d & g t ; & l t ; r i n g & g t ; l w r 5 6 z 6 y 5 C z _ B z _ B v 0 D v 0 D r h B r h B s Q s 8 W l E q h B 1 7 K l v D z j G h s I 2 2 H 4 1 Z y s B x r M p l F h 9 e r j B 3 B y k K w r u B n - Q r q I 5 o M 3 v 1 D h O M t L u j s G m 6 H 3 3 V v 9 T 6 _ P q z x C q r a x j 4 B 5 T p 3 i B 2 8 9 H Z F h i B - b s k I g z E g n N 5 h L - K z I 6 _ L n v K z 5 z D t i R 1 u G x O z I 1 o M l 9 J v m O o l J j T u v D z t C _ m N p v K p k L q x g s C i o B g s E _ r E g p Q r 4 F - 4 j C y O 2 T 9 3 G p 4 j C i 6 H l w L r 5 J - 9 P u 9 M p E 5 M s x r B y 9 O 6 B E x C t E y t E m P v l w C 7 1 8 y G h q G 5 E v B r H 5 X o 0 H t 0 B t W 9 g B 3 1 E 2 t D q _ y D i z B g G 7 C y P g G t B 8 h B t B - m t D l w H 2 p E 3 4 D n g t C n 1 D u v 6 B i 2 Y h v B l q y x C o 9 Q 9 4 W 5 v U r v 6 y I s S s 0 i N i 4 d 7 o N z t O 1 u i F n 4 N 7 q B l l E t - R V 2 G r B l w M & l t ; / r i n g & g t ; & l t ; / r p o l y g o n s & g t ; & l t ; r p o l y g o n s & g t ; & l t ; i d & g t ; 6 4 6 1 4 0 1 4 0 3 7 3 7 7 6 7 9 4 5 & l t ; / i d & g t ; & l t ; r i n g & g t ; _ _ 8 _ u t 2 0 5 C z F 5 2 C m H m m B j m C _ h C _ h C h 7 C y p C i 5 B t T t T l M 3 B t S n F z F 1 L z B z B b z B k E q p N 9 P l J v 0 P m s F 5 y F i n E i n E p n o B s 1 n B 7 4 2 B 2 j n B h x m C j 0 J 5 q j B h g E s l D 2 l z E g y C g _ S h s W j g a 4 m B y q C v D 1 u C w 0 O n g K 5 6 u C _ v i E i u R - 5 R h T n S k E 5 H w i B 5 2 R 5 2 R 3 m y B 7 _ w B 8 z 6 C 8 z 6 C p 9 N y 4 6 B p u 7 B 3 t c l r P 3 6 B g h o B 5 o C i t C _ o z D u h D u h D 1 k H o s H g v D - U h V j 4 I 9 7 C t q L t y C 3 y B 2 T h w O 4 k C 9 y D o C z e m Y j E p q C r - D g 3 C o l F p J 9 5 D 3 w B r 2 B m O 0 T & l t ; / r i n g & g t ; & l t ; / r p o l y g o n s & g t ; & l t ; r p o l y g o n s & g t ; & l t ; i d & g t ; 6 4 6 1 4 0 1 4 3 8 0 9 7 5 0 6 3 0 6 & l t ; / i d & g t ; & l t ; r i n g & g t ; l s l l i o j 0 5 C 0 y s E _ 6 P w s B u 9 C t I 3 7 B 7 - z L _ g O & l t ; / r i n g & g t ; & l t ; / r p o l y g o n s & g t ; & l t ; / r l i s t & g t ; & l t ; b b o x & g t ; M U L T I P O I N T   ( ( - 4 6 . 2 5 0 6 6 4 9 9 9 9 9 9 9   - 2 3 . 9 9 4 5 1 ) ,   ( - 4 6 . 1 4 5 9 2   - 2 3 . 8 9 9 1 4 ) ) & l t ; / b b o x & g t ; & l t ; / r e n t r y v a l u e & g t ; & l t ; / r e n t r y & g t ; & l t ; r e n t r y & g t ; & l t ; r e n t r y k e y & g t ; & l t ; l a t & g t ; - 2 2 . 2 3 6 2 4 0 3 8 6 9 6 2 8 9 1 & l t ; / l a t & g t ; & l t ; l o n & g t ; - 4 3 . 1 2 2 0 8 9 3 8 5 9 8 6 3 2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4 7 9 7 6 8 0 7 1 8 6 4 4 4 & l t ; / i d & g t ; & l t ; r i n g & g t ; h m 5 1 v 8 r g u C _ p b m 6 m O r q 7 J m p q H v - r J o z 1 E o g 9 q B 0 6 _ C z q w D t 4 j D m j 7 L 5 6 q N 6 s 3 V l o y L 2 m 5 Q q w h G g r q E 0 0 g E 8 4 j J v 9 j N h z x M - y 1 D - n 7 P o n 2 J _ 2 m C 7 n k P s u 4 Y v _ y K _ _ 3 E i 4 r F 8 p 7 Z y p 6 Z 6 8 y D 3 t 0 O h u 5 H y 5 y H v v j t B z 4 j B u j v O 8 j 1 H n w g c 2 0 p F o 6 t h B 7 p m d 8 p 6 j B 9 o _ T k 3 6 M g 0 2 n B u z t B v q u J y i q C t m 7 F q y p R 5 0 j N 2 8 u B j j m B o 1 9 H 1 k V n 6 h C 3 8 a 9 w s C p r 0 B v u j E u C h 9 l p B m w - B w y t D o j 5 P 6 _ 6 G n k p l B x p 8 B v 8 x H g 6 F n z z V 5 g x 9 K l s _ G g z i H 8 o q r B 7 o 4 j B 9 0 8 I 8 j 4 N r u x J 9 u 5 I t 3 _ E n 6 z H o 6 5 F - 8 i B w y y M w - x F v m 5 r C - n z M p x m K u g j Q x x y h D m t m j B 1 r j L n l 7 I 1 u p D j 2 4 b j - o P w 0 3 J n u z K j 3 x I 6 - l B 8 n g N j n g I j p 5 K m r 5 D l _ 1 H y - o C s k m F 7 y u T n t t B j 9 s P 8 h 1 U 3 g 4 T g l 8 x B r 7 w j B y j z B q 5 3 J 7 5 8 B o p q M y - x J 6 8 u M z z r C h g w u B y i k B w y k H 5 n m M - k g K m 0 t K 2 o 8 M 0 y o H r _ x K o 5 z K p j n B z g o J r j 0 k B _ t r B _ 4 o k C 9 k o C h y j I r w l C w s w D 9 y g D u - - B 3 x t B 2 - p I 7 - v H z n l B v s g G y 7 t C 3 g q R 3 4 n D _ s - D o n h K m j w I u i u E 0 n p H i 0 5 L m 6 6 B s t z P u j 4 B m j 0 J t p h B w 7 r C y 0 g B t g s B h q z E 5 6 5 C u u o F 1 y 2 C m 6 l C j 8 t B o _ O _ 7 Q m 0 P r 4 9 E r - l D 9 v k B o x i B z y z B 5 j N o 3 e m y L 1 u 1 E 8 o 9 B w 6 g B 1 m i B r p R - 3 3 L r h 1 H - 5 p W 2 4 l B l q j B - i t B 8 h 8 a m 3 2 K p l s D z y p B n 0 8 D h r m E r v 1 H u t w 6 B 7 0 6 N k s w C & l t ; / r i n g & g t ; & l t ; / r p o l y g o n s & g t ; & l t ; / r l i s t & g t ; & l t ; b b o x & g t ; M U L T I P O I N T   ( ( - 4 3 . 1 8 2 9 1 9 9 9 9 9 9 9 9   - 2 2 . 3 1 2 4 1 ) ,   ( - 4 3 . 0 3 4 8 3 9 9 9 9 9 9 9 9   - 2 2 . 1 6 3 2 6 9 9 9 9 9 9 9 9 ) ) & l t ; / b b o x & g t ; & l t ; / r e n t r y v a l u e & g t ; & l t ; / r e n t r y & g t ; & l t ; r e n t r y & g t ; & l t ; r e n t r y k e y & g t ; & l t ; l a t & g t ; - 2 2 . 6 6 2 0 5 0 2 4 7 1 9 2 3 8 3 & l t ; / l a t & g t ; & l t ; l o n & g t ; - 4 3 . 6 1 0 0 8 0 7 1 8 9 9 4 1 4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2 8 9 3 5 8 6 0 3 3 2 1 3 4 7 & l t ; / i d & g t ; & l t ; r i n g & g t ; l 3 s v w z 1 6 v C n 5 E 0 - N y j G p s 1 T j q D 7 l h B z 2 F _ 1 i U y W 7 u O 8 j O h o F & l t ; / r i n g & g t ; & l t ; / r p o l y g o n s & g t ; & l t ; r p o l y g o n s & g t ; & l t ; i d & g t ; 6 5 5 7 2 9 2 3 8 2 2 6 0 2 9 7 7 3 0 & l t ; / i d & g t ; & l t ; r i n g & g t ; t 9 5 l t 8 t 9 v C i 2 I k 7 C 8 r D 7 Q s i K k J q 3 M 9 2 B r 4 C v o N 3 b - N o u D g B h v h B i k D t o I - m M t i F n 4 C n 5 G v t B 6 n F n P m - B 1 g G i 5 D v 6 E - s E g w E _ y E i 5 D 7 3 C x 1 C 9 q K v q B 8 h B m 3 B - - N 6 K 4 9 Y _ u C u 5 k B m u D 5 8 I 3 _ F n P n T 4 p P z p D 1 y N 4 7 D 4 i 6 B 6 U o 1 M 3 i R v y F 5 v I y 6 F g 8 K y m J v 1 B j G _ _ E t o x B r - C _ r F r q E r g G m 5 B u 2 G 4 v I 1 G r 5 G y l J s x E u g S m p z C y w b v 1 p E - B i h J 4 p 0 S 3 o D l t S h _ T q 0 O w N 1 s H 9 q E 6 5 D 9 y D n Y n o I j t D 0 a t 8 E u 3 - K h n B n x 2 B 0 y G v 5 o D n 3 H 8 j E n 0 B 3 i T o e q D r t _ E 1 g G t v - C 6 x q B 4 y K 0 s E n x U l 2 J 7 q C 5 r y B y p x B 6 z B u 0 L v q H J 3 w C q n K j n J 9 9 d 9 k J t h J r k H _ m C i v J y 8 I g y F x C 5 s B 7 y B m g K n _ F 8 s G h - C g p a 9 y C _ c t a p s B 0 m C t n E w _ I l h F x B m 2 B x p C j l B _ u B 6 t B 8 i 8 B m n 2 I m S 5 z I p w h x B _ s 5 B x j W 3 x t G n 9 m T m x T 4 3 8 B v t l U 5 g 4 G 8 7 u F - i n B h y Y 2 - M u t 8 C k p O 0 _ d 0 q Y h H g p B 3 w U E h m Y 6 H 3 o T n x 4 F h o y F i r B w K 2 3 z C l J n o C h 2 q B 4 w f q z _ B p r T g r W 3 g f 1 0 p B p x C 5 v o B y t B z k B y 2 D t t j B m O 2 0 B 3 S 8 p G l _ g B o O m 3 E 1 x B _ 9 K 1 w H - z p B 5 h D k 1 C 8 z B i 3 M r - F 0 0 E 9 t Y 3 I - B r s O y B y B y f 1 i G m V x p F 0 N m W 7 P i F 1 i L m y B p 4 8 E 3 o M o 9 D r n L y 1 U z 1 F 6 3 r C z d & l t ; / r i n g & g t ; & l t ; / r p o l y g o n s & g t ; & l t ; r p o l y g o n s & g t ; & l t ; i d & g t ; 6 5 5 7 3 8 3 2 9 8 1 2 8 0 1 9 4 5 8 & l t ; / i d & g t ; & l t ; r i n g & g t ; l k j 5 i _ j 6 v C o f 6 u k B y i K u j d k s H 7 m N q h i B r 2 M i 4 B g 6 C - U n S l 9 F n u B m X 9 j C g n m B k n Z r m B k k B r x y B m 8 H 8 4 S i 3 g B o i B t z O m n F i 1 Q 8 z H g k Y q u B j 4 P v w B q n H i s B 5 8 G 3 P r g C 2 m B u m B p _ i B 9 t D x 0 K p n L 2 0 a g 1 a & l t ; / r i n g & g t ; & l t ; / r p o l y g o n s & g t ; & l t ; / r l i s t & g t ; & l t ; b b o x & g t ; M U L T I P O I N T   ( ( - 4 3 . 6 3 4 3 6   - 2 2 . 6 7 7 9 7 8 1 0 6 ) ,   ( - 4 3 . 5 6 8 6 1   - 2 2 . 6 4 5 6 7 ) ) & l t ; / b b o x & g t ; & l t ; / r e n t r y v a l u e & g t ; & l t ; / r e n t r y & g t ; & l t ; r e n t r y & g t ; & l t ; r e n t r y k e y & g t ; & l t ; l a t & g t ; - 2 3 . 8 0 1 1 0 9 3 1 3 9 6 4 8 4 4 & l t ; / l a t & g t ; & l t ; l o n & g t ; - 4 6 . 0 3 6 3 0 8 2 8 8 5 7 4 2 1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2 1 3 5 2 4 1 5 1 5 0 0 8 0 4 & l t ; / i d & g t ; & l t ; r i n g & g t ; g s n h 5 v 1 p 5 C 6 v 0 X m u q H 2 k u F u 6 _ y I 9 4 5 H z m n M t i 7 B t 0 y B q s V u 6 1 2 B w l D l m _ D 9 y N p v j t C 0 w U 6 7 i D 7 - 8 I 5 v u D - u X p 6 t D p 6 5 G 5 n o B s u n D r u j D n 1 j M j 6 3 Z z x y E v 1 V 9 g i I y r 3 E 7 z _ I k s e k - 4 E u g o J q 7 8 E r m j H p 2 6 B o q y K y 2 u W i y h P 5 k m o B l y r h I k x l i J 1 - l 0 L s 2 8 2 B 2 n 8 k C p 4 r a v w l L i - k j C h k - G t s _ e - u i F 5 u m I 4 6 x G z t l B g 0 S r 9 e o 2 u U 8 u 3 B 0 n 8 J h p j C u 2 4 B 9 t - Q m r P q x w D n z q F o z g D g z o C s 1 M k _ r B m y r B w g p D _ i i E v 4 v D 1 s 5 I w q 8 F 8 i y g B 4 i v - E u r k 7 D 7 s s q B v k n D 8 n 6 C k w f k 4 p E y u h C v z x B t n u B i y 6 D 5 s 5 N o n r X t l 2 H s u j B g h m D 2 - i t E g w q E x 4 o 5 C s 0 1 O o v 5 y h B 9 0 u t l B 6 p l N n m 9 J 0 r 9 C 5 p 3 e 5 h o B q g M x i i D 8 7 z C q 2 P l 5 9 H i n 5 H s o i I v 2 i q F p t q G _ u z B _ 5 0 B o 4 w D _ 7 o B p j 0 E j 9 8 i V i i v u B 4 i x l P 1 j 8 8 H 1 2 9 i L q w i 4 B 9 o 3 k C k 1 4 g B 4 q u z B 7 j k X p z l S z 7 1 L p j y D 7 i s f z - s k B 7 g 8 U m 0 3 Z w 3 7 y D 2 h 5 R l 2 4 E 6 l u n C h _ 6 S - i o J - g m F 7 s q d j 7 r b 9 q v E t t z D n p k v B r s r n B r 7 _ C 6 h p D 0 m h K w m m H y l g G 2 k v B 0 3 3 D l 0 w E i h p H - n h C i i 2 T 2 m 8 M t 6 k E - t o H i g r d y 3 s G m j 6 N t 0 _ X k 9 7 I m 9 w V j 6 l M 4 v j E j z u E k i _ f i 6 x E n u 6 I 0 8 v O 3 z 5 O 2 6 6 C o 5 z G w g g D - l s E y 3 v D n n z J 0 s 7 Q - z j J v u r D 9 w t O 5 3 u X q 1 g S i m n Q 0 u s t F - v q a _ q l g C 3 i o D k 0 j C 1 0 5 F 4 r k F q g - R q m z B j _ o w D j 8 9 E o 3 x b q v h H - m - u D 6 4 r i D v l p Y r _ x _ B 8 1 q Q x q i k D l n j Y k m k T y 0 y X h x t G u 3 u Q y - 8 M 5 - 8 Q k r n k E k j 8 B 0 u 8 - C 2 v v 8 B n o k B v 6 8 C w i y E - k t L 7 w 3 i B u z 2 w B m 6 - S z u 7 n F 7 0 n L j u 6 O 5 9 9 J p 0 v 0 B x y h E y n t B g 9 u Z z u 3 P k i q Z k u y G r 7 2 C - m g F 5 g 2 O l _ o E s p n P 7 _ v C x q o D s w k N z n x P - 8 u I s h 3 L h k g B v k j F t q p Q t l 7 0 B 2 4 l E _ k 5 N x 0 i K l u h N y u 3 O l 9 p R v n z c 5 x y K m h j 7 B n 4 u C k u l E o 0 y L q 1 u S w 3 w C w 1 8 e 1 j p E p v r 1 D y s h n B k 1 r E v 8 3 I h 1 s C v 9 m g B u y j F n 7 u C x 3 y F h h m Z j y r G g 3 n C h - l D n 4 G _ w 3 B i _ h D 7 m 2 B i 2 U 4 4 V 3 1 7 E w w 9 D w 3 v C - x 7 C o q L t v U q l p B 1 0 1 H m w q B p 8 w E w j 1 T k g q D i s y C o 8 2 H p s 7 H x l t M z u m L y z 7 F v s w L q 0 n C s u 8 L 6 l p H 6 o 0 C 9 o n B i t _ I n n k B p o f 4 _ 2 J 3 v l B g 1 i B 2 m 6 C i j 6 C 1 h f p p 4 C 3 - 0 F i 1 h B i q o F n 9 f h - 2 E 5 _ 5 F 3 h e 9 l z C 6 2 r B l 0 8 B i j z C s j 9 u C 9 r s G j 2 _ P y v p M m s h Z z j 0 D 7 y k T n h w P g i x C 4 r - C x h X x 9 9 F _ - z B m 4 r C s s 9 D v 6 S s 0 q C g w s D 8 2 g B t j i B 4 t 1 C _ t 5 H 0 q v B r 8 7 D r t t D z q p 1 B u m 3 t B t s f 3 0 y I r z j r B o 4 n v C x o 5 E k 0 1 F - i 6 O k m 7 X v 1 l T u l x Z _ w e 1 y 5 R h 9 7 r E t w _ 5 C 5 v 2 v B p w - y B l x 0 C s 7 n B l 0 8 B o g 4 F g l s K g 6 7 L 4 u 3 U v 6 i y B u q s f & l t ; / r i n g & g t ; & l t ; / r p o l y g o n s & g t ; & l t ; r p o l y g o n s & g t ; & l t ; i d & g t ; 6 4 6 1 2 1 9 3 3 0 9 4 7 2 8 4 9 9 9 & l t ; / i d & g t ; & l t ; r i n g & g t ; o p 1 _ n 7 q o 4 C 0 k J j 0 w C n u t B 7 h y B & l t ; / r i n g & g t ; & l t ; / r p o l y g o n s & g t ; & l t ; r p o l y g o n s & g t ; & l t ; i d & g t ; 6 4 6 1 2 1 9 3 3 0 9 4 7 2 8 5 0 0 0 & l t ; / i d & g t ; & l t ; r i n g & g t ; m 6 j 2 0 5 7 n 4 C n 8 j B 9 r q C y s X r z i C s x c & l t ; / r i n g & g t ; & l t ; / r p o l y g o n s & g t ; & l t ; / r l i s t & g t ; & l t ; b b o x & g t ; M U L T I P O I N T   ( ( - 4 6 . 2 4 2 5 2   - 2 3 . 8 8 9 9 ) ,   ( - 4 5 . 7 9 4 2 9 9 9 9 9 9 9 9 9   - 2 3 . 6 4 4 1 ) ) & l t ; / b b o x & g t ; & l t ; / r e n t r y v a l u e & g t ; & l t ; / r e n t r y & g t ; & l t ; r e n t r y & g t ; & l t ; r e n t r y k e y & g t ; & l t ; l a t & g t ; - 2 0 . 4 4 9 3 6 9 4 3 0 5 4 1 9 9 2 & l t ; / l a t & g t ; & l t ; l o n & g t ; - 5 0 . 6 0 9 9 5 8 6 4 8 6 8 1 6 4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7 0 2 8 3 4 8 8 3 7 8 8 9 2 & l t ; / i d & g t ; & l t ; r i n g & g t ; 2 j 5 t 8 z v k 8 C y 8 4 a h u 8 I 6 g w C r q 0 B 4 j i D 5 n u D v g u C m k 4 C z n 0 F 9 r i L g w - B v 0 g C j k _ D 2 t l J k 3 z J h 7 z G u 2 l T 9 u x J s 8 w B m 7 p D u 0 i C l j u M - i 5 C 9 0 9 B l 7 7 B 9 g 7 E 4 5 s N x 1 l c r 1 4 C q 7 j G i 6 8 B n h 7 Q x u 2 d k t _ a t 8 k O 3 - x N i k y g B x p h H _ 1 x C 9 n 1 T h h v C z 7 6 B v n g M q 7 6 M r 9 1 N x n z Z 1 l j C u r s B - 1 z K 4 s j S s v p N g 1 4 J v 3 8 H 2 z 0 C p x n L 5 4 _ w B j 6 x M 3 7 s n B 6 j z T y z j C 9 h l B t 0 9 B 5 u q D q i p I 0 g t C - m h u H 0 i v N 2 0 r E k 5 q K r 8 s C v r p Y o u 7 F s 7 y C 3 q 2 B l l _ B t r 9 K g q z B q z 7 B 9 m r Q i t 2 J _ r 8 q B p m G 1 3 0 e z r z 9 F _ k 2 L k o o F 9 7 p R z m m I s l y S 2 o v C 4 2 0 l B 8 5 x G u n v F t g m G s _ v s C u 4 9 f l n g i B z 8 w w C k g 9 E w w q I 0 r y 2 B y k u B l l h M r 3 s K 2 7 v I n m m L l 9 o F 5 z y J 9 y w D w r n Q 3 0 u D 5 j h B 8 h x W r p g Z 2 3 y L u v r P 3 t y D s 6 u H 5 r 4 Q v - i J 4 8 6 C g v m N z 1 k H z n v H t 7 l I w _ 2 K p y j S 0 j h D 3 - s B w u 2 B 4 1 o D m w r B & l t ; / r i n g & g t ; & l t ; / r p o l y g o n s & g t ; & l t ; / r l i s t & g t ; & l t ; b b o x & g t ; M U L T I P O I N T   ( ( - 5 0 . 6 7 1 8 3   - 2 0 . 5 1 6 8 ) ,   ( - 5 0 . 5 7 5 3 4 9 9 9 9 9 9 9 9   - 2 0 . 3 7 5 6 6 ) ) & l t ; / b b o x & g t ; & l t ; / r e n t r y v a l u e & g t ; & l t ; / r e n t r y & g t ; & l t ; r e n t r y & g t ; & l t ; r e n t r y k e y & g t ; & l t ; l a t & g t ; - 2 0 . 2 8 3 0 3 9 0 9 3 0 1 7 5 7 8 & l t ; / l a t & g t ; & l t ; l o n & g t ; - 5 0 . 4 0 1 1 6 1 1 9 3 8 4 7 6 5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7 2 5 6 4 5 9 9 8 1 6 2 0 4 & l t ; / i d & g t ; & l t ; r i n g & g t ; 7 8 q u p - i p 7 C p 4 u H 7 k w R g h p K 3 w x B y h l C h h v B 4 7 y C 0 8 3 N l i v C n r 8 C p u 1 C m 2 g D t w 5 D 0 l k D w 2 1 H 0 _ p J 2 4 7 K w l 6 B y w 6 h B l r z Q z 2 t v B - z 6 g B 7 2 v 1 C l m _ h C y i i M q 7 i L m n k D h y x H 0 g x D - u j M v l g D l h j C u w v n B - 4 v P k w n J z 0 6 B x 7 u Q 1 l - H k n 5 J w r 8 F 6 - y D - t u N z x r B p 0 - - B 6 3 5 C 8 - j I z 9 u M 2 m i B 3 s o 1 G i z 8 J g - u k G o 7 4 t G x 0 m 8 C - t w z F k z u i D _ k m E _ z 1 H u w 8 w U i _ 9 i B 9 1 3 K s 8 q B m 5 0 H q 4 m - F r z f 3 y p y C x 4 p g B 1 v 0 _ B z q w u Q q r 1 q c - m - l H 4 y x 7 R 0 s 0 B - p z D p x k B u v 6 E 0 g n V 9 p k y L p v x i H m z 5 n B u 3 7 a g j l 6 C g 0 7 0 F z _ 7 p B 1 x g J q 4 8 E 6 g n D j n s i B x 7 _ v B i g g 9 B 7 2 i L w x 5 i B p n 2 B 5 y 2 j B 2 4 z D 7 5 3 H s j h S y r n C 5 h i r B i 0 y r B y 8 q a h x 0 C 8 z w e 9 s w G k x l J n i 3 V x x 2 U s n s z B 3 x 6 g C 4 h j u C p g k J _ i 3 C s r y 6 D x j i d 9 u g g B o 3 7 O 9 1 _ v B q 3 7 a 1 v h P 1 8 z N 9 o t D - o l Q 2 l v 9 B _ 3 n C 9 l y K n - 7 K o w u s D 0 w k D 8 g 1 L m _ 2 B q 0 _ B j g 8 V _ 6 n J q r 4 T 2 3 x E 9 o m w B k n 8 s B 0 - t E o v - C 5 w 7 B 5 q 3 I h l w C s q 1 L l q 9 P 7 3 s V 0 v 3 C 1 n i K v _ g I j n u C - j m R n g g I w r p Z m 1 x L _ n r n B x w k C w 1 l Q 0 z - x B 0 1 r C 3 w 0 C 6 z 4 L z j r J k n i R 9 8 1 Y h m 7 C - - 5 D s 0 z K 1 k r I & l t ; / r i n g & g t ; & l t ; / r p o l y g o n s & g t ; & l t ; / r l i s t & g t ; & l t ; b b o x & g t ; M U L T I P O I N T   ( ( - 5 0 . 4 8 0 4 8   - 2 0 . 4 1 1 4 5 9 9 9 9 9 9 9 9 ) ,   ( - 5 0 . 3 3 6 7   - 2 0 . 1 0 3 6 4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- 1 9 . 9 7 4 8 4 9 7 0 0 9 2 7 7 3 4 & l t ; / l a t & g t ; & l t ; l o n & g t ; - 5 0 . 3 8 4 9 7 9 2 4 8 0 4 6 8 7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1 9 9 2 5 5 3 0 9 6 8 0 7 6 & l t ; / i d & g t ; & l t ; r i n g & g t ; 3 u g s q z 8 o 6 C z r 9 F x 7 h U u k 5 Q 5 k s D l r 2 S 5 - _ B 1 8 4 U 5 w r U - h o T r t w W z x 9 F _ o l W 9 z o 3 D 4 3 3 l B i 8 i c 3 _ n J j 3 s D v g z l g B i g o 3 F o w y s C j s 2 e - r 2 X 2 4 m j E t 5 k J o u j i C r 5 i T x 5 7 e x i 6 r D m 6 s L 1 6 9 U t o y N 4 p 8 n F - 6 n W s g w 5 B 4 2 o 0 D 7 z o L r 9 p V n h _ Q v 9 r _ B s y 0 C 2 u g T 0 s 1 K 2 w g P n j m M z r n J 7 3 x n B t x 9 W _ o 9 0 D - 3 i u B 4 w v 4 B o 6 7 9 D x 0 j z h B m w x _ D l 8 1 k C - h m P r - t P 0 q g 4 B _ n w l B 4 o h 7 B y 2 0 6 D x 0 _ D 7 9 x T - n f q - 3 B j j g L 5 _ t F t z 0 C 3 l j S 8 v h D 6 4 5 L w j R o - u B 9 - h E 0 0 y C r 4 0 D 8 5 V l 9 3 g B q l q F _ s 8 I 5 5 P j - o v B p 1 j b h _ L r 3 N u 4 d w m U 8 o - C r _ p B t 6 N m m z G _ - - B 7 2 V w 2 b t w Z 3 o G u 2 w G r x g E h s k D 7 v m B g _ 7 B r 0 M s x w C 2 l U 2 n 9 B h z H o r J 2 n H s z f p 7 l J m 7 I 6 3 x B 0 s W 7 s b n i z C 7 n R x s a x q m F i h - D 1 4 q D k w a z k 6 H w g L 1 t r D g 9 i B k j k L 0 r u L j 5 v F 1 0 y J j m r F 1 l _ B n s v J y _ J 6 y q B 4 - R 9 1 G k w P 4 8 b 5 z l D h s 3 B o z K _ 5 K q 6 6 C n 4 w B 1 8 f 8 n h D o t m D l 2 8 D i 0 G u 2 c m 2 H w s W q l a h 2 L u j w B m 0 n L l 2 G v z b 7 p l B 0 i 7 D 7 - Q u 6 m B h p 3 B 3 6 9 B g 7 6 E 3 6 w P t w o C _ 1 m K 4 t 0 M y 7 9 E u i 5 H k n x D l 8 L 5 6 o E p 7 s D i y p M 2 i j F 7 5 l N 4 i 7 D t 0 0 C h s k E s y 5 B 1 o 0 D y 4 L o y p g B 5 z G 4 t 4 C 0 m T q 4 r E q - 8 D m _ I w g V l k p I h 0 p D 3 o L k t m E s m q C p 9 q B x 0 1 V y n q Q 9 9 x b 8 p v O r 2 8 D 7 r 1 E 5 j t C g l 3 O 7 j 5 b 7 u j s B - 4 j D h 7 - P q - 7 B l 4 9 O s 9 r E p 4 q E n l 0 D m w r B w 0 o D k r k S k 6 k C w 9 x D 1 j 4 C - 1 k E r s 2 Y l 5 v J 2 y v C 0 k p C 3 6 l L r z 4 B - l x I r s - B 0 k 8 B r 4 4 K j 7 4 9 B t 3 K 2 i m C y 0 m N 4 _ 0 W t - h D v 1 8 B u v x D s 2 o C t 7 p G 4 z p L 1 k - I k 2 n B 2 1 j S o 5 l H k 1 4 W v 3 o g D s j i P & l t ; / r i n g & g t ; & l t ; / r p o l y g o n s & g t ; & l t ; / r l i s t & g t ; & l t ; b b o x & g t ; M U L T I P O I N T   ( ( - 5 0 . 4 8 1 4 5   - 2 0 . 0 5 9 0 4 ) ,   ( - 5 0 . 3 3 2 3 8   - 1 9 . 7 8 6 0 7 ) ) & l t ; / b b o x & g t ; & l t ; / r e n t r y v a l u e & g t ; & l t ; / r e n t r y & g t ; & l t ; r e n t r y & g t ; & l t ; r e n t r y k e y & g t ; & l t ; l a t & g t ; - 2 3 . 3 6 4 9 8 0 6 9 7 6 3 1 8 3 6 & l t ; / l a t & g t ; & l t ; l o n & g t ; - 4 6 . 8 7 2 4 8 9 9 2 9 1 9 9 2 1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8 9 6 1 0 4 0 2 3 6 5 4 4 6 & l t ; / i d & g t ; & l t ; r i n g & g t ; l g t q u 5 z 5 5 C g 5 0 B v n 7 i B p 3 m D 4 _ s C 3 0 h B y - s C r u 0 B v o G 2 y O - o 0 E r h n B k 6 y F - k 0 9 E 2 u q g C r n Z v n I 7 _ m x I t i y x X _ q _ c y 2 s L w 9 p O x i y z B 5 k 8 G 9 - i l B - s 1 C s g 8 z B 6 p 2 L j 3 u Y 2 t o v B 1 u 5 W t 5 l E g 2 4 b 3 o s T 2 g 2 D s w 7 q B 7 y g I q 8 4 V z j x 6 D j 2 4 I h 1 m J v 5 1 P s v 8 I 0 p j D t i 1 E _ v q G u l 1 M r 7 6 D 8 x _ K 6 3 5 H r 5 o V z m y O j 6 4 D k l h H i - 9 J v t 9 O 4 0 7 d p q q i C h 7 6 j B 7 t w H m 8 6 P 8 g p J m 8 n C 3 m p e p 1 t R k - t m B j s 7 B v m u R 5 1 7 7 L w m y 2 B k 9 5 S z j y W u x z K 3 - 9 B x z u C i 8 i D w 2 J 7 v x G o n o C 2 n h Q o 3 s C v z j F m o c j 8 h O x n w E y u 3 N z j l x B r l 0 P r z _ J l - 6 B - l 7 B _ k k I h 0 T 7 j v D y 9 w J t n r G 0 3 x D 3 o m G y 0 t C k - h E s z w B t 7 t G u x h D l l z C w k g M j r h r D u 2 5 H j 7 j J 8 w j z B q 2 t J p 9 I r 2 2 E 7 k k F 9 9 z C p h 3 B k w 8 K 0 q s K j i z C s i p B k 1 6 E h h z C s h t D _ v v E o w m G x l N m u _ B m 2 t B j o 3 B z t J 6 1 l B 0 p F j 7 3 P s 5 U 7 x r B 9 h j B - h 8 B s 8 3 F 1 _ a 7 g s C t z p B _ o t D g w g B h w q D 8 u W v 3 P q n M i 7 K q u h B 5 z F o s 4 B 3 8 v D t w G 4 9 R g y l B 8 q i H k 1 W p _ t D _ 1 o C 5 8 U m g c s k _ B 7 w O n 6 j B k _ Q 3 2 w B 7 h a r 3 X l q 9 E 4 v P j y H 0 o m D h i q s D i 9 z E 2 m v B 3 l K k n j B l 5 i I t 2 1 B 6 i 4 E - p r L h - 8 M y p 0 M 6 m s M g j y C u u y G l v j F 5 o u E q u z U x g 1 K y z z V _ 4 r D & l t ; / r i n g & g t ; & l t ; / r p o l y g o n s & g t ; & l t ; r p o l y g o n s & g t ; & l t ; i d & g t ; 6 4 6 1 0 8 8 8 2 0 1 2 8 3 8 2 9 7 8 & l t ; / i d & g t ; & l t ; r i n g & g t ; - 2 3 p l 5 8 8 5 C y N w k D o 3 B n q B & l t ; / r i n g & g t ; & l t ; / r p o l y g o n s & g t ; & l t ; / r l i s t & g t ; & l t ; b b o x & g t ; M U L T I P O I N T   ( ( - 4 6 . 9 4 1 1   - 2 3 . 4 3 0 6 4 ) ,   ( - 4 6 . 8 1 9 3 2   - 2 3 . 2 7 9 0 5 ) ) & l t ; / b b o x & g t ; & l t ; / r e n t r y v a l u e & g t ; & l t ; / r e n t r y & g t ; & l t ; r e n t r y & g t ; & l t ; r e n t r y k e y & g t ; & l t ; l a t & g t ; - 2 1 . 0 9 1 3 6 0 0 9 2 1 6 3 0 8 6 & l t ; / l a t & g t ; & l t ; l o n & g t ; - 5 0 . 0 5 2 5 3 9 8 2 5 4 3 9 4 5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9 4 3 9 0 1 6 4 7 5 0 3 4 7 & l t ; / i d & g t ; & l t ; r i n g & g t ; u i s 5 t q l o 8 C n 0 j F h 9 x B t l s C _ 2 i C q p z b 5 6 l B s r v N 4 l i C 7 i z B v m 8 H _ x p D z k l G o 9 5 C j k 4 O r 2 w K v 6 t C n 2 w H 0 0 2 C _ 9 x I 3 _ 1 a h s k C p g x b 0 n 4 G _ g t C y - 6 H w 6 6 R y r y F 1 n h L v o g C l 0 g c - l - P w m 3 N u z 1 H s r 0 D y v l D i z 3 B 9 g 8 B 5 g 4 h B 6 h g L 6 n i F i n t C 5 4 _ I g g r F s v r C m n y B u i _ y j D 0 z q E q q y I 1 r 9 F y 8 5 g C 3 y n j C w y 6 H g h _ O y q n H 7 3 x F 2 i i D x i y D 0 m y H l m l I 5 z i B m 6 9 B 6 x s H 0 p k f l l o m B u q 6 L _ s w m D 7 0 u w B w p l 4 C k 7 n e 9 s 7 2 4 B w 6 8 0 D t u n Z m 9 - C v - p C 1 q 1 v C t 4 j 8 C o r h s B q i n Q p l 4 v B - 2 j Y o 3 _ _ B y t s G g j m h B - q 9 z C 4 z h 7 B v s l C 6 0 9 w C u 5 5 p B o w 8 M s n t n C o p 2 w E m 2 n g D - j u 8 6 B _ p 9 s E m k v B u m r o B o v v C w w 8 s B q h s D o p k _ J j 9 3 d 7 x 0 u B 2 5 9 _ C k 9 2 K h _ h E 6 j 7 D t u 9 _ N j u 3 z M 5 x 0 n B w g r m O 5 9 r x O 0 i 5 3 G 0 h x m O z 5 2 F 0 - 2 8 H & l t ; / r i n g & g t ; & l t ; / r p o l y g o n s & g t ; & l t ; / r l i s t & g t ; & l t ; b b o x & g t ; M U L T I P O I N T   ( ( - 5 0 . 1 4 9 3 4   - 2 1 . 2 2 5 6 9 ) ,   ( - 4 9 . 9 5 8 8   - 2 0 . 9 9 7 5 7 9 9 9 9 9 9 9 9 ) ) & l t ; / b b o x & g t ; & l t ; / r e n t r y v a l u e & g t ; & l t ; / r e n t r y & g t ; & l t ; r e n t r y & g t ; & l t ; r e n t r y k e y & g t ; & l t ; l a t & g t ; - 2 3 . 6 0 6 4 3 0 0 5 3 7 1 0 9 3 8 & l t ; / l a t & g t ; & l t ; l o n & g t ; - 4 6 . 9 1 7 6 1 0 1 6 8 4 5 7 0 3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0 3 0 8 1 7 1 8 2 8 4 2 9 2 & l t ; / i d & g t ; & l t ; r i n g & g t ; 9 0 2 h l o 9 x 6 C u _ P X r m C x g b t s p B q B y 3 J t L 6 4 K o E 5 2 L i h 5 D n w Q 2 x D p o 8 B i r - B o k 6 D s y 2 C 3 z j E 5 n Z z s o F q z G h r W s z E q n j B m E k J v l F x k D x 3 N n v E j G 7 I j C 1 3 B i 3 H 0 z x R i 5 C x x r D r g Y 1 i w B k h m K r 2 7 D g n G j 1 V y w H t _ O x L m J q j d i B q w E 7 0 B r t S g y Q s 6 C x b s n E p l 1 B v p v C p 0 B w y v C 3 n 3 D y u E m 1 m D k 4 C l 4 F - 4 F h m D q l E 0 g T 1 r G 7 5 M 6 0 z B 9 r D j z R 3 4 C u Q m l B p i B w l c 5 t D 0 _ C _ h F r j G l p O y _ C p 8 B x t 5 B l n B o w I q k k B h O x 0 B m Q y U o R y p P w z C w 6 B j p B 0 6 B 4 l J y V 4 a 9 _ G y M 1 H o e y 5 C k G _ j B m g E g 3 B x j C k 2 F R 8 w C w 9 G 0 l c y x J K q b 1 m F j U - i B x 1 V n w S 2 u U k w B j 4 0 B _ 1 e - E 3 C o 6 _ B 1 Q 6 r q B t 4 F v 7 S l u m B j O r V j q o G G m I o P k _ H 2 O v - w B n y B s 9 B y 9 B 6 u B k x C z y C p w E l q C w u G v R z r C 0 o D t 4 N _ g m B k r Z 4 f n h B x h B s j E i 1 F i T h l Q s m C m o H 4 j C j C w m E 1 6 C 6 K l k B x x o B 3 l N i n g B p U 9 j D 6 w V 6 o J - j E 2 u P 8 N o W v h J t 9 B k B i m B t 1 S 0 k Q q z D l y G H 5 3 w B g t K 1 k P x 8 E 4 2 B 2 i R w h D r n G 4 w G 8 1 L _ m M 8 l 8 B p u R s m C t q K m P l R u h u B _ 6 6 B t _ S 3 6 B L j k s B j m B w w d - 5 W - 5 B u 5 R w _ C h Q 8 F x q N m k C 2 W l q C 6 2 r B 9 s Z l i H 7 k d 7 i _ F - P s 8 6 J 7 v y Z 9 g Q 1 n 1 E x o h C _ 5 E 3 5 z X m T 9 l D 6 - F p s q J l l 6 B t 8 y C 2 m 9 B l x Q l M z t O t 9 y C 9 2 K 3 4 y C 3 I 6 9 D 4 v J 9 4 S q s C n x 0 B p p F 6 m B y u P y H k 5 O j g C j Q v M r C 7 8 n C 7 - x B 0 K & l t ; / r i n g & g t ; & l t ; / r p o l y g o n s & g t ; & l t ; / r l i s t & g t ; & l t ; b b o x & g t ; M U L T I P O I N T   ( ( - 4 6 . 9 2 8 1 2 0 9 9 9 9 9 9 9   - 2 3 . 6 4 4 7 9 9 9 9 9 9 9 9 9 ) ,   ( - 4 6 . 9 0 3 9 8 9 9 9 9 9 9 9 9   - 2 3 . 6 0 2 1 3 ) ) & l t ; / b b o x & g t ; & l t ; / r e n t r y v a l u e & g t ; & l t ; / r e n t r y & g t ; & l t ; r e n t r y & g t ; & l t ; r e n t r y k e y & g t ; & l t ; l a t & g t ; - 2 0 . 8 1 7 9 3 9 7 5 8 3 0 0 7 8 1 & l t ; / l a t & g t ; & l t ; l o n & g t ; - 4 9 . 3 8 1 7 4 8 1 9 9 4 6 2 8 9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3 4 4 8 2 0 7 3 0 9 2 1 1 9 & l t ; / i d & g t ; & l t ; r i n g & g t ; x 3 k i z 7 u 0 5 C l d x s Y r v B x h B p g k B 1 u H K x T u r K k g B w u l B 1 t W n u X u 9 V s u L l y e 8 u o B 4 w C p i E _ m J j c j M l C r D v D x K 9 c o C g H _ C x 7 H z D u U l Y 4 k E 1 n H 5 R i t F 5 F R 1 n H u g C i x H s D 7 o I l z C N i m C y o B _ l I F B g x C 6 k I l 4 B s w h B u 8 D x o B 2 q B - B u z E m q B _ w C x 9 T 0 p K 8 2 F 7 s R 8 w T 6 w T o U o M u k F 7 y B m - G u w h B q i B 8 L r 5 B 9 6 N x R 2 T r p C v R v Q i l C o h E o h E s h D p V 3 j I 5 y E _ o L v - K q 7 j B i q I k j J 7 L l H 0 6 E r q C v 0 E o 4 S v 0 E j 6 B 9 t F l 8 E 4 m C u W m k C y 0 B l q B 1 g C 1 k H 2 g C 0 g C k T - Q n E x E g F w W - Y 4 i D o G h F o G o G o G h D g E o G h D v h D x t B x 0 B z g X w K l M Y Y w i B k K _ H v e v q B S g h B s T m 6 C r y C q _ F r a x l D 1 q L W g 8 G 8 7 z B h j H z q F m i j B 6 u K r a l m G y - U 7 r B y 3 V 3 y B v q B j _ i B l 1 q B 4 C y j X k o D w y M k X 8 k 7 I y G m d r x G & l t ; / r i n g & g t ; & l t ; / r p o l y g o n s & g t ; & l t ; r p o l y g o n s & g t ; & l t ; i d & g t ; 6 4 1 2 1 3 4 4 8 2 0 7 3 0 9 2 1 2 0 & l t ; / i d & g t ; & l t ; r i n g & g t ; y 2 i 5 _ 6 s z 5 C 8 f 8 f 0 C v D h y B j 7 C & l t ; / r i n g & g t ; & l t ; / r p o l y g o n s & g t ; & l t ; r p o l y g o n s & g t ; & l t ; i d & g t ; 6 4 1 2 1 3 5 4 7 8 5 0 5 5 0 4 7 7 7 & l t ; / i d & g t ; & l t ; r i n g & g t ; v v v r o 5 g z 5 C 0 y B p I 3 9 t H k l 9 H p t K r m M j o h B x _ R 8 0 E h 7 B 5 - H 1 j G n 8 E h x T h k K - J v e v x q G & l t ; / r i n g & g t ; & l t ; / r p o l y g o n s & g t ; & l t ; r p o l y g o n s & g t ; & l t ; i d & g t ; 6 4 1 2 1 3 5 4 7 8 5 0 5 5 0 4 7 7 8 & l t ; / i d & g t ; & l t ; r i n g & g t ; q y j q h i 7 y 5 C r 8 J r 8 J j p Q 5 j F r _ D r _ D 3 _ N u q M j n G l 2 J 2 u V l Z l j c & l t ; / r i n g & g t ; & l t ; / r p o l y g o n s & g t ; & l t ; / r l i s t & g t ; & l t ; b b o x & g t ; M U L T I P O I N T   ( ( - 4 9 . 3 8 4 8 4   - 2 0 . 8 7 0 8 1 9 9 9 9 9 9 9 9 ) ,   ( - 4 9 . 3 1 0 0 2   - 2 0 . 8 1 0 6 6 ) ) & l t ; / b b o x & g t ; & l t ; / r e n t r y v a l u e & g t ; & l t ; / r e n t r y & g t ; & l t ; r e n t r y & g t ; & l t ; r e n t r y k e y & g t ; & l t ; l a t & g t ; - 2 2 . 6 9 0 8 3 9 7 6 7 4 5 6 0 5 5 & l t ; / l a t & g t ; & l t ; l o n & g t ; - 4 6 . 9 9 6 6 5 0 6 9 5 8 0 0 7 8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1 6 5 7 3 0 4 0 6 5 6 3 9 6 & l t ; / i d & g t ; & l t ; r i n g & g t ; 0 i _ m l 0 g 4 4 C 4 k g F 1 6 3 B _ o K y 8 _ D h t x F 6 n q B 1 h 0 B g m k G 6 q V n k q B k q R 7 l 8 G p w w B s 0 6 C w 8 V 2 6 W n 1 1 C 2 z r C o y 4 B i y m B y x q E l u j R l x 3 H j 8 l B m n r F 9 k 3 C w x 4 S h 7 h G 4 o n F u _ S 7 t q K g p m I l x g C p 0 w D y 5 Z l 1 2 B 6 k 4 E o y - B t p y D 0 x d r u t B 9 k P 0 2 p L - k N l 5 v B 8 p v B 5 q n D y g w C 8 q w C 8 1 6 D k j 2 B 9 - z I q m n B q _ u B o m z D 3 t i G k n m D _ t u C p g j Q 1 g m q B h 8 s G r 9 p G l 5 t p B o 3 p C j y 0 F v _ n C l m v N q 9 v B h 0 r E v z h L w 4 z B y p 8 U 6 u t C s v x L 6 y z J m w p D z g p S w p k L 2 w m G o y 7 I m q - X v 3 r H 5 9 x G - w w k D p r 5 V w o q R 5 n q 9 E n t - H l v 9 D p k s O 4 - k F n t 6 C 6 8 x K _ 5 x D 3 m 5 B y g w X w i q R _ h 3 m B y n i E m i v X m v o W h l h D h 4 h J 8 m - B s _ 7 E 8 3 r D 9 2 f 0 x k E 7 7 h C w 2 o C p i 0 C j j 2 C 4 h 0 e 2 3 k J 7 4 z D 7 1 x G q 8 N m 6 t B i _ o B h 7 9 C j y p B - q 8 B k 0 - B 1 0 s B 9 j g O h z n O y p 5 E t n 5 D h 2 l B q 9 r O t k u M 4 s s N 4 w 3 T l 9 t C n g _ P 9 2 o H u 1 g D 1 m z s B _ 6 6 n B 5 7 m v J j _ j y F t 5 8 h C 8 3 k P 3 q v c _ 2 7 K l 8 8 G 0 m 9 H m l z B 1 8 l N 3 7 z N k l 4 B 9 v _ I s n x E 1 h 3 C 6 0 y J o q l P k y p I m i u J r g 9 G l h 5 D h 9 6 d v i n I o w 9 - B l t o d 0 _ k I _ u 1 5 C v p 5 E y w o J 4 2 i G s k x F o i _ - N k n 3 D y 2 H x n l Z 0 1 1 N k 9 3 K 3 t l H i s - C r 0 g G v u 1 U u l 4 E 3 5 u B _ y q F u x p B y 1 r B 6 _ d 1 y b l 0 n B 6 t s D 1 m 8 E 2 9 h E q l j B o s l c 2 9 o D q 4 h K 5 g z J - x 8 w B _ 9 _ R y t - K k - q D 7 l z Y 9 x 4 P 0 - v D 6 3 o O 7 1 g I - k u j D z k q J v i v e 8 i 8 R 2 6 s B l 9 5 B 1 s 6 F h 0 9 i B 9 p z C 8 o - E q n n B z i 0 E m j 7 G 7 _ u H 3 - n M j 9 m c v h t m C _ l r h B 0 9 1 L _ s 7 d t l s l E 9 q l M 5 u g r C x m i H 9 4 7 E x 9 - U g h h y B 8 j w O 5 3 u j B - i i F u p t E p 8 r j C w v 3 k C & l t ; / r i n g & g t ; & l t ; / r p o l y g o n s & g t ; & l t ; / r l i s t & g t ; & l t ; b b o x & g t ; M U L T I P O I N T   ( ( - 4 7 . 1 0 2 0 8   - 2 2 . 7 5 0 0 5 ) ,   ( - 4 6 . 9 3 0 9 7 9 9 9 9 9 9 9 9   - 2 2 . 6 0 8 1 2 ) ) & l t ; / b b o x & g t ; & l t ; / r e n t r y v a l u e & g t ; & l t ; / r e n t r y & g t ; & l t ; r e n t r y & g t ; & l t ; r e n t r y k e y & g t ; & l t ; l a t & g t ; - 2 0 . 4 7 9 4 0 0 6 3 4 7 6 5 6 2 5 & l t ; / l a t & g t ; & l t ; l o n & g t ; - 4 8 . 9 4 8 8 9 8 3 1 5 4 2 9 6 8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1 7 8 7 1 3 9 6 5 0 3 5 6 4 & l t ; / i d & g t ; & l t ; r i n g & g t ; n 0 x i _ 1 8 - 3 C s x O p y - 2 F 7 v 5 N z m z q B 6 1 h 6 J 2 i w G o g x 3 d 2 - r u D z p 6 w D 5 8 g u G n r 0 z E q _ t e o x _ 4 B - u w M z r p Y t g g C w 8 r M v l 5 D o _ j D 3 p z P u i i H s h 4 N j - l a _ s 1 B h q 6 C j 0 s I 1 p 7 X o m t h B 0 w w D j p 7 0 C l h j R 0 j i N - - w S 7 8 j O y w 9 v D g k m T x 1 - O _ o 7 B s u y G r 9 w C k h h G r l g v B _ j 2 j B g 6 u f h u p y D l g z V 4 n 9 X l i j z F 2 p 4 y B 5 p y z E 3 r 6 y C j u 8 q J k h 6 U s 9 x l D _ u m u B 9 l r r C t m l E o n 3 U - n i 5 E i 7 k k C j z t z G t v v o H s u 3 o E 3 i 6 k D j i 4 j H i p 3 B j w q U g 5 z M 8 z q r B 8 s _ c l u - 4 E t l 4 0 E m i v g N 5 g t Z 0 w 4 - B n k 0 2 Y o o n c _ r m r C l m 8 U 9 q m f 8 3 g j C g 2 x l D w x 3 g C m 5 u 4 B j 1 y j C q y 2 r F z j - e s l r P 8 z 9 n C y h 2 s B _ s o l E w h s 2 C n _ 3 q F r 7 j - E i 0 x J 3 1 l g V 2 v 6 9 F w 6 7 a _ k g - C 2 4 _ g E p 1 v L h l v B j p g T o 8 4 5 B i m q P 7 v 4 B 4 s s B 3 i u C g u 8 U z s r K z 2 k R 8 p m c 0 h j D l 6 2 g B z j o G n h r v C 5 - n D 1 3 o Y - 5 4 K j 7 6 G l p z N 4 p s R 5 j o E 9 w 8 l C n g p x C g s T o 1 3 2 B 7 l u y c j z y h C 9 q z J h j z a r 5 1 B 5 t 6 7 C v 0 3 F 5 0 p C l 7 g 1 B i 8 2 J 1 _ 9 B 6 k s F x r 7 U - t u C r w 3 E z m 2 K _ h j M 1 9 3 I j - 7 F m n l 3 C r 5 i i B 2 t g t B o 3 l U m r i z B h q o a 0 - z B i 9 2 K 4 o j F l 1 x 1 B 3 _ i J 5 y _ C i o 1 C 1 k y d 3 - - P q g h F 3 v w n B k x z V y 6 z E y z _ O s y x p B 4 5 r G y z 5 c s w z V j 5 - H _ _ n S t s 0 F - h - 5 C k m 5 5 B 1 6 r Z s 4 i m C 5 y o N w 8 - C h t w F 8 s h E _ i m n B _ 2 m U - t j B r q _ N q i j F _ k h J o k - M j h g 2 B 4 t r E 1 t k P 7 1 8 g D l j 1 C 4 z i d g 0 h r C n x n C r g - P 0 r 7 B 0 w w H j 7 p k D g y g 2 B & l t ; / r i n g & g t ; & l t ; / r p o l y g o n s & g t ; & l t ; / r l i s t & g t ; & l t ; b b o x & g t ; M U L T I P O I N T   ( ( - 4 9 . 1 2 0 2 3   - 2 0 . 5 8 5 5 6 ) ,   ( - 4 8 . 8 5 2 2 8   - 2 0 . 1 5 0 1 3 ) ) & l t ; / b b o x & g t ; & l t ; / r e n t r y v a l u e & g t ; & l t ; / r e n t r y & g t ; & l t ; r e n t r y & g t ; & l t ; r e n t r y k e y & g t ; & l t ; l a t & g t ; - 2 3 . 2 7 0 7 1 9 5 2 8 1 9 8 2 4 2 & l t ; / l a t & g t ; & l t ; l o n & g t ; - 4 7 . 2 8 7 7 6 1 6 8 8 2 3 2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2 1 . 8 5 5 6 0 0 3 5 7 0 5 5 6 6 4 & l t ; / l a t & g t ; & l t ; l o n & g t ; - 4 7 . 4 7 4 1 0 9 6 4 9 6 5 8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1 8 9 5 1 7 9 3 1 3 1 5 3 2 & l t ; / i d & g t ; & l t ; r i n g & g t ; h 1 q 9 - 0 q 3 3 C 6 - z e l 8 g 8 D v u i q C 6 q v 6 E i g _ s G r _ t y D x n 5 l i B u 9 s j C l 9 r 6 F j r j C v z o H 4 j 3 T - x t 0 D r 6 5 H 1 2 f 4 y 0 L i i t H y i u F y u y B n k j H 0 v 9 E z 2 8 F n s 2 7 B x 9 l Y 3 o 6 n B v x 8 M 2 6 j v B m t o C j y t g C o 6 8 W g p 1 o F z - 1 F o t 5 o U l r z z B i r 0 w B l t 4 E 9 1 o J j s 1 D 9 w 4 C _ _ s D l o o F u _ 9 H x j h E s u 8 G 0 z g G 9 w k E 7 9 w B p q 5 g B y g q C 6 8 m Y 4 n - T g 6 7 m B r l w B 9 j l o B _ n o Q 6 8 j j G k 3 o L 1 0 u R 4 o 8 b j _ l 8 C y 6 _ T p z 9 I p 7 h R 9 5 2 v C v 3 7 L y u o U 1 0 t N j 6 1 X - g o q C k 0 g O q p 0 R 1 o 3 x F 9 v w F r z j g G _ p u K j t 0 X 4 5 w g B 3 l h J 3 o 6 _ C l n 6 O n 9 p c 4 n - T _ 2 3 s H 2 z v g B 8 7 j M u g 6 m B z 2 o M v 4 u I 8 7 t K r p h R i y 4 9 C 9 9 v C n l v d t 9 0 S h x 2 Z v n m K i 2 g K q h 6 l C 8 o h K o 6 z O m l u 9 B 1 n 1 P y r 0 R 5 _ t R k h _ - B y m 0 H 5 h i m E t l w x B i q 4 T 6 _ y 7 C 6 v z B g m w y a 8 i 8 t B o r n L p g 9 W i m 1 1 B j t y g C 8 u h I z 7 r F m _ j l D 2 j k z J & l t ; / r i n g & g t ; & l t ; / r p o l y g o n s & g t ; & l t ; / r l i s t & g t ; & l t ; b b o x & g t ; M U L T I P O I N T   ( ( - 4 7 . 5 5 4 8 4   - 2 1 . 9 3 5 5 7 ) ,   ( - 4 7 . 3 3 4 8 6 9 9 9 9 9 9 9 9   - 2 1 . 7 5 5 4 3 ) ) & l t ; / b b o x & g t ; & l t ; / r e n t r y v a l u e & g t ; & l t ; / r e n t r y & g t ; & l t ; r e n t r y & g t ; & l t ; r e n t r y k e y & g t ; & l t ; l a t & g t ; - 2 3 . 3 6 4 0 0 9 8 5 7 1 7 7 7 3 4 & l t ; / l a t & g t ; & l t ; l o n & g t ; - 4 6 . 7 4 8 5 3 8 9 7 0 9 4 7 2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8 6 2 8 7 2 8 8 8 6 0 6 7 4 & l t ; / i d & g t ; & l t ; r i n g & g t ; i w t j _ l 2 r 5 C i k D n Q y K j C u B & l t ; / r i n g & g t ; & l t ; / r p o l y g o n s & g t ; & l t ; r p o l y g o n s & g t ; & l t ; i d & g t ; 6 4 6 1 0 8 6 5 2 7 8 0 7 0 2 9 2 5 0 & l t ; / i d & g t ; & l t ; r i n g & g t ; 4 l s z g 7 - v 5 C g 1 0 j O 1 _ y 2 B r 9 p B n a w F w F t E z K q n J 2 4 D s z H s y B _ M 3 1 D 7 i C x F 4 G 4 G 6 G m a u r C i C w w B w w B q j B i r C 1 h D s p C s p C o J p P 2 l B 1 _ B _ s b q 2 K 7 t E w 5 D 1 m B - C m M 7 R h h B z H 4 g C 3 H 7 7 C 3 g C 2 1 B g L 0 I k p C w v D 5 0 D y N p v G i i M - z B k C 5 r C o w C 2 t D 1 3 F 3 m E 3 J l j C w n D n 3 a j B Y Y x C p z E p z E o p I q D v C m i B 4 O v C 3 f m 2 C 1 x C h p P t Z 2 6 G 6 z D x 7 D k k F q n F i p B n a 4 F w F 2 T i G s C r F o a q N l 7 D p 6 G g z G s w J t q E 0 k E n o J w s O 7 h O p x M 9 r F j N 2 F g Y u P m D 4 H 5 j G _ 7 C y y C p l N 1 M 7 z C u 4 C - Q h - 3 D y U k K 3 w E 8 _ C 5 d n G m F 2 X g 9 B m L m Z v W j F y u K s y B k W k b 5 _ H 5 _ H 5 T o 1 a - j b 1 t m g B 1 6 - C y f z - L 2 S 9 4 F 5 5 B l 7 D x m E 6 F 8 B 2 B z 3 g L h C g 2 l D g E 8 n G r 5 E p F o 6 B j P 6 8 D v P x I 2 E v I 5 t I 4 9 C - 2 B 4 E u N 4 E _ l H p F 4 x a h T q 8 C n T v o B 4 J w E z j U - B s m D 6 - 9 B q C o J 4 Y r k M 3 b 4 S m r D o t E _ I - G t H s o B 0 P u L i G 0 D h D n F v T x 2 B m N v X g a r I r I r 5 E n t E 9 y N j 3 C z u I z u I 8 m B 3 t D r - 0 H v X p X 5 T 5 9 M 5 9 M h T 3 O 0 7 5 C 7 g 5 C 9 z K 9 L h t D 9 D o _ D 4 N - F 2 k M 0 m I s 7 B _ p G 3 _ n F i q Z m B V 8 G x L v d v d v P u M x H m G q G m E 0 O z Q 6 I v m B x H 9 U p f 9 Z v N j K 9 i K x m D o O p C d - x R 0 j D 5 v B h C 4 C s B 2 V i w D 5 m C 6 f 6 y B j h E w f _ Q 9 o B w x B h 1 B 0 e y c w m C 9 z H 5 j I j R y v B k w C s n C 1 l B 8 X p B h N z t H g K 5 H x n B 2 x C 4 C 4 C 6 J x q E q g B 4 D x B r z B n y E 0 O 1 Q 6 I o 5 D n D n z d 2 i e q o D i E 3 F y M q B k E k E x k C n W G 2 X 3 M T y a 0 B 7 c 7 c V t t B i q B x q E q z F w w H u e q Z t O h F 0 j c j X 5 K v F x c p - B q 7 D y 5 D h F l h B o 1 D 3 Q 1 h C _ q D j V _ 3 E 1 G u r I 0 u B j r B h f u F 3 G o P _ p B 5 m B p m I 8 m C j r C u n B s n B h 9 E r n G u x G q p F 2 Y s C y P z 0 E z 0 E k w B 1 r B p l B 6 v B 4 v B h g F l N z Q p W 1 g B 0 j B 0 r H h a 1 y E p l B o v B k 8 B x V 6 p B m c 7 e u v C i Y 6 h E u t E m Y z 9 C 6 4 C k _ B g q B g q B q e y M 2 1 H 9 t H x 0 F 3 i E z 3 D p O p O 6 w B t r K t r K 9 M m H 8 P 6 P x m B x g B 6 p B r H g G t J i L _ O x C y E 1 B s B o G q i C t m C z 0 C z r C B 3 0 E y P z R h h M 7 r B 6 t q D 1 0 E 8 w l E w t g C i i E 6 z g B 9 z J 9 4 B q d s v J o 0 L 0 j F 3 m b l 6 S p h X y t H v l V k t H 9 0 H y Q s T 8 l C 1 Q y t G m w K _ 9 I 7 3 n B s - t B s l a n l X o n m B y y G 2 m l C t s W k j V p 4 M h 5 O l h K 2 p z B i 8 O 5 l f w - I i 0 l x C 0 6 u B 9 w J m 8 F q p E o 8 F l C 8 s B 4 F 2 7 B 3 - B 6 7 B s 0 B o R 8 1 C 5 - H 9 g H - j G o q E z y J u r G o 5 I o 7 M j E & l t ; / r i n g & g t ; & l t ; / r p o l y g o n s & g t ; & l t ; r p o l y g o n s & g t ; & l t ; i d & g t ; 6 4 6 1 0 9 2 1 6 2 8 0 4 1 2 1 6 0 5 & l t ; / i d & g t ; & l t ; r i n g & g t ; n 5 9 u y z 3 q 5 C 8 p N q 7 K o x U s t i B n s L k I n 8 C 6 B m g K l 8 D i - O 3 m D x w m C & l t ; / r i n g & g t ; & l t ; / r p o l y g o n s & g t ; & l t ; r p o l y g o n s & g t ; & l t ; i d & g t ; 6 4 6 1 0 9 2 3 6 8 9 6 2 5 5 1 8 1 9 & l t ; / i d & g t ; & l t ; r i n g & g t ; 6 0 n i w - g r 5 C g 7 D D u l D d q y C i g B x 4 c n z d w o T k M 2 s g D u m c 3 r G 8 a 7 _ k B D 8 G 8 G g g B n d z L n d s i M - C 7 y R - u U 4 x J 4 x J z l O 1 l O 1 6 8 B 1 6 8 B z j C 4 n C y 3 S - 5 G 8 h E r 4 F 2 1 D h n E w 1 D i 2 D w D i 2 D h B 0 D r 2 M r 4 B r U p 1 K _ y C 2 J x j D - D 6 w D 8 f k k C 8 h E t m D y r D x f 7 r B 4 g E 3 p r B w o C 3 o H h 8 i B 8 n E 7 g M 3 J i T i T 9 Q 9 Q i x B u j B v 5 F g E 3 1 C s L n q C s L 5 J r p D y i B y i B q L 6 S j - D q E v F v D y l B w y B n I v D x F y j D g n G 8 r B p t E p t E 5 g G 5 X v u C - z P 8 o P 1 q M 4 g M m K y b i h B q u W s E 9 L 7 D 9 D g C j B - G n - F n - F j q E 8 j D 9 7 B 9 7 B 9 2 B k g C n k C n k C q G q e q G z H L l B m C 3 K m J s M s M q M s M o x B j O x K 7 g B I v w D n t B s N 1 L _ d 8 d _ p B - g B m 9 B n O 6 Q 7 O o Q o Q s s U s s U i v B u o B i o C i o C k n D j c 1 n B O I R 8 - H m C m C m n E g J 7 E j b w Y 5 N _ H - n E u o T s j Z i j L h 8 C i 9 I k 9 I v _ E B - 6 D s p Y s p Y l g B 2 _ B s 0 D 0 _ F u 4 B o M l D 5 K w u C x 1 J 2 h D w D q I z a w u C r 6 B 9 J 0 D t C l 9 C v 6 S 9 c 5 X o R 5 O j E y b 2 5 B _ f u N u 5 B j K K V 3 B r D 3 B i S g V X 6 Q s J y C k r B o y B - g C x y B m 8 B V Z m a n o B x F y C 1 k C 4 n N x 9 M 8 o C 8 o C h 8 G s S q V 0 J 3 K 3 G k E u V v d 6 a q s B h P h P q V q V 9 u B r 9 B u 7 C 8 9 C 8 x B t X i a x X h z N p i B q J k W _ 8 B q L l m D 7 s F k o B c 4 D l V 1 G u F j W t K 6 L c 4 O i 5 C n B 2 O l w D z J i T l N - J 5 a m F 2 K w K 0 b p u C 5 z D v n O i N 9 1 B t F 7 p B i _ C 4 Z s K y C r B j B w B V 0 K p B d x C 7 J 5 J j s B w v B l u D 7 5 B x b l B - y B 7 D 4 _ C 0 o B x C 0 i B l 6 B z l B w D 9 r B 7 5 B m m C i i B z G 1 Q 2 p B v y C v _ E g i B z J z y C x j K z J z J 6 F 1 E j j E u C i o D 7 G 1 f 0 B D w H p 6 C h B 6 H x V r B q 4 C 7 4 D w z F t z D 8 4 D o m F s z F 1 z D k 5 D h C b m E x s D 9 7 C z i F n E z k B x r G w k G - v L y 5 L 0 B l w E l w E n 0 E h x B h x B t _ B l P n P w K l M z V 7 I w B z V t Z s - M k o D g g F 3 5 E l P l P 2 2 l B u W m v F 2 p N 1 h D 5 r D _ 1 C r G j J p C k F l Z y 9 Q g O 9 j B _ _ C x t G u m G _ Q 6 9 E _ G k H m H 5 O j g B 6 k B v I j d 2 C 4 Z 2 C t 1 D x O p l C 8 6 D u v D 2 7 N r m O y y M 9 0 D u 6 D h w C 0 0 C 0 N y p G w v F y v F i 8 B p 4 B h u B 7 t B i J z H o U - 7 B v 0 B k k E t _ D i x C 3 R _ I z L m Z 5 W s k D g l E _ k E q f o D 6 v N 6 k O t - x B h 8 E s 4 I j y G f - k P - k P 6 t B w x g B x k B g o M & l t ; / r i n g & g t ; & l t ; / r p o l y g o n s & g t ; & l t ; r p o l y g o n s & g t ; & l t ; i d & g t ; 6 4 6 1 0 9 2 3 6 8 9 6 2 5 5 1 8 2 0 & l t ; / i d & g t ; & l t ; r i n g & g t ; m _ r 8 j g g s 5 C 1 h 0 B 1 h 0 B j q D i l D 6 g E 4 y F 7 0 C u p K 2 3 J l X g i I g i I n P g g B q N x m F s v b _ u L _ q P h g P 0 E u q j G k P 2 3 L 5 1 J y 0 h C k 1 D 6 S l 4 i E C 6 6 V 7 8 E z p F u 9 B x 5 B i G i G k C v B 5 r F r 7 D z B 2 E 2 E j d 9 c _ Q q V 3 X 3 X u a 7 i B n 3 D x v C s j D t R i 3 B s d h H s l C _ m C u H j B n M 9 G o C t f 0 m C 2 B 2 D j K 1 M n I p D 3 E s d 5 J o G j H o P 7 J k T p K 1 F 2 C 0 E 5 h C 1 g B z g B _ 6 B u M p O k G t b - N m v C m v C r u F 7 p G 5 z E 3 n E i S h j E w g B y g B h 1 K 3 3 B - P - P k F h N j H u I 3 E j I v V y B i v C & l t ; / r i n g & g t ; & l t ; / r p o l y g o n s & g t ; & l t ; r p o l y g o n s & g t ; & l t ; i d & g t ; 6 4 6 1 0 9 2 3 6 8 9 6 2 5 5 1 8 2 1 & l t ; / i d & g t ; & l t ; r i n g & g t ; 8 l 4 l _ 4 h s 5 C 4 J q V x 0 B t O 0 f y f t w B n j E - B q n D o e - g B 4 T 4 O p K 4 P - s F _ B a g Y g Y n E 7 D S 0 B 5 J 0 t B & l t ; / r i n g & g t ; & l t ; / r p o l y g o n s & g t ; & l t ; r p o l y g o n s & g t ; & l t ; i d & g t ; 6 4 6 1 0 9 2 3 6 8 9 6 2 5 5 1 8 2 2 & l t ; / i d & g t ; & l t ; r i n g & g t ; 2 y m 2 0 8 0 s 5 C o l B n 5 E j M 5 1 B j t C l t C y g C n r H n r H z u D w g B r D 8 G 1 e 5 g C Y n B v C q x C s 7 I 5 o C 6 1 C u 5 K p 4 E n 4 E - g L 8 6 B s g F 3 m F u Y n n G g I 4 P l 8 B i g C 8 P _ 3 B _ t D 3 o D r f v C 8 T 9 v D z k J x 6 B 7 G y F 7 G u F 5 C s v B z 9 C m 7 M s i C y 2 G 8 y B l D l D j T 1 B n I n I 6 G 3 P k D k D r z B t M q g b x l H l g C l g C & l t ; / r i n g & g t ; & l t ; / r p o l y g o n s & g t ; & l t ; r p o l y g o n s & g t ; & l t ; i d & g t ; 6 4 6 1 0 9 2 3 6 8 9 6 2 5 5 1 8 2 3 & l t ; / i d & g t ; & l t ; r i n g & g t ; i 3 n k 2 2 x s 5 C p F p 1 B p 1 B w 4 B 9 O X _ Q h 2 B 0 b r 2 B s e 1 b u i C w K h G p s B k D k D z 3 C s C o s B l p B x H 1 K 0 k D y - B x l B o I u L h H w I 0 K n E x 6 B s S h f s Q 9 C 8 z F 8 4 L 7 j N & l t ; / r i n g & g t ; & l t ; / r p o l y g o n s & g t ; & l t ; r p o l y g o n s & g t ; & l t ; i d & g t ; 6 4 6 1 0 9 2 3 6 8 9 6 2 5 5 1 8 2 4 & l t ; / i d & g t ; & l t ; r i n g & g t ; 0 h y r v r v s 5 C n X h d h d v v J q p F t D x D 9 B r 0 D t u K m - G q j B 9 w E 1 o K v - E 1 3 B 4 R g 0 B 5 j D w p D h l E t Q z Y & l t ; / r i n g & g t ; & l t ; / r p o l y g o n s & g t ; & l t ; r p o l y g o n s & g t ; & l t ; i d & g t ; 6 4 6 1 0 9 2 3 6 8 9 6 2 5 5 1 8 2 5 & l t ; / i d & g t ; & l t ; r i n g & g t ; u h s t n i l s 5 C i m D i N t L t I 9 K z - C o Q w U s q B 1 J 9 C t B m e q C x B s G 3 D 2 E 3 D n P 9 B Z n 7 D 4 L _ K 4 b g F _ p E r F 4 O 8 S 0 T 9 D 9 S 1 P p D u W 6 W m D r B 8 B u D _ B x E 4 i B & l t ; / r i n g & g t ; & l t ; / r p o l y g o n s & g t ; & l t ; r p o l y g o n s & g t ; & l t ; i d & g t ; 6 4 6 1 0 9 2 3 6 8 9 6 2 5 5 1 8 2 6 & l t ; / i d & g t ; & l t ; r i n g & g t ; - u z v 2 n 5 r 5 C 6 f q B 2 C - B i o B s M q G i M q B t I q B 2 C h j B p m D _ S 4 F q H U p r C 4 2 H & l t ; / r i n g & g t ; & l t ; / r p o l y g o n s & g t ; & l t ; r p o l y g o n s & g t ; & l t ; i d & g t ; 6 4 6 1 0 9 2 3 6 8 9 6 2 5 5 1 8 2 7 & l t ; / i d & g t ; & l t ; r i n g & g t ; w 3 l 2 6 q k s 5 C l O j O l O o I i D h E - D - d & l t ; / r i n g & g t ; & l t ; / r p o l y g o n s & g t ; & l t ; r p o l y g o n s & g t ; & l t ; i d & g t ; 6 4 6 1 0 9 2 4 3 7 6 8 2 0 2 8 5 4 9 & l t ; / i d & g t ; & l t ; r i n g & g t ; u z 1 t 5 m 7 u 5 C x 1 B _ x B r Y l 9 B j X 5 n B i U s B 7 F z D 4 P 7 o D 6 j D p h B w f 3 X r q B n o C v Z h U 3 P 6 R l o B - u C w i C h z D i o C l k C v p D o n I i Q 5 b k Q s Z o J s Q 3 D n P k z B k l B 9 T g g F 3 R 3 R h b j N - N o N 3 0 B 5 o B t L v L z h E v 2 B r d u r B _ _ C x 9 G - _ C k 6 C 6 6 s B v W m U 4 m D 8 8 C 6 j G 4 h D m r D m d s I h K s I u S q O w L h 9 C 4 r D 0 m C - 8 C y L h r C v N r h F i t C z e 8 b m 7 B 5 T 7 T y V h M t Z - J y L t 6 B w B 5 j B y n B u T p s B y T h r B z k B v 4 D p J & l t ; / r i n g & g t ; & l t ; / r p o l y g o n s & g t ; & l t ; r p o l y g o n s & g t ; & l t ; i d & g t ; 6 4 6 1 0 9 2 4 3 7 6 8 2 0 2 8 5 5 0 & l t ; / i d & g t ; & l t ; r i n g & g t ; 9 t 8 k w y p u 5 C h L t D q Z l d r O t S 8 q B i K 3 L z w F o 3 F x n B m E 8 o C 9 0 B n h B _ j B x B w P x R k 8 B r 4 B y p H m F 5 o C 7 o C g x C z 5 G q Y k X 9 M m L m L t 8 C h z C 2 c t f r o C 2 s C k m D 6 x B s 8 C t D t D u E u o D 1 q B l e _ B 3 z C w m C 5 Y 1 P 3 I k t B i n B & l t ; / r i n g & g t ; & l t ; / r p o l y g o n s & g t ; & l t ; r p o l y g o n s & g t ; & l t ; i d & g t ; 6 4 6 1 0 9 5 3 9 2 6 1 9 5 2 8 2 0 2 & l t ; / i d & g t ; & l t ; r i n g & g t ; j p s 4 x l 5 t 5 C 1 b z b i U q I 4 I i I s I o H w g B 6 N 4 N 7 D & l t ; / r i n g & g t ; & l t ; / r p o l y g o n s & g t ; & l t ; r p o l y g o n s & g t ; & l t ; i d & g t ; 6 4 6 1 0 9 5 3 9 2 6 1 9 5 2 8 2 0 3 & l t ; / i d & g t ; & l t ; r i n g & g t ; t y x q 6 h w u 5 C t c m f 9 O z v K 9 I 7 L g l B v W 8 V w N r S 8 r B _ r B t 8 B 0 o B 3 _ C v n B v v B _ M w C s x B z G o o B o i B _ H n u B 3 B 0 J 3 o B s Q 5 L 8 s E 5 2 c u o I t I y E 1 F x h D _ m D j L w Z 2 T g I k L 3 Z o X l n F x 2 C 2 l C w T o p B q p B w S r B 1 M 4 n B l 5 B r g I o h E 4 T 6 H k D q K 3 p C r I _ G p O 6 s H u 3 C p O 0 U n _ B 7 H 6 6 C i 7 B - 9 D c i C w o B 2 e 7 i b - t P n i B l i B j u C w R u Q 9 v B w s B 1 4 C 9 s J m g B j N w U s U l S j O j O _ S w S 1 U p g B 9 Z 4 F k P 5 V w D p B n B 8 h D 4 D o L u D z C z C v C k u D 4 e w l B r D y C g N o B i H 7 X v I l P m K q P _ U - X p P 1 T x 8 B h 1 B h O z 3 B 8 R 7 8 B 7 k C 3 2 C 3 2 C 6 e r Y 1 I 3 I 7 h B j D 8 I m M p K u M q M w M 7 C k y D j Q 6 E 7 F n S u U j S j S v H 8 I t H 6 I 2 Y s j B 0 o B 0 o B - M v C w D 8 s H z a v k 5 B 2 k n B g k O t C p M 0 7 R k i B s h D x 5 S 7 k E y k C s S u S j H j H - P 4 X r N 6 M z F r Q v k B q i B o T p s B s D - G s F n B z e v F 6 Z 7 S _ M y J n Q o O j L w J g i C v c 5 6 C 7 6 C z U s S l Q n Q v J h O 9 J t 9 C u P v R l H h K j J y k C 0 k C q O j I _ C t F 2 Q r F t D 5 S 6 M s h B & l t ; / r i n g & g t ; & l t ; / r p o l y g o n s & g t ; & l t ; r p o l y g o n s & g t ; & l t ; i d & g t ; 6 4 6 1 0 9 5 3 9 2 6 1 9 5 2 8 2 0 4 & l t ; / i d & g t ; & l t ; r i n g & g t ; 9 _ 7 i u t 7 t 5 C F - B t D - B t I w E 4 P 4 P g Z x W p N r N j x B h 4 B - F & l t ; / r i n g & g t ; & l t ; / r p o l y g o n s & g t ; & l t ; r p o l y g o n s & g t ; & l t ; i d & g t ; 6 4 6 1 0 9 5 3 9 2 6 1 9 5 2 8 2 0 5 & l t ; / i d & g t ; & l t ; r i n g & g t ; 9 g t _ h _ 4 u 5 C 0 o G 3 v G _ F s F 5 E j K r J k j B 4 8 B r k B & l t ; / r i n g & g t ; & l t ; / r p o l y g o n s & g t ; & l t ; r p o l y g o n s & g t ; & l t ; i d & g t ; 6 4 6 1 0 9 5 3 9 2 6 1 9 5 2 8 2 0 6 & l t ; / i d & g t ; & l t ; r i n g & g t ; p o r 1 h q - u 5 C i N h L 8 o E p 7 J 2 D q F u j B 4 H v C p S 4 e w R l Y r t R z S 3 E n E z p B v G 5 I n Q s H & l t ; / r i n g & g t ; & l t ; / r p o l y g o n s & g t ; & l t ; r p o l y g o n s & g t ; & l t ; i d & g t ; 6 4 6 1 0 9 5 3 9 2 6 1 9 5 2 8 2 0 7 & l t ; / i d & g t ; & l t ; r i n g & g t ; n g x w l w z u 5 C 0 4 o P o m E i 5 X j - I l - I 8 w B l F F 2 C z D 7 B 0 Y 2 P 2 P m C x B R n B t E 7 Q v P 6 3 B z 7 B s v I n z D _ j B h S m p F l 0 D z o X x o X v 7 M w g C w k D m x B 0 i B x G n Z - J n Q n N 1 k D w i B 3 y B i i N i y W m t X 5 w D j 0 H o j M 7 o O t E l 1 C 6 3 B v H 9 q M 4 5 B g 8 C 9 j C i o C m e - g B 6 c 8 D n q C v a 6 I i G - r B u g G 0 h D 3 8 C j t B l s C w 7 E u 4 D z _ B 4 7 D i 3 H t z N n 0 B 0 w B i e 7 K 3 Q 3 s B r m D 4 I 7 W 6 V 7 m B m N v L h n B 7 t B 0 q B x a t M 0 K 4 K 8 O u M z C G s D o S 8 o B 2 q E 3 z C 1 z C _ X 8 S 4 S x 6 C 6 1 C 4 t C k d o P o n C u v H 3 n H j j T w v T q m C s m C 8 8 B 8 8 B 0 6 E 9 V 2 m U r J v M 4 z i B _ 1 s P l t C y y T o Q l 2 C 5 k C 3 g L n _ F 4 3 N 4 0 C 4 0 C i a _ J q K 4 Z z c u T u T 8 O x - B x - B 1 t D x - B 3 3 K 5 n C p z C p z C z 7 B j 0 B x x C 0 H H h J 1 X o B N - 0 O i 2 P & l t ; / r i n g & g t ; & l t ; / r p o l y g o n s & g t ; & l t ; r p o l y g o n s & g t ; & l t ; i d & g t ; 6 4 6 1 0 9 5 3 9 2 6 1 9 5 2 8 2 0 8 & l t ; / i d & g t ; & l t ; r i n g & g t ; g - y q 2 o 6 u 5 C h _ B i z B j Y 8 y B 8 y B r r M r r M g m B Z 7 v Z t p F w I s r M u D 6 1 C w D l Z 6 F 1 E s h B w L l N n Q & l t ; / r i n g & g t ; & l t ; / r p o l y g o n s & g t ; & l t ; r p o l y g o n s & g t ; & l t ; i d & g t ; 6 4 6 1 0 9 5 3 9 2 6 1 9 5 2 8 2 0 9 & l t ; / i d & g t ; & l t ; r i n g & g t ; 4 x 0 l m g _ t 5 C 3 O 3 O s F 6 D l I 7 R q L f r G & l t ; / r i n g & g t ; & l t ; / r p o l y g o n s & g t ; & l t ; r p o l y g o n s & g t ; & l t ; i d & g t ; 6 4 6 1 0 9 5 4 2 6 9 7 9 2 6 6 5 6 8 & l t ; / i d & g t ; & l t ; r i n g & g t ; 3 p 1 7 7 5 8 s 5 C l m C o S t D y n E 8 l G q z O _ 9 N z 6 l B i Q 3 D 7 E h 1 C x _ C w 0 K j o D g j D p q B 0 L 7 V 0 v C m I _ v C 5 U 9 V 9 D S d _ E q D q D 6 h B 4 T _ H v E w D - G n H q C i B 1 B s x B j s D q x D l b j 0 G m - I v 9 D w p B 5 s B p - g B r - g B r w Y s _ Y 9 i K 3 D z w F x K 1 x K u t B j m V & l t ; / r i n g & g t ; & l t ; / r p o l y g o n s & g t ; & l t ; r p o l y g o n s & g t ; & l t ; i d & g t ; 6 4 6 1 0 9 5 4 2 6 9 7 9 2 6 6 5 6 9 & l t ; / i d & g t ; & l t ; r i n g & g t ; r q j y k 5 7 t 5 C s 6 T s 6 T w u E w u E q S q S j 4 g C 5 w M & l t ; / r i n g & g t ; & l t ; / r p o l y g o n s & g t ; & l t ; r p o l y g o n s & g t ; & l t ; i d & g t ; 6 4 6 1 0 9 5 4 2 6 9 7 9 2 6 6 5 7 0 & l t ; / i d & g t ; & l t ; r i n g & g t ; 6 9 m 9 w j i t 5 C 3 D z L _ Q w s F y W w h B 7 4 B 6 v Z w z Y X 0 C m H 7 8 J 0 1 H t _ c E p m H 0 _ B n F h D m C 2 P 2 S 9 U q 9 B q 9 B y 6 v B - z Q o 3 L 2 O w 3 C 8 7 I 7 l G k 1 F 5 N j F _ i K m 2 B s - Q y w i B 0 w i B & l t ; / r i n g & g t ; & l t ; / r p o l y g o n s & g t ; & l t ; r p o l y g o n s & g t ; & l t ; i d & g t ; 6 4 6 1 0 9 5 4 2 6 9 7 9 2 6 6 5 7 1 & l t ; / i d & g t ; & l t ; r i n g & g t ; m 4 q y r 8 j v 5 C o R 5 y S m i C v x q B g k r B 8 - l L 1 H q G 1 H j z L w e 5 b 6 V n D g K v v C 9 5 C w I m D 6 b z 4 D 7 l C - o C o - C 0 B y B n C 3 w C l p a d 0 v b - E 4 C l 6 E u t j B v 2 b 3 t B w j P y j G y j G - E 9 E _ I x H m q B k q B h 9 B h - B v s D i s B 9 2 D m z B 2 E 2 E 5 K l O q U n 5 G n 5 G z V - i M z 1 H 0 T o P z J z J l K 7 Z - Z 0 g E 6 l C x 1 G w X 6 g D m s E q 4 E g i B _ h B w o B 3 l B 7 f k T R w D 5 G 7 z 6 D y 0 5 D x x l G s 5 m G m k p E v - x B 1 j V & l t ; / r i n g & g t ; & l t ; / r p o l y g o n s & g t ; & l t ; r p o l y g o n s & g t ; & l t ; i d & g t ; 6 4 6 1 0 9 5 5 3 0 0 5 8 4 8 1 6 6 7 & l t ; / i d & g t ; & l t ; r i n g & g t ; u 7 p 4 s w 7 r 5 C n 9 - 2 B 4 i 2 v D u - 1 B i r e n i l E 0 _ r B g B n r G z H u k i C 5 8 F g x J 6 Y t W 5 n D o C h D x 1 B r m O k y B 0 p C 0 p C s h C s h C v 3 d 4 Q 3 7 I o y B j o B g f 5 t C o g S o g S 0 t - B n k g C i Z q 6 C l t K 6 4 j D 4 4 j D q s O 0 w T 4 j G x K t 5 7 B v h p B - 3 u I o v q C g 2 m D 6 n F v B w Y x m B q 8 x B 0 q - B _ _ r B t q J 2 v E l 1 E 1 u 2 B 5 r m D 1 h n t B w R m 8 g B r k 7 F 4 p N m U 2 g H 4 h N w t M _ n M m S k D 7 Q m z F 6 X 6 X j a y X 7 z M 7 z M p W p V 2 X - e - e 5 8 D 3 8 D s L g 9 y B z C - 7 p B s u q B k s 9 B j w 3 N 6 s Y n 2 H 3 0 E B B B B 7 C z s 6 C u l P - g 7 D T R 5 9 Y 4 t 5 C 8 D 8 g 3 B 4 B 3 u m B u l C 0 O z C 5 9 s C r 7 m C n a 5 n n B 0 h E o _ H 9 8 w D _ 6 I t j J t I i H v _ B y 6 B q 6 B o 6 B o V 8 P 9 h B 3 9 M 4 8 N q r F v c 5 B 7 q D i j I t h D 7 v C z 7 B z 7 B y j E y j E - 0 C v _ C s L c z E 7 r C 9 r C 1 g I 2 m R g o F i o F 9 o s s B n _ i r B m 8 g B 8 8 7 q D 9 z J s r L g l C s r O 2 _ I r U r U j Z 6 6 J 2 m H l - G 7 v J m n J o B r 2 D 4 i S h l C x S x S y 3 G q w D r u B r u B m E t O z y E E i B g 7 W i l G i l G l D _ w E 8 w E _ 8 D x i E 0 t F 9 4 C 1 v C y s c h p B 7 i B 6 z C z D z v B s N Z 8 J o N 5 0 D r y F t y F 3 j E 5 X 5 X x m C 6 J y a l d o 0 I o B z F 1 l F z F r B 0 m C x a i Y 2 i B _ K 4 L y h D 1 8 C _ 3 C 4 y F j 6 C 2 w F s v F 6 H v o m B 2 h D u 0 B _ 4 C o 3 Q w O y b j 6 C y H k 7 K 4 j O 1 7 H h G k B u B Q O i B n 8 B m g C 3 W m Z j D t - C q Q o Q n D 6 o C t J g U 6 S _ 1 B w c _ - B l V m U i a v 3 C 6 j H y _ C x - D 4 Y 5 R r y B _ 1 B g I l V l V y X s o B _ O t v F 8 h C p l F h h D g l B k 1 G t w C u Z h c 9 i B g g B m q N q N l P l P O x 4 B 7 2 F 9 5 N w v N 9 5 N y o D z 1 F _ q S _ y R q 3 H l C 9 p B l o L x 4 D 2 9 - B u 7 w F u w u F 2 x 4 V 4 u K g o g B k u R j w 0 H y h O h j l B 6 u _ O w 4 0 M l g 7 5 B - 5 i B j 8 s B h s n N 7 2 s F q B d Q u I - J r G 7 C - G x E n C w F g 6 R r 6 B u _ B 3 6 B 7 i C g 3 P 4 _ F o 7 G i X j y C 8 t B v q B o 8 B p g I o o G n 8 B l O k E k J 9 K u M _ V p u B 9 F s 7 C 6 e 0 z B _ V x T q o E i H n P x T r P m R h v G k R - s E 4 G 8 m D u E 2 s B 8 G z X u C z W 9 y L z k - B 6 n H p g _ F 1 k J s D 9 Q 5 E o o B 4 t G z m G 0 O 8 S o L - Q 5 E s F 9 w D 0 G 0 2 E 6 j H 5 d 4 N o K h e 2 g B q b s W 7 I 3 - B 9 D f g S p M m n B m - D k 2 C S 0 - C u n B x a p e s X l x B 2 0 B i X o 7 G r g D y I 2 B u O q F t Q i l F u 2 C 7 x C 1 q D 8 s C u 5 E m z M 1 - E k O m h B 0 l D z o R 0 4 I 2 4 I 7 - B g F p e k 0 D w - C g 2 C 3 u D x 8 E H - w B i 8 B n Z k u B z q B x M i 9 P 8 G z D k R u R 5 n B z T j Y 6 l B t t E y o K 2 a 2 M 7 c o a 8 s F 8 a 6 x B n D p G s u L q B j g K 8 n W g p P s F q v E o v E e v 7 B - r C k 4 B q v D x 8 B v 8 B 3 5 G g w M 3 5 M 4 j D i k B b 7 H x I t I q B o 6 B 3 8 I m l J 7 5 C y m B i t B 4 0 C 4 0 C 4 0 C o _ C r w C r w C 4 g B l 5 E l 5 E - X _ G i H 7 m F w g F 0 s B i f i t B i t B 6 t H x 1 H 6 v B n s B s 2 B s 2 B 1 f s r L k d q P a z M p G p G 6 H r s X u g M q l M w l X t y Y 0 n Q z v D z - D n 7 B p s G 1 7 Q 8 L s q Q n H 1 C q D u 1 D r - E 6 m C t N 0 _ B _ i B v s B y T i t X 0 F g 2 D o n F 1 o M i - j L p l N p l N 9 o P v r B - k B g i B 5 J l E l E y K 0 g B 6 j C w z D p Q i g D p 7 C o u B v p C 5 Z 5 Z 2 X m T o 2 B t E p E i G h O y 8 E h 5 t B s h H 8 o L - w i B 0 j E 3 t B 7 k C 8 o C l q E s F h F n F r t B 6 P 7 N 5 U D 2 N 2 R g S x N x N t s B q L z R i C k 6 m P j t D 8 n D v p B n w B q 8 J 9 u C 8 J 6 s B l P q f n F k g B 2 5 B t t E - H j v C m z I l C p _ J q a 5 B i N 5 B - O j I g m D 1 S m W 6 N 9 L 8 m B 9 P s 8 B s d s _ B m 7 E p 3 M 3 o C x 6 C h x C s o I 7 k P 9 P l G o n H 7 2 N p 9 B y j I 6 p C 7 q D 6 R s W o h B 5 e & l t ; / r i n g & g t ; & l t ; / r p o l y g o n s & g t ; & l t ; r p o l y g o n s & g t ; & l t ; i d & g t ; 6 4 6 1 0 9 5 5 3 0 0 5 8 4 8 1 6 6 7 & l t ; / i d & g t ; & l t ; r i n g & g t ; k v m r p v y r 5 C j b p W 1 j C g 6 C 7 o B g q C u E 5 P j G q H l 5 C 3 B 3 g E d s y C 0 m E n u G 3 F p I p 3 B 5 B 1 2 L - H x u C z S u C x T w 2 J t h D v 5 E r T 6 x U 5 t T v m C 0 4 J m 8 D v 6 M h z K 4 E t 3 B q G 0 v s B u u B i B n 7 B z k N 1 k N 8 v J r G 4 q C w t B 4 q C t v B i s B t v B 4 i j B s j w B n h J 7 J u L 7 J p m O 3 y p B w g p B i v V 4 z t D y 0 R j i e x 1 X p 0 B p 0 B 5 1 G 5 5 K q r C u 4 D - y D t o E - 8 D n g B 5 M 5 E o j B o g B k m B 3 Z 5 n D 4 v 9 B x y k B _ h l C w Y h H r g B o w B 2 T 4 D o X i G s Y m v H 4 h K x t B 0 j E m G - C z - W E - C i C 3 Q j V l O l q C l q C 3 Z x J 0 F 0 F q T j n G l n G _ t C x p C 0 1 D y i B y d & l t ; / r i n g & g t ; & l t ; / r p o l y g o n s & g t ; & l t ; r p o l y g o n s & g t ; & l t ; i d & g t ; 6 4 6 1 0 9 5 5 3 0 0 5 8 4 8 1 6 6 7 & l t ; / i d & g t ; & l t ; r i n g & g t ; j o x m n 4 1 s 5 C z 0 x L r z j E n W v X h x C 0 1 C 1 O y I l e _ h F 1 7 E r v E s 1 E y g B 0 g B 3 I q K 7 Y u b k O i O q O q O z z B o 3 B s H v G m I 2 W _ m B j q B r g H r g H j G j G j U 3 B 3 B v D l C t C m _ D 3 I w q G - 0 o N & l t ; / r i n g & g t ; & l t ; / r p o l y g o n s & g t ; & l t ; r p o l y g o n s & g t ; & l t ; i d & g t ; 6 4 6 1 0 9 5 5 3 0 0 5 8 4 8 1 6 6 7 & l t ; / i d & g t ; & l t ; r i n g & g t ; l m x g r n o s 5 C i j N 7 4 M n j 4 F g h I x O m D p C q t B t i B o l B 0 Q l X p 2 S u m B 6 M h L w f y l B v 8 H j 9 B k W 0 o H m 9 F t - B 8 M j L m s B 9 - C k 8 E r q E 6 _ P y 2 I x w 0 C 0 2 z C z 5 u B g G r _ o B k I 8 P y 2 B z q d s 7 c & l t ; / r i n g & g t ; & l t ; / r p o l y g o n s & g t ; & l t ; r p o l y g o n s & g t ; & l t ; i d & g t ; 6 4 6 1 0 9 5 5 3 0 0 5 8 4 8 1 6 6 8 & l t ; / i d & g t ; & l t ; r i n g & g t ; n 2 p 3 z g v s 5 C j I l I h P 5 i B 1 B 1 B x B g E _ w C - N G P _ B n E v G 6 H 8 K 3 C j J y K i F & l t ; / r i n g & g t ; & l t ; / r p o l y g o n s & g t ; & l t ; r p o l y g o n s & g t ; & l t ; i d & g t ; 6 4 6 1 0 9 5 5 6 4 4 1 8 2 2 0 0 3 5 & l t ; / i d & g t ; & l t ; r i n g & g t ; h 9 i _ 2 s x o 5 C 1 0 h B u m j B i r B - m 0 J 3 _ F 8 3 F u G r O k K 0 a 3 F 0 _ j G l 3 H l 4 I 8 _ R t W t W u Q s Q 6 t F n r G 2 u D q x b l 6 G y h H r z E p n B 1 W m g C y 4 B u q B q l H 9 s C 6 C 2 p N u C x F r 4 C r O q o F 8 S 5 M j W i U x 0 B y U - m C h l C 4 q B h u B 9 x V T m Z 7 W m H 4 6 F y n D O F 4 q B u g C u h J u h J s 6 C i 4 B 5 R m X - Z u q M m L 9 M 7 M w g E 7 6 D i 7 b m E i B h C - Z q w K o w K 6 s C i y F p y B - G u Y 8 u B v f m v B _ r H m r I 9 p C 0 c 0 c 1 G i I g o B q t B 5 w B 6 G 6 G n F m E g S 0 B h B 6 E l J H 4 D 7 E y F s D v C p B n R 6 F 6 F 9 M 6 K s W 6 b p Z n Z p Z o T 2 H h B m D 6 R 4 L 2 L 4 P k D v V a v R u I 1 m D o D u h E _ c 5 4 D 7 7 L 9 2 B g D 8 U w B d n F p I l U v M 8 r D 8 r D 5 6 B w _ B r e t e 5 7 U l O 3 8 B q R 4 m D v S o V 8 a i R t d - r D i g B - r D _ J l V 8 h D w - F 0 a 6 j B s N w E h U s s B s e i H 9 F 9 F u M i M y M v P v O 3 F 3 F v g C 5 d j m F y U w G o Q 3 K 5 _ H 7 6 C k t C k 2 C l 9 B x 1 B 7 4 C v r E p o F p o F 2 4 F _ 7 C _ 7 C 5 g D - v C - v C l C 6 7 C v p p C u w D l r D g 9 C g K g K s M j 0 B m 9 B u o B m J m J t 2 B y Q o m D - L 4 G y G 7 D 7 P p U k D t o C h K t o C n Q q T 6 K 5 a v s B 2 B h m D 1 o S 2 H 0 H _ v F 3 q B v Q u P x 7 X 4 z W v E x E g C o q D o _ B 4 k C _ r D t G 7 J g C q P 2 F 5 6 B y F 9 3 J s P 7 w H t Q o D p J x e 9 6 C w I 2 o B 1 V 5 C x 6 S m u H 9 k E 7 5 D t C g t C x E l m J w z D 4 t Q v N 2 u p B 8 8 n C m 4 2 B m w P u t i B 8 x B & l t ; / r i n g & g t ; & l t ; / r p o l y g o n s & g t ; & l t ; r p o l y g o n s & g t ; & l t ; i d & g t ; 6 4 6 1 0 9 5 5 6 4 4 1 8 2 2 0 0 3 6 & l t ; / i d & g t ; & l t ; r i n g & g t ; j l r m j i z p 5 C 0 4 o P k l p F 6 s g B q t h B z n T 7 t T 9 l D x i I 4 _ J - 0 C u w C 6 w H 1 H _ 2 K 7 9 F 4 k G q x B m x B m x B k g C k w I i 2 K m j L l 7 D x m E - C u e o t n B o t n B h g Z - - Y z _ p F z u B j L m g F v F r q I t g b - B 6 l B 9 z N l r H v D y C u w P - h U _ x E y g B n q T w _ U 4 i B 4 i B 1 n E s S z U 4 r F 4 r F 6 r C _ 8 C m n E p r M i 8 D r P t P j 5 H g h I 3 _ K w v E v 5 E p y C 1 7 C w m D u 7 I s 7 I s X - U w 3 P 7 l G 8 _ F j o H z - k E u q a 7 v F 1 b l f i i B l y B 2 y S 4 y S x j r B - l W 4 O 4 O z 4 P r i P u s C - j E q z D y s C j K j K x a k d u T - h B k f u p Q l t i C 6 - F 8 - F 6 O 0 F y F l N 2 2 B 2 2 B h R 0 o B o r D h q C m L 3 Q z Q m w B k w B G J H 5 _ N 3 _ N 5 7 r M s 2 r G u j z R & l t ; / r i n g & g t ; & l t ; / r p o l y g o n s & g t ; & l t ; / r l i s t & g t ; & l t ; b b o x & g t ; M U L T I P O I N T   ( ( - 4 6 . 7 9 0 5 3   - 2 3 . 3 9 8 9 4 ) ,   ( - 4 6 . 6 6 5 6 8   - 2 3 . 3 2 6 4 4 5 ) ) & l t ; / b b o x & g t ; & l t ; / r e n t r y v a l u e & g t ; & l t ; / r e n t r y & g t ; & l t ; r e n t r y & g t ; & l t ; r e n t r y k e y & g t ; & l t ; l a t & g t ; - 2 2 . 2 1 6 3 3 9 1 1 1 3 2 8 1 2 5 & l t ; / l a t & g t ; & l t ; l o n & g t ; - 4 9 . 6 7 0 0 5 9 2 0 4 1 0 1 5 6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1 1 4 8 7 5 4 9 1 2 8 7 1 6 & l t ; / i d & g t ; & l t ; r i n g & g t ; - u y n y g p z _ C p 0 9 - B h o g X 5 h 2 o C 9 u j z X 2 o 3 9 S p m x a g 9 u e j l 9 q p B s 9 m O 1 t 7 P s h y _ C r k g G _ n i O u y g 4 B q 4 y o E - 8 1 0 I y 7 m c w 2 l G n x 8 H x g h H 7 8 o Z i w h t O 8 5 k m L z 6 j j Z g o 3 L n n j C 5 5 m N y s - z I p w k 9 I _ 1 i r X 4 t j 1 T s 5 z _ T 4 n i k Q x u 5 S k j o _ B - y j _ G h 4 t u F 3 w t R 9 r W 4 p m u G 9 8 1 9 C 1 u t n D 3 v 8 p K y y n n J s g 0 g F l 0 8 7 R z - 3 5 F l j 6 9 N 1 1 r l C 9 x 3 z B v 1 h r D s 2 5 B q z v p H z t r F m 8 5 5 H g o 2 k k B k h 4 X 2 i - r D 3 k q m L 8 x r - E w x 6 p B i 9 j u E 3 5 t 6 D 6 v g 8 S k y _ 0 B j i q n C 9 y 8 9 E g 2 8 T l o h u D 2 2 y s M - l k f q 0 y 6 D i l o g Q 7 s s l M 7 g 4 k H v 0 8 - O 8 0 t x D s k u v J j - y H _ g 9 9 B n 6 1 2 D v 3 i r g B 4 n y y C 9 y y K 5 0 q E 1 8 m E j i 4 C 6 6 - u B t h w G 0 7 w C 4 x 6 n B 1 z y c l 1 9 W g - u Z v 1 g 4 F 1 7 u b y s w I z w s K m v q Q o h 0 r B 4 9 h D 8 k 6 L 5 k s F - i 2 B z t f n w 1 I v s h B u 2 8 4 B 0 x 2 N s o m H j z i E 6 5 2 H s w s 7 H g 8 z C _ r 7 X s x q F 2 p p 5 M i 8 1 i C 9 k r b 9 v i I j m n P 8 j 1 C 2 g z R n r v J s 8 q H q 0 p I g 0 q E q 6 l X 8 4 p F 2 h 7 V s j h Z x p g G q 1 5 F u v 2 C 0 - 3 C z r h F n z g e l 7 6 P w 1 o C _ l 9 C 0 1 p I s 1 g L j v u K _ q g E m 0 1 F - l 2 E n k s U h o t I p z - p B - 7 n M s n N n 3 0 i B 1 9 h n J _ 9 n i B _ x i M o h s 9 C & l t ; / r i n g & g t ; & l t ; / r p o l y g o n s & g t ; & l t ; / r l i s t & g t ; & l t ; b b o x & g t ; M U L T I P O I N T   ( ( - 4 9 . 8 5 5 3 2   - 2 2 . 3 7 9 8 2 ) ,   ( - 4 9 . 5 2 4 8 4   - 2 2 . 0 7 9 1 2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2 3 . 1 4 5 0 0 9 9 9 4 5 0 6 8 3 6 & l t ; / l a t & g t ; & l t ; l o n & g t ; - 4 6 . 4 6 6 2 8 9 5 2 0 2 6 3 6 7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9 3 8 0 5 9 4 7 8 7 9 4 3 6 & l t ; / i d & g t ; & l t ; r i n g & g t ; m k 2 w x l g u 4 C 1 0 6 l B o i q T 8 2 o B w u _ E g _ _ D 1 x 6 E w y - B r 7 1 D g _ z 0 B k l 4 C 2 5 y H s y g D j 8 p G _ _ g Z w 4 p a 7 3 9 B 2 j w B k 3 i K z p 8 B n w K k 4 j G p k 0 B q s 2 M 6 _ X _ 4 9 I u 1 0 B - w - Q 3 6 5 H i x 1 J m r 4 D 0 x 8 z B m - 3 C x - 7 L i 0 i D r j m a 4 l i E t k l O r m T m z P n 6 G j 9 z K l 1 2 H i j M p v j E g h m K t 3 w C x 9 m 0 D t m - I w 7 u W k x 5 E w g k C o q j G n 0 n K g 5 7 p B 3 _ s G 0 w 0 D 4 v 5 S q n n S 5 y x H 8 5 p L l 2 j R 4 y T 1 3 g V o t 1 G 2 i t C h g x M x z t J k - 5 C l l s D h g u H z n t E i 5 h D 7 t 3 L x 8 7 t B t p 5 X 2 5 - B 1 o t C p 4 t B g 0 j g B o l - E g h - E v 0 z E 0 h - E 1 w i N k u 4 B j 3 n J x j o D r x x i B 7 1 t Q 4 p x G u 6 5 D g - i B v l t M z 1 1 E 0 _ o C i q x a 5 7 t Q w 9 h C 8 s 3 C 0 s 4 B 6 x 7 D 6 3 0 V 3 y - B z x i E 9 3 i F p s s i B o m x K 9 2 j Y 3 p l H u 3 6 E p r 9 C u l h e 5 7 6 L 3 m p z B 6 2 j H 7 n l H u z 1 b k - g S o 5 u G m z 2 d h - 1 B t i 1 O u p y m B 8 _ j F 3 l z c 7 u 9 q B v y 9 O 9 m 2 f g z w d s g 0 G k 9 q K z n 0 N _ m r U u x r u C 0 r v l C t l - T z j w I g h z b w z 1 9 C i m k I u r 9 B k 7 m T i j t 8 B - u j F i o m W h 3 w C n s 5 D w g 5 D & l t ; / r i n g & g t ; & l t ; / r p o l y g o n s & g t ; & l t ; / r l i s t & g t ; & l t ; b b o x & g t ; M U L T I P O I N T   ( ( - 4 6 . 5 4 3 6 6   - 2 3 . 2 3 7 2 1 ) ,   ( - 4 6 . 4 1 0 6   - 2 3 . 1 1 0 4 4 9 9 9 9 9 9 9 9 ) ) & l t ; / b b o x & g t ; & l t ; / r e n t r y v a l u e & g t ; & l t ; / r e n t r y & g t ; & l t ; r e n t r y & g t ; & l t ; r e n t r y k e y & g t ; & l t ; l a t & g t ; - 2 0 . 7 2 9 5 2 0 7 9 7 7 2 9 4 9 2 & l t ; / l a t & g t ; & l t ; l o n & g t ; - 4 8 . 9 2 3 2 2 1 5 8 8 1 3 4 7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3 2 6 1 1 6 9 0 7 0 9 0 0 4 & l t ; / i d & g t ; & l t ; r i n g & g t ; i 5 w r 4 p v 1 4 C o t m q 2 B w y y g C t n o 3 C w j 2 u B - o r z B q _ 9 n B 1 j 6 D u q m D - n j V 9 q 8 G w t z B 5 4 v L 9 q 5 D x 0 6 C 7 6 4 4 Q 4 h i g J 9 _ 1 p y B h y 8 h H 9 i 5 7 B m v 8 p B j m j 3 J t 1 1 7 C w s i B r i _ y B m v l 8 D u l 6 D k p 8 i B 7 9 g L n s z H t 4 b z n l x B _ m 1 G p t i G 0 5 _ a v 2 z H 2 i 7 _ C 1 k 1 9 B n s 6 c g - 9 1 B 2 4 9 E j o y S h - 7 H m u w h D 7 w k D q t 4 O 3 7 j C w l w R t x g D q u 5 R l 9 1 H _ h 0 E i 9 1 N h i w G 8 q 9 R _ _ h d y l s J 8 3 p l B 7 r q g B y w 6 H m o l H r 4 4 T s v g w E q z q r B 6 - w z E k j h g B k h - C p w j u B t i g N 6 i p F r l v L 4 7 - J 1 - g S t p n n B j g n K z 4 z B w i y G 0 6 w h D t 9 p d 7 g n D i r s H n _ 7 L 2 _ v P 7 n t K 7 o u z E l 3 5 t G 3 - 0 w D 3 - r u D 4 y h 3 d _ 5 u G q 6 4 5 J n _ v q B v 0 3 N 9 5 4 2 F r o z _ B w 5 h q E 1 6 p D j i j S r 5 m C m v z F h 6 r t D 9 2 3 w C m 5 9 u P 3 l 0 v C 4 _ 2 P l t m D 4 r m C q z q C 2 p - I y 3 n C u h 0 C q o y S 9 r r C 3 o g U - m f k q i L y 4 k M s 8 X 2 h k B z x 2 B 4 n 0 J r q 6 K s p 4 X g m t B m k r B k h j C 1 i n F 8 - - I s h 0 E 6 5 7 J 7 x j B w 5 k O l z k B 9 r x D s l m D _ l y F r 1 Y v p r B 5 n p E n m y B k _ 8 C v j 9 E g n j V g 7 w B j m p G 6 q z S z y 4 C 7 7 1 J - 8 v H o w Q s v 0 J k 8 7 D 9 2 4 B w j - G 2 j p H 5 2 m F w 1 1 C 4 7 5 H u w G q y w E x y H 6 g M n m 1 B i m l J s u n C k 5 N p n n B l l j Q o p - B 3 4 j L j 6 w H - - i E 3 v q U k _ j G l i 4 B 6 8 X 2 j f s w 0 C 8 p l D v - l D r m o C 9 r _ B o 2 3 P t 3 p D j x Z 0 x 1 B v 0 8 B h y O 5 o l D h y q E p 1 k B r y o C 5 6 6 k B j z M s m u C 7 o 4 I 1 n t D y 3 4 E v z t D k 2 h B 2 o s B i w l 1 D 0 6 5 9 C u 3 p x B 7 7 4 1 E v j u k B s v s 3 R 9 x 5 g C 9 t l 3 H q y r i F t 8 v h G h 3 8 g D l _ L k z 7 Q 9 p u C w 5 q M g 8 4 N y 8 k B q h b g j 9 B 4 o 1 D z 0 6 H p s 1 E 0 _ i Q q z w I x p 9 I w 2 l U q m - q F _ 4 p d 7 o 7 s C n _ i 2 B 9 u n Y 8 4 z C l g 9 U x 7 z j M 2 7 m o B o 9 7 2 I 7 7 4 - E z 0 h F z u v r B 1 5 2 i L p o o h E 0 9 n 8 D s 5 o n c 6 6 1 E 6 - l q x B u m 3 v B r j o v C r k 0 7 C t 5 z 8 K g r i 3 P j x v C z 7 3 Q & l t ; / r i n g & g t ; & l t ; / r p o l y g o n s & g t ; & l t ; / r l i s t & g t ; & l t ; b b o x & g t ; M U L T I P O I N T   ( ( - 4 9 . 1 2 9 9 7   - 2 0 . 8 6 9 1 0 9 9 9 9 9 9 9 9 ) ,   ( - 4 8 . 7 8 5 9 6 9 9 9 9 9 9 9 9   - 2 0 . 5 4 3 9 8 ) ) & l t ; / b b o x & g t ; & l t ; / r e n t r y v a l u e & g t ; & l t ; / r e n t r y & g t ; & l t ; r e n t r y & g t ; & l t ; r e n t r y k e y & g t ; & l t ; l a t & g t ; - 2 0 . 4 4 6 2 2 9 9 3 4 6 9 2 3 8 3 & l t ; / l a t & g t ; & l t ; l o n & g t ; - 5 0 . 8 2 6 2 4 8 1 6 8 9 4 5 3 1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6 8 2 5 6 3 1 4 1 4 6 8 2 8 & l t ; / i d & g t ; & l t ; r i n g & g t ; 4 q 8 q j 9 p 3 8 C o v u B k 1 w F j y 1 B k - o B y _ 8 B 9 m 9 B n v n G h s p H 6 o k D 1 w r B q - 8 B j 4 1 C v 5 n G v l s C i t u F z 1 p E 9 1 p H 4 j 6 B 8 _ g E z n x h B j j i E x h 8 I k n o D k i r G 5 5 r E 7 v l c s _ r y B - g 0 D t k n U y 0 j C r x 2 E - 6 k D g 5 - t B i j 3 M i 1 z M g s _ e 9 _ x D w 9 5 B t u - L y 0 i H i m l C _ l s I y 6 - K 6 q z C j j i I q t - B t 4 7 I g s y B z r u G o j v M 7 8 h B - y 0 R - m 7 D 0 9 k V 9 s - M 0 _ 4 S - - 2 H _ _ 8 K u 3 q G i 6 - E 8 3 s C 7 4 o C i 3 s C - 6 6 J v 7 d 5 g z X 8 _ w L 7 7 3 B u 6 H n h _ a 2 6 h O w z 3 C v j x E 7 q l B 8 l 4 9 B m k 1 M u j g 1 B h 7 q G u t 0 C p v z H i 1 h H r z 3 L o s w x C 5 t t U 3 9 - K y v o L 4 h _ C r 7 _ 5 B j v l N - m v D n 7 h Z p 0 s L 8 i 2 L q 4 t C z s t R 8 7 q L p 8 l I 2 3 4 7 B m p l E n 6 0 H 7 x 3 B 9 4 n B l w h P 4 h z B t 8 7 F 0 i w E z n y I v k r C s t v i B 9 m 7 C y y t E g q g N w - s F 5 v g T 1 y 1 E x o u I r y h Z r 2 z 3 B n s t G l i x D 7 u i H m 4 m P p 7 n D 2 z q C t v O 9 w y E 1 8 K l 6 o F l x u D x 1 t C 2 y z C 1 k r C - q 3 h D x v 0 B 1 t 6 7 B & l t ; / r i n g & g t ; & l t ; / r p o l y g o n s & g t ; & l t ; / r l i s t & g t ; & l t ; b b o x & g t ; M U L T I P O I N T   ( ( - 5 0 . 8 7 2 7 3   - 2 0 . 5 4 9 0 1 ) ,   ( - 5 0 . 7 9 9 0 9   - 2 0 . 4 1 2 2 4 9 9 9 9 9 9 9 9 ) ) & l t ; / b b o x & g t ; & l t ; / r e n t r y v a l u e & g t ; & l t ; / r e n t r y & g t ; & l t ; r e n t r y & g t ; & l t ; r e n t r y k e y & g t ; & l t ; l a t & g t ; - 2 3 . 7 8 1 0 5 9 2 6 5 1 3 6 7 1 9 & l t ; / l a t & g t ; & l t ; l o n & g t ; - 4 8 . 5 8 8 5 8 1 0 8 5 2 0 5 0 7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8 4 7 5 5 7 7 3 9 2 8 2 4 4 4 & l t ; / i d & g t ; & l t ; r i n g & g t ; - 8 l 7 k 2 g 0 - C s 1 i 4 E 3 5 3 Q 8 0 x E p s z l _ B - 0 7 v G 0 o w 4 w B g v _ x C 5 t 5 j C 5 _ 1 _ I s 1 1 5 G o y 3 q C g w x u J g o s I t r u P 6 3 0 t B 1 x - m H w _ 2 n O k w k 7 B y u 2 - D u 2 _ d n s r O 2 8 4 X v 8 v t C p 4 8 o B j y 4 w B n 8 q f t 9 z M j k n r H 2 4 k 7 C z 5 m V 7 l u 8 K 5 n m s B q t _ 8 B k 6 g P _ n 7 n B i n h 9 F s x 8 D j 2 x Z s y i w E z 4 r v B k z 0 7 F g w t 2 C l l - o B 6 6 q m B 3 t z K 3 5 q h B t - p P u 9 s J h y r E 7 w u q B x k x l C o 4 s U t _ w K n _ o 9 B i q z g B 8 t p t G w s w T m 0 4 0 B n t r 8 B p 8 n X g 6 s J p g i l B 0 0 t F t l 3 g D 1 8 i n B y p p Q k 8 l N t 0 x j D i 9 r _ D v y t O k 1 k y B x 8 1 X p 8 p u B n u _ W 0 0 h X 9 l z O z r u Y - g q f 1 l o R - t 9 c 6 u g x B - s j p C o n - T y 2 4 Z o n 8 x D u 2 0 Q u u u f n v i n D 5 q s _ B m h g i B l h 7 O 8 4 z 5 N 9 0 2 Q 0 y 3 L y _ o f 3 0 s G 8 1 r D 8 u z h B - 5 9 J u 3 6 o B q 9 y K - h z H p q i 4 B 0 6 h H z q 0 S u - 2 L 6 - m H 4 l r m B h _ 5 D p y 2 I 5 v w k B 2 q t m C u _ u J 5 r w V 9 p i E 6 7 5 2 C 0 j k E o r 8 c g r m v B 4 0 r K 6 z 0 g B 4 2 7 r F g l v M v 9 u y D l g k j E q _ 6 u B r z n W u 1 w l B k o u n C i y m L 9 n 2 G l i 1 i C 0 4 x K x 5 6 h C g 2 _ K 9 0 m J u 8 8 X 9 t j Q r l v _ B u n y k C g n 9 r L 5 k 6 0 B r 3 w v E v 6 k n H t z s l G z o v 8 C x s x L 5 5 2 M g u 9 Z 7 2 9 1 C y _ p M k k 6 d 6 x 8 H h 8 - 3 F m - 6 9 C 1 - n x B - q 3 T 2 q 8 r C 2 l 2 N 1 9 g Z 2 2 m w D r q s s C n x m J x 1 x N k 2 p H o 0 i o F o 3 i t C 3 h x X 7 r 4 s B v s v W 3 - 4 d s m u J _ t g 9 B r 7 q L 9 6 q H _ l 1 - C 6 6 _ P 4 5 n m B 8 3 5 z D 3 o - 1 B t l - L 5 k 4 S v r l V n 3 3 x B g 2 8 L x g 7 N x 0 i 4 B _ p 2 L o m 5 6 F 9 w _ b t 1 3 N 7 g u L 4 h x K q 7 _ T h x j j O q 5 1 4 F j r i g H w _ v a 1 2 z m D 7 y 6 E 3 i g k D _ h _ t B - 4 k T 5 2 9 e j 2 5 Z 4 i i n C q s z s B p w q M s i 3 J v n 7 9 D q 2 1 h D y g x l G s 7 q N k 0 x S l v w 2 C v r t G x r 9 m B s 4 - H 0 h g o B 1 z _ N o q m h B 1 _ h m I s 2 l _ M t 5 r 5 J 9 5 8 W k h q S _ w g j B t p 6 6 E g 3 1 W z o l T v 2 4 b 0 i j N q 6 3 M 1 x n g B w i w p C j h 4 W m g 7 o F i x z 8 R 2 8 s w B l y _ P m 4 w t C 4 i 6 3 D y i o g B o r w m N 0 u v 1 f - u q O t _ h q B w n 1 B - u z w B m x x n B o v z Q x g n H 8 2 1 N o k x S 4 - r K 2 u i P v j z m G j - l 8 F 6 i t k B q s t 8 E g - i q B n 0 i 3 B v 1 p l B 5 1 9 w C q z o g W & l t ; / r i n g & g t ; & l t ; / r p o l y g o n s & g t ; & l t ; / r l i s t & g t ; & l t ; b b o x & g t ; M U L T I P O I N T   ( ( - 4 8 . 7 8 1 7 4   - 2 3 . 9 4 1 5 1 9 9 9 9 9 9 9 9 ) ,   ( - 4 8 . 3 4 8 7 3   - 2 3 . 5 3 8 5 0 9 9 9 9 9 9 9 9 ) ) & l t ; / b b o x & g t ; & l t ; / r e n t r y v a l u e & g t ; & l t ; / r e n t r y & g t ; & l t ; r e n t r y & g t ; & l t ; r e n t r y k e y & g t ; & l t ; l a t & g t ; - 2 4 . 1 8 3 2 1 9 9 0 9 6 6 7 9 6 9 & l t ; / l a t & g t ; & l t ; l o n & g t ; - 4 6 . 8 2 6 0 6 1 2 4 8 7 7 9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3 0 1 3 7 1 6 5 0 9 6 5 5 0 8 & l t ; / i d & g t ; & l t ; r i n g & g t ; 0 v x 4 w 5 - i 8 C 2 v 8 h D - s 9 j D r y i w u C 7 p 5 r N 3 x 1 2 G 8 w _ R k l q B 1 k H 9 _ V _ _ 7 E j m 7 E s 2 i O 0 n v D t 9 k D j x y L o p - Z - 0 w B 2 u K g o e 7 r Y u r 8 F i 3 v B 4 8 p C 5 5 1 G 5 6 3 G 3 _ X 2 i i C z 4 f v 3 k L z o v G 2 8 x U 0 6 7 9 k B i 0 g D j v 6 t D o v k q l C l 8 o m I r g 6 K 1 - z s B w h 3 W 7 8 3 t B 5 y i B 2 k n D x l w B 8 u Z v s 8 C 5 v l F 3 k g H g h f 5 q Q x q u D v 5 P h 7 h B r n U q i f 7 n 2 E p m T 0 4 0 B u l r C 3 k S v v b y u y D l q j B - 9 c u 7 8 B 0 z v N k h r B 3 9 H k k X 9 n M 6 7 j C 5 h V p h K l 7 q h B 0 r 3 H 9 1 t D t g o B q m u B q - y N p 2 z C 8 z 0 f z n m N l 5 q C t j - W 8 7 7 j B g t 2 k E w 0 7 z E x z u 9 C - 8 r n G 2 g r H 9 z q t C - l 1 7 C l y q q H j w 5 l C j _ t 4 U x t v 6 E v l 9 D 7 t 1 W i 6 7 C g l j H 1 h P l 7 h C o 3 l D n t 6 C - _ 0 j B g i 3 P w h 2 C u q 4 D t p _ j B p 1 5 H l k O 8 _ t w C l t g u B 5 q 2 m B k - r Q 7 u z U t l k G r s w N u s 4 O j - y u E k 6 r o B v q 4 c s m n P 6 g k P y i 6 D w y s C 6 _ m W 8 6 y Q - q n J w r 3 S 3 8 5 Z _ y 4 E l r g E w s 7 D o 5 t C o 1 u G t r z J o 5 t E 1 3 w D 3 9 0 C - s k B p g 2 J l 0 6 M 5 r g L t m p K r x w M s y 6 V t 8 y p B h o 2 - B q q s I m x - Z 5 5 _ 9 B z n x F n z k C y z x C x x r U q u y M i 8 G _ y 0 G q u r I _ s l D 0 9 3 S s _ o J r 0 1 P h u s X q l 3 B o o w J k m - B s n l H h 8 7 C _ g s C j w - a o 0 i L 6 8 h d i s v G 9 v m O g 2 4 i C u 6 z I s k r J m o x C 7 7 8 B 4 - u B s 1 7 G 6 l l B t 7 q H 1 u i F 9 9 v M s g c 3 x v D j n g F p 8 4 B t h r B - 6 p D 3 z z B y 3 z D i 1 6 B i _ y I 3 y o F y j h E z h 2 D q k 9 F g v 5 B q i s C r 7 - N p 3 q Z s 5 1 C - 3 v J w - 3 K 6 5 h f y y 7 O m x q B 6 o Q r n u F u 8 u L 5 3 p C 1 u y B t y 2 C x 2 U m h w D 7 0 z N m 9 z D l 4 s w B r 3 k j B _ g z m C p y 6 I 7 l q W 3 r y D 2 w u G m o k C 3 6 y C 6 3 5 q C 9 i b t i l L k 5 p C 7 h 6 I 0 - - F 3 m k f h o x C w v 8 C r 4 1 f 1 - 8 C i _ l M p 1 9 L 3 q 9 C z 0 4 B 2 q 1 M 3 q j K k 0 n E 0 2 7 i B 6 i i J - p n H o u 3 C 3 l g i B - w h X o 2 9 B x 8 h E 2 _ m F h o - B x 8 k F 8 8 h B 8 - 8 Z t 4 s K i l 2 b 0 6 - 0 B q p 6 L k t m C 5 x 3 i B m q 4 X _ k 4 s C w r w D 2 4 r N u s s Q y 2 9 E 3 z x L k o 8 C i x 2 a 3 y y M k i 5 C m 1 h V u m v G g y o T v j t Q h o o D 9 0 w v B p 8 4 D g m 2 M g n j D - 7 m J t i l C v - 8 H x 8 o M o i u E w s 1 C 3 8 _ G u n _ J q z 1 N q l u M z i u G 5 7 t b k v 1 D 8 r 6 x B 6 0 - O 0 x 3 C g - 3 U 7 x 1 U u 4 g V o _ i C 4 m j D y o 0 B 5 7 w B y t n J z - r B y r b q q 4 L 4 l 2 G o y - H t w 9 E 3 q p D s 4 j N s h x F h 4 t c i y i G 1 j 6 B t u p D q 4 b 1 5 4 B w 5 4 C z 9 p R y l n N n 2 2 M 7 4 x y B 7 0 r 5 C 6 1 v I _ g 9 B l x h L n 5 8 H 8 2 1 G r v 6 N 2 - 7 N x t r M j x q I x 2 5 I 0 - i D u l w O q p p E z x - D - h 7 B x o z N v h 4 B h u 4 B z h l F 5 y v N r t z C x - l L 5 j u d 3 - 6 N t r 0 D o _ i D h v s K 8 m h E 5 h p P k 8 u G 2 3 y B l z 6 t B m 3 2 Q o 8 r C - u q G 4 0 a 4 u v C s s S m h n E 1 i 0 D v j y G h m V z 2 n V 9 5 j U x _ 8 I 6 2 _ B 1 6 1 B - s d i v m D w o M y o o J 0 x x B 6 g w U w i L 0 _ k l E - g j m B w r 8 z H u t k D 1 j o O k 6 R h r _ F i v x F 0 s 6 M w i j D s 3 T w i l E z l Z q z _ B 7 s k B 6 j X 0 - J 2 9 2 C _ q W r r p B u m r E r q i B 5 7 L u 0 O i h O _ v b u t Q m r b 6 g y E v _ 1 C p y l G q 5 h C 9 v r M & l t ; / r i n g & g t ; & l t ; / r p o l y g o n s & g t ; & l t ; r p o l y g o n s & g t ; & l t ; i d & g t ; 6 4 6 1 3 0 1 7 4 9 6 0 8 0 8 7 5 5 6 & l t ; / i d & g t ; & l t ; r i n g & g t ; q 0 n s 9 l n 1 7 C 7 6 c p g y C k o M _ w i B & l t ; / r i n g & g t ; & l t ; / r p o l y g o n s & g t ; & l t ; / r l i s t & g t ; & l t ; b b o x & g t ; M U L T I P O I N T   ( ( - 4 6 . 9 8 4 3 3   - 2 4 . 2 5 4 0 5 ) ,   ( - 4 6 . 6 4 7 5 4 9 9 9 9 9 9 9 9   - 2 3 . 9 3 7 6 9 ) ) & l t ; / b b o x & g t ; & l t ; / r e n t r y v a l u e & g t ; & l t ; / r e n t r y & g t ; & l t ; r e n t r y & g t ; & l t ; r e n t r y k e y & g t ; & l t ; l a t & g t ; - 2 0 . 6 8 7 8 7 9 5 6 2 3 7 7 9 3 & l t ; / l a t & g t ; & l t ; l o n & g t ; - 4 8 . 4 1 7 7 0 1 7 2 1 1 9 1 4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6 4 0 5 1 6 7 3 3 9 9 3 0 8 & l t ; / i d & g t ; & l t ; r i n g & g t ; h q l 2 o 4 x i 3 C p y _ o C - h s O 4 z 3 B 1 4 w C q i k I 4 q t L 1 w 3 O 0 5 y K 1 h u E k 2 0 B z 1 j D m w 4 D t 8 i B 0 p 8 J q r l P 8 s l T i _ v B j 4 k O 7 3 3 C o 1 g D p q x G s y m I 4 z 2 D l r 1 B j 5 h C k 6 g C 0 w 3 l B - r v C 2 h w C y n 6 C 0 3 4 B t s j C r j 5 C 6 v 4 C h 6 8 E v 1 9 D i i w C 0 x w H m 7 l K 5 j w D r q 3 C p y v C q r r D 2 _ y F k i g I s t i D 3 2 - F l n j C w w _ B g u o C v l j C k p 1 B z v s C n l s a g 5 v J 3 v p B 5 z W s 7 i K m 4 6 D 4 _ 9 R 2 g u e t n 7 K _ 6 1 u B 7 j - 5 D r 6 n X _ p 1 5 B 9 g q D - - m I 5 7 3 M x 0 1 w B y l u C u 1 0 B o n m l I k h g r C z 3 r H h 6 0 T k l 0 S v v 9 t B r r x a r k j Q x 2 i V r n n j B p l 3 Z q h 7 o B 1 h j H x k s F 4 w 1 _ B v q k J 4 n m B p 5 m T - 7 6 O 2 o 4 j B 7 k 1 3 E 7 7 n h D k s x T 0 q 2 v B s s h m E r v _ I k o q l B _ w n I o 2 0 Y j k v D k y i V q s g C y x k C s n l o F j x 5 l B 0 _ n C y 9 i J v r 4 d t _ w E 2 t 0 v S 6 - r - K 7 1 g 6 E q s u n I y 8 v R z _ 1 R v y 7 H - 6 y W 7 y t 5 D j t h P u 2 i W y l 9 0 F 4 g 0 e 0 4 i C y u m D p h 7 B g 7 Q 7 u j M 0 w j j B k o 1 f 5 8 4 V n 3 7 P h _ - H y 6 t N 8 z g s B w j i 4 C 9 n 9 4 T 4 0 v v F m 4 9 C 9 2 m z D y x t N l 2 _ 6 G q i 5 B y w z F 5 h p m B q z i R - n 2 D o g w I r h g 2 B l l k F l l m H r x - j B n w s R 9 j v M - y o P p n g k B 8 z e & l t ; / r i n g & g t ; & l t ; / r p o l y g o n s & g t ; & l t ; / r l i s t & g t ; & l t ; b b o x & g t ; M U L T I P O I N T   ( ( - 4 8 . 5 2 4 7 9 9 9 9 9 9 9 9 9   - 2 0 . 7 5 2 4 6 9 9 9 9 9 9 9 9 ) ,   ( - 4 8 . 3 2 0 1 6   - 2 0 . 5 6 3 1 5 ) ) & l t ; / b b o x & g t ; & l t ; / r e n t r y v a l u e & g t ; & l t ; / r e n t r y & g t ; & l t ; r e n t r y & g t ; & l t ; r e n t r y k e y & g t ; & l t ; l a t & g t ; - 2 0 . 4 4 3 5 4 0 5 7 3 1 2 0 1 1 7 & l t ; / l a t & g t ; & l t ; l o n & g t ; - 5 0 . 5 1 4 8 5 8 2 4 5 8 4 9 6 0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7 1 9 0 7 1 5 1 0 5 2 8 1 2 & l t ; / i d & g t ; & l t ; r i n g & g t ; h g 7 - 6 j p 9 7 C 2 t o G u - 8 B y t y J s t u C z 1 o D m - 0 B 2 q 3 B x l g M 2 s - B l m 0 C 9 i j E h m h L q t p I p z 0 V n k 3 S g 4 8 B o 1 i B m n r D 5 z 1 V j l u C _ s 3 B s p 6 B j k u I x _ t M s 8 g G k l 8 T 8 1 x C - t q w B i y j r B 1 s 8 I h x r B u i 5 W 4 s t Y 1 s p C 5 g l C k j 1 G g 3 k C s s t E 6 g j c h 6 q I m g 2 K u 5 z B s q i T 3 q 9 D 3 s h F 1 3 s G 3 u h D - p j C 4 j p I 5 2 o D w 7 j C _ w _ B 1 w x G v t 5 C k m k D u g 6 B s r o G u k 6 h B h _ 6 C j q I w 9 0 B 2 l u C i x 7 B h y h H - x 5 B g w 1 K 7 1 - D o g 7 B - o q C 7 m p C 2 2 v H v l 8 B h 6 9 C 9 u 8 C x _ 2 B u 2 h C x h g C g 3 z d l j s C j h 7 E t j u D h h s L u m 6 I w i 7 L v p 6 b p m s C _ r s B m z s C y x p P m r x C - y q B 5 m h K j 9 d v 4 h C w l w J t 1 _ H i t k U s q p U p 9 _ E p 7 3 O 2 k r I t 0 z K g g 6 D i m 7 C _ 8 1 Y l n i R 3 y p J 7 z 4 L 4 w 0 C 1 1 r C 1 z - x B x 1 l Q l 5 j C - n r n B n t x B 6 l s C 5 s l B 2 5 P n s k J 7 1 1 I s m 3 G r r k I u 9 h D 8 j 2 I j - o E j 0 s E 8 k n P g q q I g - 9 V 3 j z b 0 j r 2 C 1 3 o C u q f 2 v M 8 7 _ V 1 0 C t m B o X p 1 i C o k l g F l 8 x C 4 _ - Y l 4 _ E w 0 2 L r i h D r g x N i 6 k I 6 g g o D p u 6 D s 1 6 S j y 0 h B z p h B y r x a j x k E q w n I y 7 3 O 4 6 u F 8 n s C t t i C y i x K m m g G x z j C t r f x 4 3 L r 3 p n B v h w M 9 o 7 w B o x n L 1 z 0 C z q 7 H - 0 4 J k 1 n N 4 o h S _ 1 z K 2 4 r B x u i C 1 2 w Z n i 0 N i i 5 M j w _ L - l 6 B g h v C h h z T u 8 w C l - - G 6 o v g B 7 k w N p g j O k 6 7 a t 3 z d z - 4 Q i k 8 B 6 z i G q 1 4 C 1 g j c o - q N 5 9 5 E k 7 7 B 5 _ 8 B r o 4 C 5 q s M z u - B o u r n B p 5 6 Y v z p C 6 r 1 a 0 9 1 H o 5 9 l B - 4 5 B 5 n 9 C 5 7 8 d 9 h l D 0 i _ B m v y I m 6 v J 1 l w V 1 i z P 3 l _ D t 6 w C 3 v 5 B v 0 2 B 5 n 4 C r k o C k r 6 B 6 s o C w 1 4 B p 4 2 E h r 2 G g 5 p Q 0 _ w C - u j C 7 o 3 C 7 v u D 8 8 s z C h i h M 2 3 7 B & l t ; / r i n g & g t ; & l t ; / r p o l y g o n s & g t ; & l t ; / r l i s t & g t ; & l t ; b b o x & g t ; M U L T I P O I N T   ( ( - 5 0 . 6 2 5 1 4   - 2 0 . 5 2 9 ) ,   ( - 5 0 . 4 2 9 2 1   - 2 0 . 3 7 7 1 2 ) ) & l t ; / b b o x & g t ; & l t ; / r e n t r y v a l u e & g t ; & l t ; / r e n t r y & g t ; & l t ; r e n t r y & g t ; & l t ; r e n t r y k e y & g t ; & l t ; l a t & g t ; - 2 2 . 2 4 2 9 5 0 4 3 9 4 5 3 1 2 5 & l t ; / l a t & g t ; & l t ; l o n & g t ; - 5 0 . 6 8 6 4 3 9 5 1 4 1 6 0 1 5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8 7 3 0 9 3 4 1 3 1 4 2 5 4 0 & l t ; / i d & g t ; & l t ; r i n g & g t ; x l r n n 1 6 u h D n r p 2 T 9 1 l 6 T g h Q 8 h h 9 C i r u V 5 5 n v B m 7 l 0 C 1 m k K - - i k E 4 8 x n D x i s m D r 4 u k F q 5 6 q E 7 _ h t I j 5 5 - D _ u p 0 F l i o t H j 5 s 4 C 8 t u p D s w 8 k E n p i c w v r n B g x u 9 O u y q y K t 1 z y G o q 0 L 7 - x y D w k 3 _ G t 3 _ 0 G v o 3 m D x z p s B n x 9 v J - 0 9 D 9 6 8 N p 0 h W q x l C 6 j v D l h 7 J h s 5 V 9 n 4 8 B n w 8 1 B s p g J h 5 l V w r q v B 4 j n 6 B 7 2 9 U 1 6 3 Z 5 8 h C m 7 0 C p s o l B q 2 3 I y 5 4 B k 2 4 B 6 6 3 F 2 w y T - 0 j M - n w B g v l C q 9 w D n 6 0 V y v j Y l h u Z p 3 n I o q z B 3 t v C x n s D i w 6 Z k p 7 L _ 5 m m C l k 3 X k g t C o w 3 G w z 7 B 6 m 4 C 1 5 5 x C l q z x B _ g n C 7 8 z H y 8 g J - r j P 3 y 9 D k - 5 U m z v G 8 7 7 K t 4 g V 2 l - V m 3 o I _ 1 - I - o 0 M 4 2 k I g 1 5 B 9 - y v B 7 o w z C u j 7 C 1 w r G p 2 t D 2 j m O x n 3 D - j 1 D 6 o y J u _ h j B w p n o B s w y J 3 8 g E _ 2 l J 8 g - T 9 0 7 - B z x x H t i z P u h t C 2 v r t B g - 9 F j k 1 Q 8 j 2 D n g v C 7 0 y C y m 3 G r 9 j I 2 u g b g u 8 B 4 j u D n 4 j I 9 w u B 5 q 1 S p 6 9 K q m n H _ w b t - 3 E 4 v v F o x 7 d l n n L z q - U p u 4 T n 8 s K u 6 P m 9 l T q _ l J - q t N p t 5 X 9 s 5 E o r k H 5 q y I 3 4 h G - t u L 6 s j a 9 k 1 B o z m C 5 7 q L 1 4 j C t 6 2 M h 4 g E p 5 i D z 6 s S 9 7 s M h _ m I l 3 9 C 7 y 9 C j t 1 C 3 6 3 g D m 3 6 P 1 2 p F _ 7 2 W 1 m t M 4 m 9 H - v v S k h - y B p 9 n B n n j H 6 k 5 Y 3 4 p N j 6 1 H i 6 8 O t l q B 9 r s g B v _ m E m 7 1 D 8 r t C s o 8 B i u m D q 9 2 B k 9 0 c g 1 k C j 3 q H 5 h l C h k 6 O 0 w r V j u w G 9 w p D s 8 5 Y u i z B k 9 6 J - z C h _ v B 6 n - D 7 q r X 7 _ y C l u y B j g q J z u i D 9 q x 1 B s x q K x i 7 L 4 n 9 B m k n e l u 2 T g v g C s _ u C u 0 1 B 5 j v I o p w B j _ x G 9 1 t O l 7 w C - m 3 B 1 h 0 B q j n V o j g 2 C v _ i e j n j G k z i N g 6 4 G 1 g 4 I l 9 h M g 9 2 B _ 4 z V t _ s E w 7 j R 1 u R x o o b m _ _ h C 5 _ - E k k l D _ p 8 C 4 3 1 C q 8 _ j C l n 7 C i 7 4 N 0 k l j C 5 j 3 V _ x 3 e 3 4 p C u m k H g r y C 1 m _ M - v n B w 9 i D 1 2 j I 0 6 i N w x n M k h q b 8 p n C i z q C t 1 x I u 8 u L o m n B y 8 g w B l y t T v 1 l N y k _ C p g _ B 6 0 _ m B 9 p k l B 3 2 v v B m - j H 7 2 g D n t w G p _ s t G o 0 p - I i p r V 7 q 3 L t 9 2 M w w 0 K 9 7 j v B q v 5 B n n 9 C _ 3 z F 9 p i _ B m x v i B z o y 4 C i 6 7 l B 5 m k e 4 p 8 a p v l 6 G j 1 0 B 1 k 0 P q g 0 J 8 w s _ B o 3 m W _ _ m K p q j S 7 0 x V t 0 u C k s - i C o q v 6 C 6 k 3 o C 8 o v C q j 7 C o h m C r 4 p x D o g P 4 w s D h 3 9 L t 8 w q B v 4 i 8 B i 6 0 s T & l t ; / r i n g & g t ; & l t ; / r p o l y g o n s & g t ; & l t ; / r l i s t & g t ; & l t ; b b o x & g t ; M U L T I P O I N T   ( ( - 5 0 . 7 8 6 7 9 9 9 9 9 9 9 9 9   - 2 2 . 4 4 0 3 2 9 9 9 9 9 9 9 9 ) ,   ( - 5 0 . 4 8 4 8 5 9 9 9 9 9 9 9 9   - 2 2 . 0 1 9 3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2 0 . 8 4 6 7 9 0 3 1 3 7 2 0 7 0 3 & l t ; / l a t & g t ; & l t ; l o n & g t ; - 4 9 . 6 3 5 1 0 1 3 1 8 3 5 9 3 7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3 0 6 2 2 8 2 6 8 7 2 8 4 4 & l t ; / i d & g t ; & l t ; r i n g & g t ; g k z z g l n 5 6 C 8 q h T s y m Z z y 1 h F z 9 p g B - z n C - _ g B v m 8 H u v P n z x J l v - C x v s D u 0 m O 2 6 0 D _ x - V 0 8 t U v _ i g B _ o n g B s p 4 B s n t H 6 q p N 1 s u r B g j l y B 1 h r M 0 h q e k 7 V o _ j D w r 6 k B q p q v B i v k U 4 g - C s l i O 9 s 4 x B 6 t r w B 9 u m V 1 o m V z 4 k G 6 p z B 4 t i F k u v j B v m n D r r k u B _ m p F 6 4 o P 3 0 3 a y g 2 B 9 g h H 2 6 k H 5 n h K l y G - 3 L r v 7 1 B 5 6 s I - 0 l F v 3 t I z 9 1 r C w k m T o a 0 k D l w j Q w r 7 C z 6 k J r 5 j M r w 2 B 6 z O j s 8 M v k l I 2 2 u E t _ - C s y j C g 2 d v v x D 1 p r O n q 6 Q k q u E 1 0 w G 0 o g J j w q E r j p X r 8 l B j s 7 b t m u G k j M 1 t 8 I h t i i B o k 5 h B y q i K y 2 s L o 4 t i D 8 8 7 F 9 _ 6 X p 4 g F 2 l y G k 5 x K - n m P 6 r w B n r 6 C r _ 8 D v h l l B 0 k t T - 0 3 B t 6 h Q o 9 g H o j p D s z k Z m g 0 G y j 5 G w v I 6 m o B - 9 q G j 6 v B w n w E h 7 y G - j k D 4 2 W k i m Y h 4 1 K 4 4 p G q q H k w h D 1 x i C l 7 J 5 l _ B u k b q h S y p 9 F 4 0 1 B y p 9 K k n 0 W p y 2 C 3 x k H r 0 u D t s - D 3 p 1 R h m i E q v h W 6 l t E k t 1 a 9 7 v P 5 4 z X o s j C 4 m 6 E - 4 m O 9 y _ X 5 1 n k B i 1 j M t x s I r o _ M _ n t X i r s H 1 l j O t 1 y F 1 m m n D 5 q g U 9 j 2 R 4 o 1 M 3 - 8 G r i y R i m 3 b m - i G u j 0 D s p 5 E 9 o h h C 2 _ p G x x J z w R 8 _ 8 T q o 8 B 8 g 7 K 4 1 s G 3 q s E w l u H y 7 i g B n l i D o v 3 t B q _ 5 i B h n h G 4 4 k C u 1 _ B l j m D 7 m _ F g 6 i T 8 g z Z w t - H v q _ a 5 g g V z p x w C 6 h o X v 4 n D o i 7 Q p n k m B l 1 _ L j t j B n w 6 D o k w D 5 t i D 1 t - B g 5 p E p j 6 G k z 7 D k 9 6 C p w p B y 3 1 y W g r i G g h k K 3 z 8 o B 8 x n m B u 3 x F q z l E h x m C t t 2 D v h 4 t C - u 3 D l u 7 E y o 1 t D h 9 h D w k S 8 s j K 6 _ q E r v 5 T r m k u C i v _ F q g p B 4 g s f k y m u E 6 o 8 W w - r X i u 9 K m 8 R i 8 8 G - z g C g u z H i h j M 9 o h M 2 1 6 O 7 j 3 g E y 4 3 B & l t ; / r i n g & g t ; & l t ; / r p o l y g o n s & g t ; & l t ; / r l i s t & g t ; & l t ; b b o x & g t ; M U L T I P O I N T   ( ( - 4 9 . 7 2 6 9 5   - 2 0 . 9 9 4 6 6 ) ,   ( - 4 9 . 5 6 1 5 4   - 2 0 . 7 5 6 8 9 9 9 9 9 9 9 9 9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0 . 8 1 6 6 5 0 3 9 0 6 2 5 & l t ; / l a t & g t ; & l t ; l o n & g t ; - 4 9 . 9 6 5 7 7 0 7 2 1 4 3 5 5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0 3 7 6 2 3 5 3 0 6 1 9 0 0 & l t ; / i d & g t ; & l t ; r i n g & g t ; s t v t 8 q l 3 7 C n w 6 i B p h 4 D - - m B p z - E g s i K 5 v l E 7 _ j B j k j F 8 i y B y 7 4 B u g l C x n 5 B - z 5 D o - p T i j 2 Q 2 x g I y y o E x r z B t _ - D x j 0 B t l y E o 3 s C p s z H 3 p o D 5 s o O 8 q 5 P w x 0 D 5 7 6 P y g k C m m 9 C t _ 3 B j g 5 k C - 6 o D 9 9 5 l D 8 i t J - t 1 4 B p l g G 2 g 9 S 4 3 h R 2 0 _ N n n p B _ 6 - K x l t h B x j 8 B u g w N x 1 q I 2 1 5 C g 1 3 E u p z C k 1 l C y n j L _ s 7 T g n 4 C m 4 v B x h l B p q g C o w 4 B q i z E r 5 4 G r 0 6 C m - k M 9 9 k I g h h D z j v B p i 7 K v q u J 3 9 s B 2 6 k F 4 p l C n 2 8 e h v v Y w - m C l 2 8 U t 7 v U _ _ s w B j 2 n I h g 9 E l x 2 B n j p C r _ j F r 5 i 5 B g u h M z 1 4 L 7 m s C y y v q C o 6 o B 2 m 7 B l 8 m y B 7 m 8 B o t y J 0 w 3 B o 0 s C y s 9 G w k s B 9 3 r L i r o C 5 6 h L m i j S v _ x M 4 g w H p 6 u N v l z 1 B i z _ M 3 r 3 C 3 9 m B u m 6 I 9 g 7 D y j t 7 B 0 h t V z 2 _ O o s z B - 5 0 L z j y P s k v H _ o i h B j v h W 6 g _ B 9 g q K 5 i q I s g n C j h n T l w r H - 0 t s B j v u e x i q f x g k b q u i U 3 x 3 N i y 4 E 8 5 1 s B - 3 6 M 7 u 7 B 5 0 7 B 1 4 o Q o v s 1 B 4 n 0 K 6 7 s W p i l M q h n Y i o x I v u 7 R z g B 3 6 7 C q p 0 D m l o K - 3 o b - o m I g n g C w _ 9 J k z 1 C j 0 o E z h z G 3 - v H _ 4 o l B 2 6 2 P j o m O q q p H i o 8 X h g z D 4 _ q Y 7 7 o B s 1 _ B o i w D y 5 w c k t q c 3 u g W _ l t S j l y H j y s H t 3 l G t 2 4 D 5 o 7 E m w 4 R u 2 t N i 6 1 C _ l 5 W 4 7 t X k z w B j _ 2 F s l 0 H p 9 o B 0 j _ C s z v E _ g q I l 2 j I n r 1 K 5 - w B h v k F s v 5 G m q 5 G s 6 q Y 4 4 w H j - w D s h _ G r l m K w 3 6 E j _ 5 C t - y E i 6 h J 3 l 6 L w 3 w I g n 1 k B g l p X p w s Q 7 7 g J _ y w C 8 u 0 R x x 0 e 5 y h Z _ 7 v d x s l P o w 4 F 1 0 i E v w i b j q g D 8 g z p B 4 5 s G 1 1 0 D _ v z I r z g D m u 3 C j k 7 C i h v C i 0 8 C l t 3 I j g 0 2 B p g o a n - z P k 6 5 C 3 l w E 9 8 6 K 4 o 9 P r 6 _ B 1 x 4 B k 0 t B q r k c 5 r t T 3 - y C 5 v y r F x z r D g x j E w m 9 D t 5 o G h u i E 0 0 _ K h p w F 8 x 5 I 8 j 0 C h h j I & l t ; / r i n g & g t ; & l t ; / r p o l y g o n s & g t ; & l t ; / r l i s t & g t ; & l t ; b b o x & g t ; M U L T I P O I N T   ( ( - 5 0 . 0 5 0 7 5 9 9 9 9 9 9 9 9   - 2 0 . 9 7 8 3 4 9 9 9 9 9 9 9 9 ) ,   ( - 4 9 . 9 0 2 1 3   - 2 0 . 7 2 2 9 ) ) & l t ; / b b o x & g t ; & l t ; / r e n t r y v a l u e & g t ; & l t ; / r e n t r y & g t ; & l t ; r e n t r y & g t ; & l t ; r e n t r y k e y & g t ; & l t ; l a t & g t ; - 2 3 . 6 3 3 9 8 9 3 3 4 1 0 6 4 4 5 & l t ; / l a t & g t ; & l t ; l o n & g t ; - 4 9 . 3 1 7 5 3 9 2 1 5 0 8 7 8 9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5 5 2 7 8 7 1 2 0 8 8 1 6 7 6 & l t ; / i d & g t ; & l t ; r i n g & g t ; q g z _ 2 s l h h D p q x G 6 h q o E 5 h r C 5 5 g S 4 h 4 1 B r r n K g 0 0 C r 2 n C q r 9 r B i s t V s h l f m y m I - 3 o O h 7 m D p x o D x k k R s u u C 5 5 w T w q i F 9 y 7 S g h z V 8 1 9 l C t 3 h K 8 1 4 B j q g G 7 5 g 8 K m g _ Q x 1 l c i z j J i l y V 3 x q F x k 5 C w r l M 7 z 0 i B 2 h 5 P p h n W j q o L n 8 w K w h 0 b 1 i 3 B z 0 y M h l z L 5 i i e 8 m n C n 1 8 C m v 2 C 2 u 9 K l 2 6 C k 5 j L p 6 q I g m i C 3 _ x C 9 g r W g i p D 1 q r H h y u G 3 y k C y g w B q y 6 D x v 8 M 8 1 _ D q n p B 5 i g C w k 5 J g t y J t l y B m _ 4 B n r 7 B 8 1 3 C w y - J 2 1 t H x 3 6 S j 8 h C s o g D 6 z k E 6 8 l J 2 3 k E v 1 t H 3 8 z u C v 0 9 z B m s 2 G j z 2 D t l - F k x h O 7 5 q L i 8 u M m 0 l I - _ 7 L 3 s 6 F - g s F q 8 y p B k 5 h I _ g 5 E v x y G 0 i 2 D g 7 0 l B w 1 m d 7 r l l C - 3 - N 7 8 x _ B 1 7 D k 5 k O _ i w D n 3 1 6 X 3 q k u F 9 w - s C 7 - t Q _ z o T h r m W i 7 i H u v t J 8 y 4 H 5 g _ K 7 4 n U j q 5 B 5 n j C 5 _ 7 B 5 0 u w B x l k 4 B 5 s m W 2 y t e u o x y B z s 5 S v h y P g k y J n x n Z s k s E 9 w n J 5 z 8 T l y h J 2 g q C _ w j C 7 o x f z x 5 l B g o 3 n C z u 7 M _ v 8 O h 1 p M g 7 s D y 0 2 W m 7 _ G 8 s 1 B g 4 3 C l o 6 J - l q U x - u C h s s R k v t F p w y I v 7 o _ C 4 p - B - v g C s z j 8 C q s u C 9 z o T o 9 0 F 2 g 3 5 B 1 z 1 B o k p L q q 0 p B i q 6 I n 9 3 V p p 6 E u n k K 8 x 1 C h v i M u j r U t t z B z 0 4 W 9 h y Q 6 w n C o 9 9 V 2 y 4 F 5 5 s C 3 _ x C 9 x _ O l 5 w S k 0 p G - n 8 J o 6 v D _ 5 8 I n z g J x 4 i p B 3 t j d r 4 v J t 2 3 G t x z C 1 s 3 B h z w G 7 q _ I y i 2 F _ 4 l O q 1 4 O m 8 y S h 9 m S 7 x t V y u 4 J p l h I 9 i t K 4 s 0 B w w h D 6 z p H q y v Y 8 1 5 B w t y C q v u S - h q D h n o C p k m X p 6 j G 6 7 m D 7 i q B 6 u - D h 4 0 P u k k M 1 _ 1 J x n 7 H r u u E 2 r m T j p 8 b 1 q n D g q 4 F s 4 4 H p u u n B t j 9 I 0 8 8 F l g 9 H 9 q n D z 3 8 G v 7 - D i v x L m n _ B m y 7 B 4 8 s D o 8 y H u - g G p 7 7 G 9 g G 9 p n B 6 y D n T m 4 8 K t - 3 B j u 1 U m 9 1 H 8 k h _ D l x p x B y n 1 B s 9 - B 1 z s C l x g F p _ 1 C p u t S 3 i k N l z 2 N x l 7 C v r q G 0 i q D 3 t w G w o _ 4 C 4 r 5 f 2 x 3 e 4 m - E l q 4 C i m 0 T t h _ B y 1 i G j y 9 q B n 0 p F - l o U u _ 0 L y w 5 b 4 9 1 Q 8 j 3 D 2 m w B p y l I 4 u _ B 6 j l M p 0 u G n 1 6 o B j n q G k w _ I 2 y w C 4 q i P q 0 _ O p l 9 M z i i D t g 5 c y l 0 g C l 3 z B h 7 5 C 0 y q B k y r B x x u C k g o O j x 5 K p 8 x F p 4 t j B v i o K r l 7 3 D 1 7 y S 2 o t N y r p k B 2 r m P o _ n F g h 3 H l 0 i L h 8 z P 9 t u w C p 5 6 u B - 0 v o B p 2 6 T 4 t 7 M s z y m B i w q V 7 p u C p 3 4 O 3 1 q S & l t ; / r i n g & g t ; & l t ; / r p o l y g o n s & g t ; & l t ; / r l i s t & g t ; & l t ; b b o x & g t ; M U L T I P O I N T   ( ( - 4 9 . 4 7 4 4 0 9 9 9 9 9 9 9 9   - 2 3 . 7 3 8 1 1 ) ,   ( - 4 9 . 1 3 2 4 3 9 9 9 9 9 9 9 9   - 2 3 . 5 2 4 1 4 9 9 9 9 9 9 9 9 ) ) & l t ; / b b o x & g t ; & l t ; / r e n t r y v a l u e & g t ; & l t ; / r e n t r y & g t ; & l t ; r e n t r y & g t ; & l t ; r e n t r y k e y & g t ; & l t ; l a t & g t ; - 2 3 . 4 8 3 2 4 0 1 2 7 5 6 3 4 7 7 & l t ; / l a t & g t ; & l t ; l o n & g t ; - 4 7 . 4 2 7 6 8 0 9 6 9 2 3 8 2 8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6 1 3 7 0 0 5 2 8 7 0 1 6 9 & l t ; / i d & g t ; & l t ; r i n g & g t ; l n j u s 0 t y 7 C 3 - O l D 5 9 B 0 t _ D 3 4 R 1 I i 9 N - k o B - - G h 3 D x 1 D 3 j l B - P j B o B y x L z u D p u B g 8 C - w P 0 k E v f v J v J u n C 3 - F 2 Z 3 F o u a 9 I p D x o Q q m E s l H v v I v 9 I 2 3 I p u C 5 9 F h o B u y B l k Z o 2 Q v D 4 r B 1 R u j B 5 v C y 1 C K z n F j q B n _ M x 9 O - t G x j B n j D q w U n 2 C m l M z o B _ i C n 0 R y 2 u B j j G x 4 L g M j Y x j N 0 n K - O 4 p C 4 6 B i 6 D 6 U 2 0 B r 2 C _ 5 B y q r D w o D t D w _ E j u B 8 y I h r I - n Y - L 7 I w K i h B k g B p P u a h i U o 4 F _ x B q 5 B 2 Q x c q k J r m Y 4 M r M r X 6 C o N 0 K 2 1 C k h B _ R 4 g B 1 P 0 N 8 U i 8 C q z H 0 k C p x F 5 D 4 J u y E 1 u I - o n B 0 j C 2 G h T t j B 3 i G n w C p w C u n H l x G 5 p B q K 5 I t 4 D 2 7 B 4 7 B 5 j B _ g B 2 g B - L h 7 E k W 1 Y y u g B 1 n a p _ x B i u B 0 i O 2 J n 3 S u 5 G i R w _ C _ K 1 X 4 G z O 2 9 D h 4 D 4 r C 2 6 - B _ n D 6 n J _ o E 2 N s j Q 5 2 S 5 d x u B t F v F 2 G t F s B s j Q 3 j E w X m F n E 3 E o P t 9 N u q Q o h D u W g n g B 2 K o g M - g D g o N 2 p C t l C i _ E i h C h 0 K g h c t w L x 2 9 D p h K v i E 3 h b r j G t j G w B j G H 1 w B x 4 D 8 N h z F o l r G 6 y z B x s C 3 s C h w F q - V h - D i E 7 o 8 D l F g E i G _ _ F 5 Q - h C 7 w D s r H w 9 M u 9 M w R h S g P m q B h n B - R i E R x E e 6 r D 1 f k 8 j B 2 2 x B m o B g p B 1 p N 1 p N N r s s B m 0 r D 4 j D r B I - l w H x j C k q n F o y G r q 9 C 2 i K m 1 6 F 0 g e - o D t u l B o h H z B x j I u - B 6 p B 1 7 B t p E x _ D 5 t N 5 s K 4 7 E x m B 3 u g B I 3 Q 3 j Y 3 q P 1 8 7 C 9 h F y 9 0 B i 0 B 9 t I _ 8 K q 5 C o j D - u F _ 1 F 8 j G m p F - v F j n M T 8 2 F i 4 7 G m C 7 2 m C r 1 7 B - 5 5 B n V s t J l n G 2 _ B J _ L i 1 F y i K h z B i Q w k E j q E g 8 E s I j z 9 C 9 _ K q I - t D w p E j v 0 B 9 1 K t E k F n E 6 F - G s L 8 O m L 2 l C u M 7 9 F m _ o D o 4 D 9 i 6 B Y y t J g _ a r l B 3 7 D j g Q N 1 M p K p a w 5 8 C g 2 0 D p l F y z j C l 6 x I m - t B 3 y O 8 p B l h _ C l I 1 g y E 4 o d z j L 4 m E 9 4 S z v y C o o H h w q B r W k U l 9 B Z p - D g x B 1 o v C k - E 4 h C 6 y C i 8 C w y C - 2 C q p C t n C 8 0 C t j D s 8 X _ s F u i O r _ M g p H r s H h 2 F s t B p 4 C j i D k p E 7 F 6 x D t h D 1 H l v B 3 b 1 H w 7 D p 6 h B 2 3 Q r u 3 C z D n l L p h y C x g Z 5 k p B m M 3 y j B m g I w 6 C 1 p D z o D 9 z B m C u 2 D s m F 7 x D o p T 7 q C o K r B 9 h B n G z O o H h M h 6 C r L _ j C 8 1 E - Y 2 b v U 6 H 6 m T 2 8 J y 5 H v Z 4 F s L _ s J 7 C 9 C h F v E j B g D 1 t M 2 H u 9 Z 0 j F u D j z C _ F 2 v E 7 1 E 4 I p y C q j B p o D 2 Y y d r W o M i s 8 C z i O p - 7 C 4 T p _ j C v v 7 B 3 h C 8 l F 6 x K t 8 m C k l C 9 M t 2 n B v y b g M s r T _ j P m 5 E i k P z N l z C _ 1 K q I w m C t i H 1 0 H x 6 m C z m B n R 9 x H r t d w v B _ s 3 C 7 8 C u g m B r m B o n C 1 y B 4 B x l D u L w T w t y C w 1 F n F 3 C 8 s w B z h C - E q o B y B s l j C T p 7 0 C S p n h B k u G _ 2 f 1 w m B 5 C s i B s x 5 D n z C u s I h n D 7 V S u L p G 7 - E x n 4 C 9 m D 4 F 7 6 F 8 z q B 9 3 F S g C f t B v G S _ X z V s I z E H o D 9 l C s E 5 j E s 0 B & l t ; / r i n g & g t ; & l t ; / r p o l y g o n s & g t ; & l t ; / r l i s t & g t ; & l t ; b b o x & g t ; M U L T I P O I N T   ( ( - 4 7 . 4 5 2 3 3 8   - 2 3 . 5 0 2 1 7 4 9 9 9 9 9 9 9 ) ,   ( - 4 7 . 3 9 6 5 9   - 2 3 . 4 7 3 3 7 6 9 9 9 9 9 9 9 ) ) & l t ; / b b o x & g t ; & l t ; / r e n t r y v a l u e & g t ; & l t ; / r e n t r y & g t ; & l t ; r e n t r y & g t ; & l t ; r e n t r y k e y & g t ; & l t ; l a t & g t ; - 2 1 . 4 1 7 9 9 9 2 6 7 5 7 8 1 2 5 & l t ; / l a t & g t ; & l t ; l o n & g t ; - 4 8 . 5 1 9 9 8 1 3 8 4 2 7 7 3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5 2 0 9 8 4 6 1 4 0 1 1 0 0 & l t ; / i d & g t ; & l t ; r i n g & g t ; r 0 4 k r j x z 5 C _ i f t y W s 9 x B _ r f o 9 S q o t B 9 7 8 E t p k C o 6 y D m h z D 4 3 w L q t y B 3 6 Z o 5 y G 5 i z B j 1 9 h B r 2 9 y B j 9 4 C 6 u N o 8 B u m D x o l E y y m B q 5 N _ 1 3 B s l N m 7 p B m 2 u B _ m f 7 1 o F g g x B 0 v d x x 3 D 6 z r C 9 y 4 E n h Z 3 n o C n 5 4 C s t v B k 3 5 B w - 4 C o 6 n C g y k H _ 7 x H q w 7 C l g P x 6 r B l k Z 9 r j D n 0 - E j x s D n w w B i 1 Y y n 3 F k _ z B 1 w 1 L v j n D 9 1 g C r 2 h B t - i J 4 y S 3 l i C k i 9 C p k u I k 3 5 F 5 g Z h q W s 6 p C k 4 U 6 o 8 E - 7 z G r 6 2 B y u d u g g C p h 2 D h h i D 4 3 G h j J s t P 0 z V 9 y N j q 1 K _ - x C h i k Q j r 3 s B 3 7 z I _ _ k o D k 5 7 n F v 3 _ 7 C g i _ v B n 2 _ S 9 8 q u B s 7 5 J 5 q 4 E 0 y l H 6 y 9 O w - l G 5 o 2 W 2 p 0 c w 3 0 t D 3 q - H j 6 t E x h u x C 0 3 5 7 L k x 6 8 K v w 8 l T q 4 2 4 I h p s h B r z 8 X i 2 z B g r 3 n j B m 1 0 - G s 4 y v K 0 m p 9 C 8 v p 4 B v v _ K s j 0 L 9 q i W l j t a 9 z 3 D 2 g 3 Y z 5 z r B q 9 i S t z p t B h g 2 L 8 g 7 H 5 h 5 u B m 8 4 P q 7 - U - i 9 E q v s 0 B q 9 v h D u r 0 F 9 l 4 8 H 3 m - z F 8 q 9 E 7 1 8 T v 2 4 Y z _ i E l 9 g F x n u G s 5 5 U 4 _ m M k g u D v r w j B m x k O 8 u u H 5 2 7 B 2 7 m M 2 g j V g 8 o F 3 p 5 i B 9 r t N i 2 q Q p i s I 3 t 7 L g t z u B k 1 2 B n q v j B 4 9 u H g 5 n M 1 1 q T N n 2 r g D 0 3 7 y C v p y V 6 _ m V i x h H 3 _ g G v u z z C 4 s o a q z l _ E t 1 u F 2 v 1 V j 4 g w B 3 p r B 3 2 v J q 9 x S - 2 j I 3 9 0 P j i v I o j o R k s 3 Z 9 _ _ i B j w h G 4 x 6 E 7 6 5 y B - g g 9 C m o r l I p 7 g 4 J g 2 0 g E n y - q C 3 t 6 a p - y 6 G k 4 4 k G v 5 n 5 E 3 p o w C 7 g k r B 5 m s 3 D j n 4 g d m 4 q 0 O 8 z x 4 D 7 1 8 3 J w _ 7 q D 8 7 s a m 8 l o C x s R - w s J m t m x B s t 8 R 3 o s K j o j I l n m X s - _ B t 8 8 O z n u d 6 z l S 2 q n M 8 x - o B 2 7 s 6 C 5 p - G g - x C 3 n 0 B s 1 3 B w k y h B i g 8 O 3 3 5 E y i q F q n 9 E h s 6 I w q 6 C 0 7 0 h C h 2 j o B t 0 0 C 7 o g 1 B - y 9 L t 5 j t F r j i F i 7 p Q x 7 q C t q 4 f s 0 h r D 4 q w t C s 4 n J 7 s 4 Q k h 9 j B z j v J i 6 o g B n - k F i _ g L k 0 9 F n y g Z p w r w B o 5 _ j B p - 3 N 6 j y D l i k i D z 4 k G y 0 t y B 8 4 V 4 x x D 1 h 0 P y 3 0 P i h 7 i J & l t ; / r i n g & g t ; & l t ; / r p o l y g o n s & g t ; & l t ; / r l i s t & g t ; & l t ; b b o x & g t ; M U L T I P O I N T   ( ( - 4 8 . 7 2 4 4 0 9 9 9 9 9 9 9 9   - 2 1 . 5 5 9 0 4 ) ,   ( - 4 8 . 3 1 2 6 2 9 9 9 9 9 9 9 9   - 2 1 . 3 1 6 4 7 9 9 9 9 9 9 9 9 ) ) & l t ; / b b o x & g t ; & l t ; / r e n t r y v a l u e & g t ; & l t ; / r e n t r y & g t ; & l t ; r e n t r y & g t ; & l t ; r e n t r y k e y & g t ; & l t ; l a t & g t ; - 2 1 . 7 0 8 6 6 0 1 2 5 7 3 2 4 2 2 & l t ; / l a t & g t ; & l t ; l o n & g t ; - 4 7 . 4 8 6 9 6 8 9 9 4 1 4 0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1 7 5 7 7 4 2 0 3 7 4 0 3 0 & l t ; / i d & g t ; & l t ; r i n g & g t ; u x 2 h 5 _ 7 s 3 C p 3 w C o h w C 7 g k h D u p 3 F 0 v v K j n w I 3 u q M m k 9 m B 0 z l M _ u y g B m t - s H 3 n - T m 9 p c - l 7 O z k - _ C 2 l h J 3 5 w g B - 6 2 X 2 9 v K s z j g G x 1 x F h _ 9 x F i 8 8 S 0 r h N _ g o q C i 6 1 X 0 0 t N x u o U u 3 7 L 8 5 2 v C t 9 j R l j - I x 6 _ T i _ l 8 C 3 o 8 b 0 0 u R j 3 o L 5 8 j j G 9 n o Q 8 j l o B q l w B 0 8 w G m p x N 3 n - T 6 w m K k z h P 7 - t v B r 4 6 C w v w 7 C o r j d m p h Q r 7 i M n 0 z G y z 0 9 D v 6 r R g r 7 T q 2 - z I q 6 o Q n p l S t j 5 M 9 m l d 9 5 8 i C x 2 5 8 C q n 6 S 7 s 3 0 G t t - a - p v b 9 o w O q 7 u h B g 6 q O i m p r B j o n E z 8 z g B 3 p _ o B 0 y 5 R t v - c 0 x s k B j y 5 T k z m i B m m n c - v 3 C 4 y _ i B y 7 p L i x j v B 9 3 3 1 C 8 g 8 P j m 5 i B l q 8 K p z t H m u 5 R 2 g y J 8 i q m E w s h o B 3 0 j O g p 5 y D j _ x I 9 g 9 G 0 z o F t z 6 L g m - G 1 7 0 W 6 _ k i B w 2 8 r E r m t 0 D o s m B y h 9 r B l r 7 w C i j i S 2 u 8 c 0 i 7 1 B 7 q _ I x w l l B j s l P 0 6 j R y r 0 U o n u B q y o D j 3 7 B 7 g j E m j 7 H 8 7 r w B - u j D v 5 4 j B 9 u x B l p q z B z o p i E k _ h D n - r M 5 r k Y z 0 p I j g u s E l l - 1 C z 9 w p B g g h - C k y q 0 B v 9 6 X t 0 j k C h i 6 w B x p s S m 3 l k B - 2 _ m B q l n c 9 z v M l 0 z w D q t 7 K h 5 z J 9 k 1 Z 5 i 2 9 C _ v x w B p t s 9 C x l u Y g z r a 4 - w k B y s q k B 6 o j Q - 6 6 T 6 m q I v 1 1 H h s r 1 C t 2 h N 8 z z u F 9 g x P w v 9 1 B x j l M n g h D 8 7 9 D v h l f x 8 s P v r 2 R _ m 9 y B 4 o r b w h y j B m 8 v U n k 2 O r y 0 h B 4 _ l c 9 _ x 3 B t 8 5 B r j w 2 G r u o p B r z t t B z m g J x t 7 j B m v v y D v 8 u 6 D u 4 9 D l m p u G r p 3 E x k g L v m 6 g C 8 r v F k u x G _ 8 7 G k y 6 m B 6 o l D l 7 w V r v t F 2 - w F _ _ 9 o B y y q x B i x u V q 6 i O 0 8 y t B 3 9 9 h C 7 9 4 G 5 0 g C r 5 s d i 1 l S 8 t 1 g B p q s P g 9 p P y m y Q 6 r q V - s 2 L v 6 9 p J 1 n 3 t B 2 p u c o j k V k 0 w G o t y I 8 r i T v 5 v N t h 1 m B s _ 2 7 B r m z o F p 9 p G w y z h B r 9 8 E p 7 - P i 5 o N 7 3 1 b g 8 o b 9 x 6 g B u - - h B p o 5 F _ 4 5 l B p 3 1 U u o 9 e _ g x q D 5 g p a v m 9 H 8 q 9 K 6 7 3 U 8 g n f i z 8 N n 5 j D w 5 2 K i r 2 p C r 9 q D 3 - u f h 8 1 T 1 s k N 7 l v M q s r B s 1 s I h v h H s s l C 1 8 w W i t j O _ w l U r i o M 7 9 n M j 5 h K o w q W n y 2 L & l t ; / r i n g & g t ; & l t ; / r p o l y g o n s & g t ; & l t ; / r l i s t & g t ; & l t ; b b o x & g t ; M U L T I P O I N T   ( ( - 4 7 . 7 2 3 7 3   - 2 1 . 8 0 7 6 8 9 9 9 9 9 9 9 9 ) ,   ( - 4 7 . 2 9 3 2 5 9 9 9 9 9 9 9 9   - 2 1 . 5 4 5 6 4 9 9 9 9 9 9 9 9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1 0 1 5 3 9 6 1 1 8 1 6 4 0 6 & l t ; / l a t & g t ; & l t ; l o n & g t ; - 4 1 . 8 4 1 3 6 9 6 2 8 9 0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6 3 8 2 4 6 3 4 0 3 6 2 3 6 & l t ; / i d & g t ; & l t ; r i n g & g t ; k z 8 v 5 h 0 7 q C 9 - v O t y 1 N t 3 o L - t 4 K x 0 x a m 9 w E 7 q m d g j _ I 2 w u E v y h L k 5 o E h m 0 m B r k _ q D 8 z 6 D w t y B 0 m m E - - w C n o m o B 9 u g M q o 6 D h u _ K u j o H x y x a y v z C 4 3 3 L 0 p 9 I w 0 _ D s 2 j b u x 4 D r m - E z m j D t 6 1 c h o 0 2 C g i w C q n 5 1 h B j s j H s i h l B u 1 s h 2 D y g n 9 n B 6 2 w i H _ g j S j 9 6 6 B h u q k G 1 6 - 1 5 B t 3 2 H 2 k u z p B 5 6 r W i r 2 R _ i i N 5 g n B h j 6 H o 6 y H - l w W p 8 6 B 6 z y F q u 4 D p 3 1 E z - i F v 9 7 w F 7 - k v B l j s X m w 4 J j l h i B k t - E 3 k t D l - 7 Z w m i w B 7 x j n B 2 3 j r C 6 u w B 4 3 1 r C t i k E 5 4 v B 1 r s B x v v I o 3 _ l E l w w D u m o B o 0 w C 8 x 6 E l 4 4 c 0 m x H p l _ m B q 2 2 E 3 r r D z h 4 E g 1 i y B r q 1 H w n s H _ q I u o s C y l o L y 2 p t B s _ h I w p 0 R k i 2 F 4 x h D 8 7 k D k o _ 0 B - s h I 5 u o M y - h B 6 g 9 N n 0 2 J v t h N x y 5 O 2 w 6 C r 8 8 D r l 1 B 8 v p E l 2 l B i x 2 M t - m I 7 g 6 c m 7 9 D - r x B q t 9 C 6 4 y C i y T h 6 x p B q 8 - P 3 p v E l 4 t D 6 h n F 9 i 3 C s h v J q 9 4 E 5 x n B o g 0 H 5 x k F s 4 o F 6 y 0 C m 7 s G 6 1 z X m - 0 C k 6 r J r r l F s s m B 3 x x D 2 w v B s 7 w R h 7 i B y 4 q B 7 4 l E y o m B 8 8 h D 2 v - E 2 p s G o j h O s u Q 0 j v Z y k - B 1 q q C m 3 h B 9 6 i D i 7 _ K 1 3 K q 6 j B h 1 m B - 3 F 9 y 7 C t 2 s J _ t 2 I i 1 k G 2 - I l t k C 1 v z B _ - D 5 n 1 E 2 j a l q r C h l N 4 i 9 E q 1 k B o 2 h C j w l B 6 s t C 6 0 W 2 2 5 q B k x u D 7 k j K u _ 1 T h t e y o t B w 0 5 B 1 g 5 D y u p C r i z B v 3 z B w y k C 9 8 p D _ q g P h z 4 I n _ l D k i 8 G q 4 6 C 6 1 6 E z u i D j p j p B 8 7 8 E 8 m x G z - 2 5 B 3 j n F z j 1 E w q v G 8 m 0 E 7 r 4 H z 0 s K p s z S g q i I 7 r y D m u H 1 s i D o 6 6 C l m i C x - _ G y 4 l B w 0 4 j B 5 1 0 C 2 6 c k u 6 Q n x _ t C 6 o 6 l D w y 2 a l 5 1 p B _ h i m B 7 g w 1 B 3 3 2 p B j v Z 7 w l D 1 _ h B 8 5 o V m 7 5 g C 5 9 5 U p 2 r H 5 v q D 2 9 k h B 7 g g T p u _ C i s 7 H n n m B 6 7 8 T x h 6 U 6 h y Y 0 m t c s k m I s u m M v 9 y F g i i G 4 w s B l l 2 S z - m B i 9 w F m p x X w 3 r C 5 w 1 K 9 i l y B 1 w s E r 5 - D 0 t y T i q _ Q 5 u z C _ 3 0 V x 8 k V 1 o 9 C 2 l m C 7 1 l M t _ j C j x _ F k 7 r R g j N n 5 p R 4 0 j B k o v l B 5 5 m i B w t 2 X r t 0 C 5 o g D x p s U y v 8 K s _ g W y 0 k D 9 t 0 Q s o 1 B 9 h m D g v 2 G m o y X u r - F y 3 9 P 1 9 t I - n q E p 3 l L j - 5 G 6 - k c o 3 g F t v w E g y s E t 2 K t r 0 I r p g F 5 w 2 J 1 8 3 C _ 3 9 G o i r a 6 n 4 L & l t ; / r i n g & g t ; & l t ; / r p o l y g o n s & g t ; & l t ; / r l i s t & g t ; & l t ; b b o x & g t ; M U L T I P O I N T   ( ( - 4 1 . 9 7 3 5 7   - 2 2 . 2 7 5 0 2 ) ,   ( - 4 1 . 6 5 8 0 8   - 2 2 . 0 4 8 9 9 ) ) & l t ; / b b o x & g t ; & l t ; / r e n t r y v a l u e & g t ; & l t ; / r e n t r y & g t ; & l t ; r e n t r y & g t ; & l t ; r e n t r y k e y & g t ; & l t ; l a t & g t ; - 2 1 . 0 2 5 0 3 0 1 3 6 1 0 8 4 & l t ; / l a t & g t ; & l t ; l o n & g t ; - 4 8 . 7 7 3 8 6 8 5 6 0 7 9 1 0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3 1 1 7 3 1 7 9 4 0 8 3 9 6 & l t ; / i d & g t ; & l t ; r i n g & g t ; - 1 r j 6 8 3 6 4 C 3 j w T z - 9 C k t l 0 B 8 7 - U 5 9 u j C l g p S 8 y g J 6 x i E 4 x o G s i 3 R t 0 3 K 7 1 7 d 1 2 r E x w q K _ 2 2 D - - z R 9 l o Z g 1 p D - t y S t u q k B 9 - i l B 1 w h Y u u 4 P g k w H o h 2 o B q h 6 e v 1 1 7 D q w 3 m B m h 2 g F w 5 6 M i 9 t Y 9 q u F n j m I z l s F h h 2 G 9 w h F s 8 y C t n T u y t L 2 o t L z 8 c 9 1 k B 2 j U l y b z o t E 7 1 y G x z l C 8 h 0 Q i j h B y m v J 6 8 P 5 u 8 C p x h L 0 h h N 7 v x L t m f i r Z n 1 u U g m s D u - h K z w k D 0 s - 8 B 0 - z C q _ i I g r 9 M 1 0 8 0 B 7 v x D 3 h x T x v p G k 5 n G z w 7 C z k z J k o v C r h w B y j h N s n 6 B v s 3 X s 2 2 C 9 _ 3 T g x w D j n x D h x 7 Z z p q C x j 9 J p p 9 J t _ 2 B k 2 h C 2 6 9 B j r s B 7 t s M w i x K 9 _ x C l s h C k l x B p q k C i p k M o y s C 5 - 8 F x u g C _ y g G 1 j 1 D x t i g B - 1 4 N s 1 1 C 5 i 7 D 0 l - B _ 0 3 D u 2 2 B n q 6 C g n s C k h 4 B 1 u 9 M t p n Y 4 r n I g 5 k C 3 j 3 M 1 i t p C p o x P p 9 o b j 3 o c - n - R - q o u B z _ 6 N q p z Q 3 o s M j 8 w B s u 5 V 2 l 1 M 3 m s M r 5 z s C o h g P 6 7 2 w B u n j i B q 7 h 0 B 6 8 m h H h u p i C 3 m k N g g l P o y 4 C y 6 V z _ J j i b 6 t d 6 g 4 M 2 2 H z v 7 B h z 0 C g k K l l v I g j U p o b w 4 h C 0 n z G h _ L m l t o B y k 9 Z p 7 S 8 x s B 3 k u I j - q P q i h U t l 4 X 1 s Z i r n E y w 2 4 C u 3 9 D 2 r x B p i l B s 1 R 4 2 T w g p B q 3 _ I l 9 2 F l t 8 B 5 t F 8 q 2 U 1 l 0 B j i i C 1 w S k x F u 7 _ g B o g l I w v 9 B 3 l V j s 8 F h x v N h i s J h 7 x H y 9 n I x j 3 F j 0 1 U & l t ; / r i n g & g t ; & l t ; / r p o l y g o n s & g t ; & l t ; / r l i s t & g t ; & l t ; b b o x & g t ; M U L T I P O I N T   ( ( - 4 8 . 8 4 3 9 6   - 2 1 . 0 9 9 7 9 9 9 9 9 9 9 9 9 ) ,   ( - 4 8 . 6 9 1 5 6 9 9 9 9 9 9 9 9   - 2 0 . 9 3 2 8 2 9 9 9 9 9 9 9 9 ) ) & l t ; / b b o x & g t ; & l t ; / r e n t r y v a l u e & g t ; & l t ; / r e n t r y & g t ; & l t ; r e n t r y & g t ; & l t ; r e n t r y k e y & g t ; & l t ; l a t & g t ; - 2 1 . 0 1 0 4 1 0 3 0 8 8 3 7 8 9 1 & l t ; / l a t & g t ; & l t ; l o n & g t ; - 4 7 . 6 4 3 4 0 9 7 2 9 0 0 3 9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8 4 6 9 0 0 6 6 3 2 8 7 8 2 0 & l t ; / i d & g t ; & l t ; r i n g & g t ; 8 i j 1 y y g i 2 C t 9 4 C 1 r o J 8 2 8 B 0 p z c w k p U j l 1 s B 6 9 o E 7 n z L 3 x 7 F m 6 2 Y l v m H p r w E 9 n 5 V n y 3 C m 5 y G l o n E w w 1 G p w p B j i m C 3 9 s G m u m B w m x Q k n 7 U t 7 x S k 3 i C 8 s V 0 m I z 3 1 D 1 1 p G y t 2 R h 0 g S 4 0 1 H 9 v 1 B g 6 0 P g 4 m B 6 y 4 D 0 2 H s y u C 5 3 2 F g 5 i H 1 s 0 J x 8 2 E 0 5 g F z x w W r o i V h _ q d - 8 7 I _ 9 v X 5 q 0 Y t u - D h w j F 0 v y D z 7 4 F q t Z s u l B 1 k p E 3 j 3 H y 4 u D k i j B z n p C o z k H 8 - p B r s x B o 9 q B 8 i t B z r v B 5 r W _ l n F 1 0 v D - p O k 1 v C 1 4 V y h e k h x D _ 1 v C v 4 _ O 4 u - K r u n F y n k B h 2 w J 7 i Q y 0 g P r o t N g s u E 6 w o P m y s K v h 4 E 1 7 1 C 1 - 7 L s i y I 8 s m B u k w d 0 9 - F 4 v p g B 5 z s E v h l N m w j 7 C y o y G 1 0 o O r 7 k D m t _ D l - b 2 m h B w w n D 6 5 r F - i y Q h n 5 C w g r D 8 4 k P u h 6 G g j h M - k k G 0 1 m F 5 x 4 C g - 1 r B 4 - n - B q o w s B 2 g v J 5 v 8 j B h 7 y v B q 8 n v D y 7 o v B o q 2 o B 6 j q H 5 _ k E u 0 2 F p - v N l s 6 D t p o Y j u 1 F 1 j 9 J 9 h n Z s _ 7 w D 6 g s p D p s 6 K 8 5 v F g x n o C o m k F v _ p K p p z V g m s J s - r V p o w F u _ h J r k w C _ m 8 C h x i E h s _ y D w i g D y t 9 E w o q F q 2 i I n l 8 E 4 7 l J 5 o g E j p u G z z 6 U 8 w i P r o 1 J p k 3 I 8 3 z C 1 s g Q i - m D r r p q B k 8 9 V - l y U i 7 7 O 9 k 1 X m m r E y z i r - B g y 7 Z 5 o l B j t 4 H 4 n t j B s 4 t C 0 p k O y l k 1 B y g w a g t r Q _ k g q B p 4 1 J 8 t g 2 C 4 8 - l B w y p 2 C s g r h B 0 q o B g t k K p - 2 U s 9 0 Y w z 5 N _ _ 2 0 B h t 8 T k y 1 B 0 m 0 g B p h 6 C m t k K o 6 m s D n p 9 m B h q 3 8 E 1 x 7 C _ 0 s G y 3 o D 0 i n a 9 p t w C x - p p C 6 x - d v u u X 0 1 2 V r 3 0 Y 8 h t k B 7 u 1 c _ p q r B i o r B m m n 0 B g y _ 7 D o 3 7 1 E 0 i y 0 C o s k J 0 0 9 u B g s z K & l t ; / r i n g & g t ; & l t ; / r p o l y g o n s & g t ; & l t ; / r l i s t & g t ; & l t ; b b o x & g t ; M U L T I P O I N T   ( ( - 4 7 . 7 2 6 1 6 9 9 9 9 9 9 9 9   - 2 1 . 1 5 1 5 9 9 9 9 9 9 9 9 9 ) ,   ( - 4 7 . 5 1 7 9 5 9 9 9 9 9 9 9 9   - 2 0 . 9 3 6 5 6 9 9 9 9 9 9 9 9 ) ) & l t ; / b b o x & g t ; & l t ; / r e n t r y v a l u e & g t ; & l t ; / r e n t r y & g t ; & l t ; r e n t r y & g t ; & l t ; r e n t r y k e y & g t ; & l t ; l a t & g t ; - 2 2 . 1 1 1 9 8 0 4 3 8 2 3 2 4 2 2 & l t ; / l a t & g t ; & l t ; l o n & g t ; - 4 2 . 6 4 6 8 0 0 9 9 4 8 7 3 0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7 6 1 0 9 2 4 5 6 2 8 4 2 8 & l t ; / i d & g t ; & l t ; r i n g & g t ; 1 5 p k 1 q 9 5 s C n - l q B s x y h C s k 1 Q 6 t 2 q B i 9 n Y p g 9 - C 1 9 _ u C u l s K p k 9 L r z 2 d 2 4 4 b r l q D r p v B 9 h r c k 7 w 4 B j 7 0 J 4 4 0 E 5 l w U i m 9 K y y n J 3 j f 9 t 0 C 0 - y W u q w H v z 8 M x 3 g a x m v B i j u W t h z P v k l 9 B 1 6 h B n p j D m - j U 9 6 d u 5 5 C g 9 l M w o - Z s l 9 Y 0 q r B v 8 4 O v s s b w - k j C 7 3 3 O x 9 g H w 8 6 I x o h m B p i 7 g B 3 r 8 L o _ - G 1 l - E u 1 u I g l t H 3 4 z H k v q p B t j 7 c l 1 g B 0 5 8 F n h 6 I t r h D 0 m t H z i 5 H g q k D 1 w _ Y 7 r 8 B k 3 w J q m s B m g 1 E s s t O g z 1 G v i x X r 7 i H 1 2 5 _ B g s _ C v h 0 J i 6 l M 8 k m E l i m F g l o G k 1 7 F - 3 6 C z 4 b y q 5 F n n m F 1 1 l B w 7 - L j 3 3 V q 8 - F 4 _ 8 N 4 6 j E 8 t p O 2 s 9 E s x q K j 3 - h B p - K t h - B k m x y B k j j B u x g E z 3 m r B r 8 y Z 0 1 Z o p z e k u q O 2 4 m E k j m G n - y Z r - x F 8 w s J g w 3 E 5 s y N h 2 9 V w n p I 5 x o H 6 u 6 N 2 - g q B 4 2 - C 7 j k G - j _ B t 4 0 h C z r u M 0 i 3 M w o 1 H 5 t w O 4 u p F _ 5 1 G p z n f 9 o w D p j n B - l 7 K w _ w B q t p F x v 3 D n s n W o 3 6 I x 4 z F 6 4 2 D p y r O j r l J z 1 c 2 8 j Q 7 u u G 1 y o C o u w D _ t 9 C 7 k p C 0 4 y D - k s G _ l h I r z q F _ 9 z L 7 6 8 e s 0 q v B h 1 y N p g 0 h C 0 p 5 C w _ 6 F - 8 u B 5 0 w C i u 1 G n 6 q C 1 6 p G 6 _ 2 z s C j i s z D 7 i 9 u g E t w 8 0 B 6 j 2 E 8 k w V _ l v B 8 4 9 B i _ a q w i f 0 m y z B 6 i p i B z o z L 6 u w e o n n E k w j N p r k D o 9 z F q v o J y k m C x t t G 1 7 0 X 4 9 7 B g q - L k r o f 3 q - Z y _ n E 8 _ i B i 7 r G 4 l y C o j m m B 4 z q I s w 5 B g z u P j t h G 1 h m K 2 1 1 W r z r D - r x i B p x r G g 8 h j B t h k S 0 x 6 P 4 t 8 O r _ 0 B h q u E 9 w r D - w 3 b v 3 3 C t s k F i w q J t y u O l m x V 9 1 0 S k u q P s _ 2 B 7 q 7 E 7 r 6 I u 5 w J x w R t - 6 L 7 6 l R m - 3 J g u 3 O i z x M 4 o 2 a v 4 h M n t m K j t o b i k 9 R 0 2 t D y 2 z V t l - T 5 u s E 2 5 u B s g q K 3 v v B 9 _ l B 0 8 - R 9 r O _ k q F x _ 2 F 6 6 f q r 9 F w s j F 5 t l P o l j M o i p Z z l m D n i 3 Y l m q L t x o U s - n B 7 - x W t 9 - D k 7 k E j - h K w 1 m G 1 2 - B o 0 7 O 1 0 _ D w w k J g 8 i B p l k B 1 r 0 C j 0 s g B z z U 5 y l D h _ t G o 7 x N z w _ M u v h C h v v N 3 - h B h s l E x t O u m g e j q u 7 C g g m M g 4 q L _ p H 3 y 1 Q h x z L k v j E 0 z - C 5 t o C m x z Y w y e 6 k h O g v t I _ 2 q I k p 4 j B s k q U g p - C p s 5 C w 2 v W 5 - w H 4 x i R 8 l t E l m t O y 9 7 B k o 8 _ B 4 k z R i j v G 2 y n K z j r w B u _ y I & l t ; / r i n g & g t ; & l t ; / r p o l y g o n s & g t ; & l t ; / r l i s t & g t ; & l t ; b b o x & g t ; M U L T I P O I N T   ( ( - 4 2 . 7 6 0 5 8   - 2 2 . 2 6 7 6 1 ) ,   ( - 4 2 . 5 5 5 7 9 9 9 9 9 9 9 9 9   - 2 1 . 9 6 9 9 4 ) ) & l t ; / b b o x & g t ; & l t ; / r e n t r y v a l u e & g t ; & l t ; / r e n t r y & g t ; & l t ; r e n t r y & g t ; & l t ; r e n t r y k e y & g t ; & l t ; l a t & g t ; - 2 1 . 4 1 0 6 8 0 7 7 0 8 7 4 0 2 3 & l t ; / l a t & g t ; & l t ; l o n & g t ; - 4 2 . 1 8 2 6 5 9 1 4 9 1 6 9 9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8 9 6 0 7 1 1 2 6 2 2 0 9 2 & l t ; / i d & g t ; & l t ; r i n g & g t ; r m 4 1 _ 0 s y p C t x k C q x - J h r 2 F 5 u s p B q 6 y 9 B l n s 5 B _ x 2 C x u 7 D 2 5 4 a h k v m B g h w C h y 9 U 1 m v C o 3 m O 7 m s H n q 4 Q w 7 F 5 l m q B z t n G 0 t _ l B 6 6 6 3 B 8 r y i C i h x L o y 4 b 1 4 4 C 8 7 - e 3 t - Q y _ o I n r T q l p z B o 8 5 X - l _ J v 4 2 a s w 9 O 5 g 5 U o n 1 G i t k D p - m T i k g n C o i h B _ 1 z 6 B j 8 3 3 C v 2 9 B - o r Q 5 v 6 E s 2 4 S 0 7 k m B z 4 9 N x g 3 8 F o 6 0 V 4 3 1 C 5 2 o B _ i q S 2 _ m M x 6 s K n n 3 L 0 j 3 b w 6 6 F h z 8 J 5 0 4 W o w q G 2 9 7 D h z q T 5 6 g l B n n x N t 7 O _ s s K q s 8 D r k 7 G x r 1 3 B k 8 p 2 B i 4 i s B r 6 9 W q 6 4 O l p 9 0 B - p z K 7 w z Q 5 q 3 o B 4 s l y B k n n H 5 x _ B i o j 4 C z t 8 N 3 2 3 B y z p F 6 i j B 3 z 6 L s - u Q q j v Q m 2 u l B j 8 r S t x m J 5 7 n B 9 y k J 3 0 y 4 B p q q O v 1 3 U s p x e g t s C v 4 2 J 0 u 6 i B 9 3 w D j 6 m L q 2 8 L y x z q B p - 5 B q g v L 4 u t Z 0 6 8 0 C 9 v g E w s v F h y 2 C j 1 o M z x o M 5 m w Z n s c t z z i C p x 1 H x j t G 8 i u H 5 1 v C j 2 Z 0 1 j M m r w I v j 3 M - p o Y _ o 3 P 5 8 3 S m w o D 9 y k a l q N s - i D z j v I 3 x M k u i B p v y D r 3 9 Z v 9 r Q 4 x p K i - 1 E 8 9 p S v 2 4 S r 9 - K k r p 6 B 5 _ _ C 8 - 6 J u h m C w _ 4 E k g k K 1 5 o C 4 5 5 E 4 v l G i 7 n G z 9 - a s 9 e j 0 l w B 8 1 j F m i 5 M k i p H 8 w 1 B m i h F t x n b 2 m 9 2 u B t h 5 8 B k z h 6 z C _ 6 8 t E k _ 7 g 0 B x _ x N m 0 - R 4 n x N _ w 1 F & l t ; / r i n g & g t ; & l t ; / r p o l y g o n s & g t ; & l t ; / r l i s t & g t ; & l t ; b b o x & g t ; M U L T I P O I N T   ( ( - 4 2 . 2 7 9 1 1 9 9 9 9 9 9 9 9   - 2 1 . 4 7 4 4 9 9 9 9 9 9 9 9 9 ) ,   ( - 4 2 . 0 2 8 1 0 9 9 9 9 9 9 9 9   - 2 1 . 3 0 5 9 3 ) ) & l t ; / b b o x & g t ; & l t ; / r e n t r y v a l u e & g t ; & l t ; / r e n t r y & g t ; & l t ; r e n t r y & g t ; & l t ; r e n t r y k e y & g t ; & l t ; l a t & g t ; - 2 3 . 0 4 7 4 7 9 6 2 9 5 1 6 6 & l t ; / l a t & g t ; & l t ; l o n & g t ; - 4 6 . 3 5 0 0 4 0 4 3 5 7 9 1 0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4 1 0 5 0 6 2 1 6 8 9 8 6 7 & l t ; / i d & g t ; & l t ; r i n g & g t ; 2 w m l o s g 0 3 C p y 5 Y v _ l C i h 2 H s x i C m x s K l s 2 I 7 6 v I 5 o - I q l N w p 2 R q n P l p 0 E 7 r J 1 l n B w q k B l g W s n f i 4 l B p y q C i 4 J t q W 9 x h E 6 y g C x o 3 C r 3 k C k u g B 6 u i D 0 k 1 E 6 - S q o J 9 q i B w y O p h u C 2 n 9 B 1 p 8 C o _ G j w T s 7 2 B o 9 1 F - 3 g D w 9 5 H y v h B s _ 2 B z 3 8 C g g 0 B 3 k S m m Q p 4 P 3 v k P 1 8 s R 8 1 m K _ o 4 b V 0 6 k e h m - E o 0 w Z h v 0 V u 2 j L p w 5 q B 3 3 z j B x q 4 j B u z m C i x l M n l l G x _ z F n - 6 S j 9 r V g u w N o w u h F u n o b l z n j B - i s x B 1 0 7 Q 4 7 v Z l j o 3 B z 6 g j B g h p W l 9 h m B _ 0 l K n t i m C r 8 n C h l k K k - 5 O u r i C l 8 4 C m t p I y h t d 8 2 m E v w 9 T i p e 2 - 2 z B x i o p E o 1 t L x p x M i h p U j i k K y j p p B 7 6 g K s 0 9 b i u 9 c o r r s B 6 x - x D - q p w D o m - j C j y r l B l 3 1 r E p h - s H 8 w 4 M g - z C 6 g 2 d j z l H l w g I w j k F 9 2 o U v m z D z 3 s S p p s t B 5 k 2 R g 1 p l B q v 7 d y 4 r J 4 y s x B w 4 l d 1 i _ B i l z L 7 5 n J l - k L 6 h u q B 0 p 4 h C r z 9 o B j g 9 Y 2 s u I _ w 3 H o o z L 0 l 5 q B w 1 j N 4 w 5 Y p 7 6 k B i l g Z q 9 j E q 1 h C - 2 3 m B i x r L n n n Z 6 q v y d j j u g D 5 0 7 L z o g u C 7 h _ z B w v l E 1 q _ D p l 1 C 3 w i X m 2 _ 0 J 7 w u w B t t 1 D z r z D o 1 h O 1 n 6 K r g k _ B o g 5 F q 7 z F u 8 g c i w 9 D m 3 2 E q 2 t C y 1 x T m 8 y S 4 g x a q 1 _ - C r s - k B z _ u C k g g q B 8 s j E l v 3 T g o s D k j 3 X g r m M r 9 3 D _ t i B - 1 y Y 6 g n i C j 3 j r B - 3 s k D h _ g I o z v y D o 0 q D n y x U u q 4 M 4 - w G w 2 3 J l 6 6 Z 7 w u B k 4 7 J 7 7 u C y l z B v m f u u i T 6 k u B q t x H j q 3 V y l p B h n l W s 3 7 I h 3 - B q w w C s q 1 d 0 k y E 6 n h E 1 g v D t q s B o z 0 I 2 6 4 D 6 s u d 8 q r I y l V 5 6 n C n 8 k 6 C 3 6 2 P 2 g l f y z 7 B 7 v 7 D y 0 7 N 0 p u W _ 2 n B t i k g B v - 2 G - h i D 8 4 n C n x z 1 D 2 2 q F 3 9 y C 8 q l F 0 r R r 6 N 3 h n C 7 3 _ F q w 3 D 1 7 l K 2 r 5 H y 8 h B k - 4 B w _ I t 3 5 B 3 9 u F 5 n 4 X 9 i m C p j 7 x C z i v F - t - V 2 m k G u m q i C h x T g j t 4 C l k l M r 1 v 9 L l h y F _ x w K u n n X h g q 7 D l i 2 a 7 l w O 4 9 9 I v h s z B 8 j _ u B 6 0 0 D _ 7 8 F h u 1 5 B 0 1 s G p 5 s b j w 2 a _ x R t 7 r J _ k q L q r w F 0 y n D 0 j 4 V x h 5 O x 4 x S u w r G t 3 x t B 0 s x Z & l t ; / r i n g & g t ; & l t ; / r p o l y g o n s & g t ; & l t ; / r l i s t & g t ; & l t ; b b o x & g t ; M U L T I P O I N T   ( ( - 4 6 . 4 3 5 3 2   - 2 3 . 1 1 7 4 4 9 9 9 9 9 9 9 9 ) ,   ( - 4 6 . 0 8 6 6 6 9 9 9 9 9 9 9 9   - 2 2 . 9 6 4 5 6 ) ) & l t ; / b b o x & g t ; & l t ; / r e n t r y v a l u e & g t ; & l t ; / r e n t r y & g t ; & l t ; r e n t r y & g t ; & l t ; r e n t r y k e y & g t ; & l t ; l a t & g t ; - 2 1 . 2 6 5 6 4 9 7 9 5 5 3 2 2 2 7 & l t ; / l a t & g t ; & l t ; l o n & g t ; - 4 7 . 8 1 8 8 8 9 6 1 7 9 1 9 9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8 4 8 8 1 3 5 5 1 1 2 4 4 9 1 & l t ; / i d & g t ; & l t ; r i n g & g t ; z 9 t 3 9 8 g 6 2 C _ y B 1 l 4 M 5 v q N s s k B m 1 n B 2 9 E 3 D p I o 3 Y l u H q 7 X 0 m y k B x r I v i p C m V 6 M 4 h W 8 7 w B v h B j W 0 z i C n o y D 5 o B g s B 0 f 5 c p 2 B t 4 H o h H o 1 X w e u M w M q 4 F 5 L v I j P h P g N n L u J m K h M 9 P h n 0 B k I z o W _ z C m g B o g B x T h L 3 S l i B r o B 5 9 B 6 r B w l B 5 u C q 4 I g s B i v F x v I o t B m b k t B s j C r - B n m U 3 c s p y B g 4 o B 7 j s C s y L z w 6 E s 0 T s p K 8 3 Q n 8 q K i v b 1 g 0 F w 6 B - 5 i m C g 9 k a 9 0 h D p 6 h B g h t C 6 l B w 2 - B p 4 L 1 1 5 D _ f _ 0 Z 1 9 I x v J 5 8 B x - C o g C o u D g 6 C i i c m _ d z u _ B k p l G t s N w n F t g B - g F t z M z - L o _ J 8 O 4 X 5 l B 2 D z E 4 X 1 Q y g B 8 E y z D u C t D w E 3 D i - C q - C s F w F w D m S g k C 9 I 7 Y h 4 B s o D 3 5 C - 7 E q m X - 4 D y v F j x B t k D w h B h B t V 3 G 6 L 0 K o D 9 G x O 8 E 7 Y l H s d x i C y z F 9 - E l R m r M 9 y B q T g r Y 3 V _ r T j s B n a h a z r B 2 o B y I u S v q B z u L m h G j m J q x y C 6 3 B 5 7 F q j B u p B t p C h h F G 5 p G - p W t W 7 R s u J z k I _ h E g z D 3 t D r j D - Q - G 3 E n Q n t B _ n C 4 j E 3 g B m i D y t H x l I 9 3 B 1 o U t - B i 1 E l 7 E 8 0 E 9 H s g B u m B 5 d j v t B 5 q C 9 f o s Q 4 r M i j K q 1 F 6 n F - s B g o F 2 5 C 1 t 7 4 B 6 y s o B 6 0 B m r 0 E 0 l C o v 0 K 9 - W u D m y F - s b 5 Q 7 Z v m g B 6 1 D i 3 2 B u 8 x B z o E 6 1 i B m 1 6 B u j B 8 1 L 4 t 5 F t 6 O o 3 C k 3 C z l D 6 t C l j C w p B 9 s B s w B 5 4 G _ d 3 R 1 R 8 3 B 9 n H 5 k Q n _ B 3 x L z o D 1 7 B 1 g B y Y v g B r b y s B u N 8 l B k H v I 0 M g B h F 8 I j I 4 G h h B 8 x D z u p B w i 8 T 3 2 P t r O n m O v x w C z v B r v J s s B o z B 7 h E 0 - E 1 l F 4 z H r l F o k B _ 3 C h O 5 o B i g B h 9 B Z - _ F i k M 0 5 J y r 6 B k g Y _ r C m x L i H i 8 h D i m v N 0 E 5 h B v c 5 c j d p Y w e o x C 1 t B i R x H m V u k D l 2 C l f 1 _ G g 1 z B m C 2 C v B y 9 j H e - B t s v C m C 7 k H m - J _ r H l Z 8 6 H g - J 1 q C r 2 F 5 _ R 4 7 9 D q u v B q 1 F q 1 F y g 2 C 3 p W 0 D y _ u O 1 E q s 1 I g 3 N _ 2 C u s C u v B s d t J g q J s _ D x w C 1 e k 6 I v J 5 m i B r 2 G B u l C 6 B y 3 C 5 0 G 9 y H y P n h F 7 3 O _ t C y - z B k y r B - l h B 4 g v F q 9 p B h 2 B s 8 L x 1 l B 6 r D y 4 L u 6 E 4 0 L j k _ D 3 p x V 5 v m C o v t E i z s J 3 n D 2 5 L 1 3 F i q I n v D j q o G j 4 K 1 o u C g 0 h B q x 9 D z C g j B 1 g T 1 j S z p C 6 x B 1 8 J y y Q 8 x 4 B i B 7 h 3 C _ q z B z _ 1 E l t W 0 z 0 C i x l I 7 8 J 3 9 D 9 y z C x t t B i M i L 4 O q 8 D _ F 0 - B n E l H l N y F _ H 3 M k T l a 9 _ P 3 G y w K o 3 C 9 x O 6 y P r s R 8 w P 8 H u L w F _ 8 O p m k B s k C 0 b q V 1 c 2 u U 1 5 v C 0 s 6 C z w E i h L 0 8 B z i H 9 g F w 9 H u v C y v G j h X - o U 8 s H j x D 8 g B g 0 U s J v g n B 6 u h B w 1 E g - K q 4 I s 0 T j y I 9 g C s s h C j o m B 3 j B y u e k o J 7 o B w o - C h I r L t t I k l I p O i G i 2 S 1 4 R n k B - j B g F 9 D 0 m B r 3 B 7 x J p N g C 0 k L - j N g l B s N 9 B n u C 0 9 F s u B t p F p C - - I g u G t _ x B _ _ _ B _ n L 3 u L 2 h c x m B o 2 S v t P z 0 s g B i g B o 3 q G k g j G 4 3 C 5 l D j V r y B p y B _ w n C v n B k L 7 y C k s X w X m _ M i I v r F v y C 2 x F y 3 B 8 i G 8 i G x y D _ h K i p B l w B v n F h m 0 k B q m h 0 B 6 i p u B n j 2 C 3 w G p h V q 0 x E v 5 C 3 p B x t H 9 u I z t H 8 2 9 C y 9 N j y G 4 J y 3 Q w p V n - H h s M 1 c o S 6 W J o 0 B _ 5 I o y C q H w s j B x o B 4 k I 2 C 8 g X 5 0 g C - 3 C x u G 3 y F 2 y E 1 n T 1 i N 0 g Y h 6 C m l o B 5 t E m C 3 4 G l 0 E 0 X j _ C n 7 o E 4 3 _ B x 5 q G k 5 r B t Q 5 9 M n P g 4 o E v m Z 3 z y C i o E i 1 a k i F 8 t N o 9 t E 4 W _ 3 y D o 6 G j 2 V y 7 l D s I 9 f r R 2 H 9 D 2 j R 0 m D s 3 J w E 3 F m R p P m H k t l B 4 6 i B v p i L 0 3 I l j K 1 v I m 5 H 9 S 4 y C u I 2 D 2 W 8 E j L j T 9 u o B n u s H v g H & l t ; / r i n g & g t ; & l t ; / r p o l y g o n s & g t ; & l t ; / r l i s t & g t ; & l t ; b b o x & g t ; M U L T I P O I N T   ( ( - 4 7 . 8 4 6 0 7 5   - 2 1 . 2 7 5 6 5 ) ,   ( - 4 7 . 7 7 7 2   - 2 1 . 2 1 9 6 0 7 ) ) & l t ; / b b o x & g t ; & l t ; / r e n t r y v a l u e & g t ; & l t ; / r e n t r y & g t ; & l t ; r e n t r y & g t ; & l t ; r e n t r y k e y & g t ; & l t ; l a t & g t ; - 2 0 . 6 4 0 8 5 0 0 6 7 1 3 8 6 7 2 & l t ; / l a t & g t ; & l t ; l o n & g t ; - 5 0 . 4 0 5 9 2 9 5 6 5 4 2 9 6 8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9 0 4 3 0 8 5 8 4 6 1 1 9 6 & l t ; / i d & g t ; & l t ; r i n g & g t ; p 2 z - z x 8 q 8 C 2 7 8 G q t v o B 4 x t g B m 3 Z s 0 n B h 1 o H 1 l n Q v h o p C y w 8 J s l 4 r B 7 4 j M j 7 t i B 1 5 0 J 9 u v R 3 8 m D o 3 y V 2 q _ r B j x s D t 2 9 K n 3 3 Z o m 0 N o l - U - l m c - y 8 E x _ _ q B 2 j i B o x p F k s g D x h k H 7 p x X h r o I n 9 n U _ 2 z T 1 o 2 T g z q R v 8 4 3 B 0 0 v X 8 0 s I u s g I h 7 h F k k 9 Q x o o I i 9 g G 2 3 7 B g i w Z o 3 p N j 2 9 J x g 7 7 K 5 9 4 E x o r I 0 r y h D 4 x t H h w 0 J 7 t 5 D v 7 b _ k p Q s z x u C 7 4 5 m D t u q P w - v B p y - D y g 5 Q z m o J 0 w 3 G i 0 9 m B p 1 z H 0 _ 9 H 5 9 h L x _ 4 C k 9 0 D y h p a n t 1 3 B _ s l K j j 8 O p 2 h L _ p i M 4 _ j C i 1 o c j n 2 G 8 0 l g B 8 q 4 Q u r 4 B m 6 y p B 4 u 1 L 8 j 7 B s w s k B t r 0 G r v i J y 6 5 2 C r 9 1 7 C t m z P l j s x B k j 7 0 B x 1 _ j B g 1 2 C w r o I n x s m B 4 8 2 F 5 n 3 6 B l r 7 B k s 4 B m _ w g B s p n o B 3 v w H p 3 t J 7 q z g B - v p J n s q o B n 6 r C s t _ F 2 k 7 C l w 4 C i r i t B 7 w y H y 1 4 E 0 y r R o s p C - t 6 F 2 i 3 G 7 i z t B k 5 x H w y t C h o y B w 7 _ G v 5 4 P p l m N i s 7 v C w u 2 G 6 h 0 D w j v F - 9 4 D q s 5 H q 9 q C 8 _ i J 5 7 - B k j V i r 5 H o _ h C g w q G 0 9 d w o 9 X l 3 g F 8 m j G m p y R w m k F x m i Q o y n o B 1 4 3 E k - h D v j n I 1 4 7 I _ j o Q t p h W t r 3 F 0 s 0 K 9 p t J 5 l 6 E 4 p - D 7 j j F _ r i j B 3 6 w F y 1 p G 5 4 t G - u 8 D m u o B g n o E h 0 k B 8 g k k C n s n 9 B y s o Q q y p U h o 2 b 5 3 - Q w 3 v G s w x U m 1 1 G q 9 9 I l 7 z C 9 7 K h m I i _ 6 C u n 3 h B s j n G _ q 5 B 8 p j D w t 5 C 5 n w G - w _ B o k j C 9 5 n D 4 1 n I 7 y i C 7 y g D 2 3 s G 7 o g F j r 8 D t q i T v 5 z B _ r 0 K 9 r p I i s g c t s t E w u l C 8 5 z G 6 g l C 2 s p C 4 9 q Y v i 5 W t _ q B h 9 6 I i p g r B g u q w B s 8 w C 8 9 5 T k 1 - F l m s M k k u I t p 6 B _ 3 2 B k l u C 6 z 1 V _ p q D p 1 i B g i 8 B o k 3 S 9 o y V q - n I g m h L 8 i j E p s z C 1 s - B l u _ L 2 1 2 B 2 q 0 B 3 4 n D s 0 t C x t y J u p 8 B 4 0 4 C _ n k C k 1 3 I 4 1 j O u n p E l 3 w R _ k w F q w m G 1 q r M v h _ e n j g D t j 2 I - 1 l F 0 h 5 B 6 j 3 C n h g J r 6 h 8 B z 4 7 J 9 p 3 I s n i V - l 9 P x x y g B 5 8 j G 5 l u F u y k G o q 1 C 8 p o H z g _ B 1 i 6 F j j v D 7 k 6 I m 0 t D i y t l B p 7 g C 0 t k K x y u I 3 5 o c 5 2 - B 9 8 2 L 1 q y H 7 o 4 H t 4 7 F o j 3 C r 1 p e k r 0 H 4 y w C s 4 j 6 E g y p 7 N 7 g 7 C z r 1 B 6 9 y W y q h C s 2 h J 7 3 k H q h 1 N p 2 p B v v r D i n h e 4 9 4 x B v r 1 O h 1 3 F j t 3 4 B i 5 w e r p 9 C r s 3 B j 4 p B z 2 - J i r h O m u 3 D n u w Z - 7 l G j 7 p C v q p P p x y B i k 8 B k p 8 B 7 9 s v C 5 7 v N - l 4 l B 1 7 y H g 4 i N x g 9 C j o _ B p w n B p m r F s q 9 B u 0 8 H g g l D n w 7 B x i y B 1 y - N 7 _ u e p 7 t G 8 9 2 B i z g H 4 6 q I 7 j o C 2 y w J 6 _ 5 E s y _ h 3 B x j 4 D 6 g 8 F x y 3 S 2 g k 9 C z g m O q q 2 Q z 1 v F r _ d & l t ; / r i n g & g t ; & l t ; / r p o l y g o n s & g t ; & l t ; / r l i s t & g t ; & l t ; b b o x & g t ; M U L T I P O I N T   ( ( - 5 0 . 5 5 4 5 8   - 2 0 . 8 0 1 1 6 ) ,   ( - 5 0 . 2 7 9 4 5 9 9 9 9 9 9 9 9   - 2 0 . 4 8 5 7 8 9 9 9 9 9 9 9 9 ) ) & l t ; / b b o x & g t ; & l t ; / r e n t r y v a l u e & g t ; & l t ; / r e n t r y & g t ; & l t ; r e n t r y & g t ; & l t ; r e n t r y k e y & g t ; & l t ; l a t & g t ; - 2 2 . 6 0 3 8 4 9 4 1 1 0 1 0 7 4 2 & l t ; / l a t & g t ; & l t ; l o n & g t ; - 4 6 . 7 0 1 7 2 1 1 9 1 4 0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2 2 6 1 1 5 6 3 3 4 7 9 8 0 & l t ; / i d & g t ; & l t ; r i n g & g t ; l 2 - s u n l t 3 C s j s B q - x O p q 1 M 5 u 1 M l w 7 Q w 2 s N g u z B h _ z I 2 y g Q p h o E q 3 t D i i 1 B p 9 l d - j o L k j w C t 8 x E z 0 n C j 4 g K h u 9 N 1 j q M 0 w o Y 8 r r C 1 j o B 1 r r M 0 w 9 Y z z 2 H m h v D q k v D v _ j H r p 7 e x n w B i g 5 c y t - T 6 k g J 6 t y U h 3 - L 6 j 7 B x t n F 3 8 u C _ v k F q i m 0 B 6 t 2 M 9 n y C 6 - 6 I _ r g u D z y - F z - 0 N 4 9 8 n B k 0 m C h u x o B x 8 t 1 C g u _ C _ r u I - t 3 B 4 7 _ J m j r w B n r 7 B 0 h k M x x 8 D v h 0 T z r h J p s 8 J 8 - 1 F g g i a 5 q q J z 7 y D 5 x m X o z g C 2 4 o X 7 4 - 6 B x t w C v 4 j C g q 6 g B o r 8 c r _ j I 9 s 1 D 3 7 3 F r j h I u l _ F 9 j n M 8 i 8 V w 7 l L u i 3 B u s m u B 7 x _ t B u 2 9 X g u 0 I 3 - o G 3 4 4 B l y w S - 2 8 W 1 i q B i w 4 K h w 4 s B 0 2 1 M k p 8 G n h 7 D m _ o r B 4 5 8 j I 1 4 _ q C w 9 - n B 2 i l l D l r 3 q B 9 v _ v C y n m _ F m x g G t - 9 7 L 5 1 3 v R 5 9 8 t D j 3 7 K j 2 6 f n p s J t l p Q i 0 _ Q g i h D t - 6 B h y S - x w D v p h F 0 8 k F 9 x g C s y d z t 0 n B i g j E 1 2 V q o X 7 u 0 H 4 o G 7 8 t B v k r C r k 6 L 1 k x 7 W o 2 u 7 B 5 6 8 W 7 4 4 4 H s k 0 r B 4 m h t C s m p 9 H q u h B 5 4 o j C h h 2 t D r r n - F 0 i m H g w o H o 1 t B 7 j o M 4 z t M p k u C y t _ E t 4 u X s 4 v M p g i C s z 4 C i i k D 3 v v G s 1 5 F k q s S 9 q x F _ g m G 2 u _ B l t 1 R 9 9 q C i - k y B 0 - o G m s s K 6 1 s J k 0 m L k q r r B 5 u 1 - B 0 2 9 O 9 v 8 I u g g L z 4 6 J 2 - j C i v 7 C - w p C w t 9 u C m m t M h n i h B 0 t n p F n i o Q & l t ; / r i n g & g t ; & l t ; / r p o l y g o n s & g t ; & l t ; / r l i s t & g t ; & l t ; b b o x & g t ; M U L T I P O I N T   ( ( - 4 6 . 7 9 7 1 4   - 2 2 . 6 6 6 0 9 9 9 9 9 9 9 9 9 ) ,   ( - 4 6 . 6 0 1 2 1 9 9 9 9 9 9 9 9   - 2 2 . 5 0 3 5 1 ) ) & l t ; / b b o x & g t ; & l t ; / r e n t r y v a l u e & g t ; & l t ; / r e n t r y & g t ; & l t ; r e n t r y & g t ; & l t ; r e n t r y k e y & g t ; & l t ; l a t & g t ; - 2 2 . 3 5 5 2 3 0 3 3 1 4 2 0 9 & l t ; / l a t & g t ; & l t ; l o n & g t ; - 4 9 . 5 2 4 8 7 9 4 5 5 5 6 6 4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1 3 0 6 8 1 9 7 7 5 6 9 4 0 & l t ; / i d & g t ; & l t ; r i n g & g t ; 6 0 j i t q s t _ C h 8 v U m g 1 I q l z C x 0 h L s 6 u m C 0 8 8 S 9 w v Y v 1 o D r h 7 P 4 h w x B n n _ J q g i R g _ 6 9 B o i q o B n n h S y 6 l P i y - B p n p j C i k l r B n o 4 K h i s O 8 g s Z t - y h B s z l B o 1 6 O 8 2 p L q 2 y K 9 x 2 H k 9 p P i y x I t s v G i m 0 a 4 t m B p l h m B w l q i C 3 q v C n z t C 7 p s D 8 x 4 1 B i w h T 1 s v g B p 4 p G q z z B w h k j C l 1 N _ y - U k 3 o b z n r N i 7 o M 9 k 2 b 7 9 z G j 4 7 O v 3 h C 5 m 2 E o 1 r G 1 - 4 N 1 z y I 0 n o K 6 8 _ K l 1 5 c 3 1 3 B 7 i 1 G q z _ C - 2 5 S x g l E q 8 h D i v 3 a _ 5 k S 4 4 7 J 6 3 n d 4 9 9 D n o V 0 4 r E _ 7 h L v o o C 4 8 _ P l r 5 r C w _ 5 u B v 3 x U m h g R 6 z 3 Z 1 j p U _ m q 6 B n 3 s E 5 1 0 k B h 0 l Q y 3 0 x B j 0 l i B 4 k R w m k X t 9 i O x _ q G 8 t 5 U r y r K t p b 9 _ 7 D y 8 3 Z 0 3 h D l 2 r S 3 q 7 N l j 3 M 2 g r K i 7 _ Q m 4 k L 3 s y H z i w G s 1 n M 6 7 6 K p - i I z g q C h k i g D j q k 8 B 0 w r c t s m S i z 4 C 4 x 7 H x z 4 B 7 r t D 1 n t R l i j B 7 2 2 C j 1 r F i - r E 7 7 0 H - 3 v H m 2 l E 7 p 6 O 0 n h K h 3 9 b 1 p _ B y l 1 M r u z C x 6 0 H 6 p 5 D 4 2 g a 1 3 g C q r n G 6 g s D k i z Y n 9 8 I r x o B 6 z o C & l t ; / r i n g & g t ; & l t ; / r p o l y g o n s & g t ; & l t ; / r l i s t & g t ; & l t ; b b o x & g t ; M U L T I P O I N T   ( ( - 4 9 . 6 1 9 2   - 2 2 . 4 4 2 2 3 9 9 9 9 9 9 9 9 ) ,   ( - 4 9 . 4 5 9 0 7 9 9 9 9 9 9 9 9   - 2 2 . 3 0 9 6 9 ) ) & l t ; / b b o x & g t ; & l t ; / r e n t r y v a l u e & g t ; & l t ; / r e n t r y & g t ; & l t ; r e n t r y & g t ; & l t ; r e n t r y k e y & g t ; & l t ; l a t & g t ; - 2 0 . 7 1 7 2 7 9 4 3 4 2 0 4 1 & l t ; / l a t & g t ; & l t ; l o n & g t ; - 4 7 . 8 8 1 3 0 9 5 0 9 2 7 7 3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7 5 2 5 8 2 3 2 9 3 0 3 1 6 & l t ; / i d & g t ; & l t ; r i n g & g t ; 4 g 0 9 x _ q h 2 C r k r v p B p v 8 0 V m 6 t F 8 _ h g E q w 6 1 O 2 t 1 7 H v g 7 3 F m z l 7 J r 3 z 8 E p m 5 l D _ s 4 H z s r 9 L m k g 1 D v g 1 w C j k h l B w 4 1 r B w - 1 0 C m m x 0 G 7 m 6 v g B k - u 4 E - 0 2 G 4 7 5 w C g j n _ E w _ 2 l I r 4 1 o B - k g s p C o x 4 7 E 5 2 x i D 1 n _ 7 I y g 4 8 T - 0 9 j C i n _ h B 0 i u n B x 6 j z F k l 9 - Y u 5 o u q B n 1 0 l N x 8 j 8 C k 9 r H 2 0 s j E n 1 i L 9 z _ t N x 3 o h C 9 h o h P 0 u 0 6 D i k 9 r D 9 0 3 u N y o q o U n 8 _ d 2 4 m - B y v p i D 1 - w n I v n q p a o l 5 0 G & l t ; / r i n g & g t ; & l t ; / r p o l y g o n s & g t ; & l t ; / r l i s t & g t ; & l t ; b b o x & g t ; M U L T I P O I N T   ( ( - 4 7 . 9 8 9 7 3   - 2 0 . 8 1 4 1 2 ) ,   ( - 4 7 . 8 0 0 9 8   - 2 0 . 5 8 6 5 3 ) ) & l t ; / b b o x & g t ; & l t ; / r e n t r y v a l u e & g t ; & l t ; / r e n t r y & g t ; & l t ; r e n t r y & g t ; & l t ; r e n t r y k e y & g t ; & l t ; l a t & g t ; - 2 1 . 6 3 2 9 1 9 3 1 1 5 2 3 4 3 8 & l t ; / l a t & g t ; & l t ; l o n & g t ; - 4 2 . 1 1 0 7 5 9 7 3 5 1 0 7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1 8 7 6 2 4 8 9 9 7 0 6 9 0 & l t ; / i d & g t ; & l t ; r i n g & g t ; 1 9 o m _ w _ l q C _ k z C q 1 J z m I - w m G h w 0 C & l t ; / r i n g & g t ; & l t ; / r p o l y g o n s & g t ; & l t ; r p o l y g o n s & g t ; & l t ; i d & g t ; 6 5 0 9 6 9 4 2 8 0 0 7 0 5 9 4 5 7 2 & l t ; / i d & g t ; & l t ; r i n g & g t ; i i 6 k u t k k q C 7 p 3 h B z s l s E r 0 4 E r g 6 N u _ x u C p 4 w W y 0 5 e q k 5 a m j 2 K t 3 l E v w 6 z B s r 9 O j 5 o Z x - n L 5 _ n 3 K p 0 k z B 0 k m Z 5 m w c q 0 g I 2 r t H 4 s w F l s x F 4 4 w L 6 n p F 3 2 n C i l i e 0 l 0 1 B 2 p 8 R p 6 w E z k z Y 2 q 6 H 3 9 p D j z 0 D 0 6 h D v i p E p p 1 D q t 9 C w l 6 D j z b j x 7 L g j i U x _ u E 3 x t H - j y P m 2 l L l k q N - 1 r C 3 i T v j 7 G 9 x i R k w o R 5 r 1 j C m 4 j D y 2 7 U v 8 2 K m h y F o h 9 E i p t C z 2 p B 6 q s G 9 r - F g y g F t j 9 B j - u D 9 0 z E n _ g Z t 7 i C i 0 K w q p B 2 g u E v s r D l 8 4 H q y 6 C s w h F j z Y 3 x w E r t c 7 _ 8 Q 6 w r L p i u F x 0 g D s i m B x x l R 9 y 6 D 4 x o F s h - B g 0 9 B p 3 6 L 6 0 z Q l 2 j b t l p e 6 p s W r 6 w B i 4 n K i - m G - v m G 9 g r G 0 7 1 2 G t u k 3 B 3 0 j C 1 8 i O 8 7 Z 6 7 0 B l o T n g k C h - i B 6 j q F v y q i B 4 3 8 F r j v C v y j p B 0 - u G j _ h d o q o D 7 3 0 E 9 o l B 8 1 M m 6 - N 9 t Z r m 4 C u t K 6 5 z S 0 q q J 2 _ 5 q D 5 7 g K 1 8 8 M 9 o 8 Q s t 6 y E v p t a & l t ; / r i n g & g t ; & l t ; / r p o l y g o n s & g t ; & l t ; / r l i s t & g t ; & l t ; b b o x & g t ; M U L T I P O I N T   ( ( - 4 2 . 1 9 4 8 7   - 2 1 . 7 0 4 3 2 9 9 9 9 9 9 9 9 ) ,   ( - 4 2 . 0 4 1 8 4   - 2 1 . 6 0 1 9 3 9 9 9 9 9 9 9 9 ) ) & l t ; / b b o x & g t ; & l t ; / r e n t r y v a l u e & g t ; & l t ; / r e n t r y & g t ; & l t ; r e n t r y & g t ; & l t ; r e n t r y k e y & g t ; & l t ; l a t & g t ; - 2 0 . 8 6 8 3 1 0 9 2 8 3 4 4 7 2 7 & l t ; / l a t & g t ; & l t ; l o n & g t ; - 4 8 . 2 9 6 0 3 9 5 8 1 2 9 8 8 2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7 0 5 4 5 5 8 0 0 6 4 7 8 0 & l t ; / i d & g t ; & l t ; r i n g & g t ; y 2 q 2 l i 9 q 3 C 9 4 2 j C h 9 s O y 2 v J t i 6 W x y 7 G h q 6 9 D j - x j B m z _ g B q r g E u 1 5 O v j v i B k j 0 S j 3 r b 1 z v V _ 2 p y D t o x J 4 g h C 8 g 9 s C 0 j 7 4 C k s h r X g 6 1 O n p m H j 9 s r C x m h e _ z k _ H q w p 6 E 7 5 m o J o w w g B - 6 g V l _ k v B j 1 x L m 4 i L u m u F 3 3 9 4 H u g q J l 1 k g B 0 n i K 7 l j H 6 8 u M 5 7 6 e o y u r C z - p d q 2 j 2 B 6 h o f o 7 7 G n 2 6 l G - - t T n 7 1 o F l j 3 T l x l o U g - m y E j h z V w l x V m 5 9 k B - t m s B 8 s n m B p i r v E h z _ r F s w 7 Q o 0 0 i B 1 8 s H h 7 i o B o l w R m g n N g m m H v v 2 x B 6 p j l U w s i 0 E u m h l B l m 7 n B 3 h i S i _ g L w z j G - 8 r T u 0 o E w z Y 0 m m Q - 8 g D v m o e o j l p B - 3 x C - w - K y x 4 6 B k m 6 Y h g w L l y r 8 C 8 p g w B l x v B t 4 Q u 5 2 i V 0 x b & l t ; / r i n g & g t ; & l t ; / r p o l y g o n s & g t ; & l t ; / r l i s t & g t ; & l t ; b b o x & g t ; M U L T I P O I N T   ( ( - 4 8 . 4 0 9 5 2   - 2 0 . 9 5 5 0 0 9 9 9 9 9 9 9 9 ) ,   ( - 4 8 . 2 0 7 2 7 9 9 9 9 9 9 9 9   - 2 0 . 8 0 5 8 2 9 9 9 9 9 9 9 9 ) ) & l t ; / b b o x & g t ; & l t ; / r e n t r y v a l u e & g t ; & l t ; / r e n t r y & g t ; & l t ; r e n t r y & g t ; & l t ; r e n t r y k e y & g t ; & l t ; l a t & g t ; - 2 3 . 5 4 6 7 6 0 5 5 9 0 8 2 0 3 1 & l t ; / l a t & g t ; & l t ; l o n & g t ; - 4 6 . 6 3 7 6 9 1 4 9 7 8 0 2 7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9 7 4 1 6 5 2 2 2 0 3 2 1 4 & l t ; / i d & g t ; & l t ; r i n g & g t ; 8 i r u r _ 0 z 5 C q E x D 6 6 C n D k E y Z k C - 7 Q t z C 6 b 0 o B - o F l G 4 N p e 9 I v 3 B & l t ; / r i n g & g t ; & l t ; / r p o l y g o n s & g t ; & l t ; r p o l y g o n s & g t ; & l t ; i d & g t ; 6 4 6 1 0 9 7 4 1 6 5 2 2 2 0 3 2 1 5 & l t ; / i d & g t ; & l t ; r i n g & g t ; l y _ w l 7 n z 5 C s i C n j G 5 X w E o x D 1 - C i n E x D 9 _ B 1 l F 3 r M b 4 9 C _ 2 D n O m L v H g z B l Y s i B q G 9 C 5 f _ D R o _ B _ i R 8 X 1 C 2 p Y l i C r R l U 1 G p B l J _ C r E W 6 H 1 O _ C i 8 B & l t ; / r i n g & g t ; & l t ; / r p o l y g o n s & g t ; & l t ; r p o l y g o n s & g t ; & l t ; i d & g t ; 6 4 6 1 0 9 7 4 1 6 5 2 2 2 0 3 2 1 6 & l t ; / i d & g t ; & l t ; r i n g & g t ; 6 o 4 o r t 9 y 5 C l v B 1 u C j x B - u G v m B l w G r p g B 4 i B & l t ; / r i n g & g t ; & l t ; / r p o l y g o n s & g t ; & l t ; r p o l y g o n s & g t ; & l t ; i d & g t ; 6 4 6 1 1 0 8 8 2 3 9 5 5 3 4 1 4 0 2 & l t ; / i d & g t ; & l t ; r i n g & g t ; 9 r j g r 7 o 5 5 C z 7 b w G x w B 0 B t X i R w t 3 E l C r I i 7 u E 0 E _ C t o B y r F o G o C 1 F g B u V 6 C m 6 B 6 J o N r V w D T u h D q 6 C l g B q d 0 m n W m C j q C - y C j B g h a j J & l t ; / r i n g & g t ; & l t ; / r p o l y g o n s & g t ; & l t ; r p o l y g o n s & g t ; & l t ; i d & g t ; 6 4 6 1 1 0 9 1 3 3 1 9 2 9 8 6 7 3 5 & l t ; / i d & g t ; & l t ; r i n g & g t ; 8 j p v 6 i 5 0 5 C h r I Z 7 9 G 6 8 0 B 8 p F k z H 5 r D 6 l B 1 r D F j v C m m J _ D z E r f 4 l C z y B 6 c n a 0 F g E 9 m D w C x D l C 8 5 E y o v B t u l C w L t G & l t ; / r i n g & g t ; & l t ; / r p o l y g o n s & g t ; & l t ; r p o l y g o n s & g t ; & l t ; i d & g t ; 6 4 6 1 1 0 9 1 3 3 1 9 2 9 8 6 7 3 6 & l t ; / i d & g t ; & l t ; r i n g & g t ; 1 o g 8 - 6 i 1 5 C h r D q K o V 3 c y B 1 X h C x L k R s V h T n L h I u J k K 5 M x J 4 O L r K _ j D w n C 2 D u r E i - J i u B & l t ; / r i n g & g t ; & l t ; / r p o l y g o n s & g t ; & l t ; r p o l y g o n s & g t ; & l t ; i d & g t ; 6 4 6 1 1 0 9 1 3 3 1 9 2 9 8 6 7 3 7 & l t ; / i d & g t ; & l t ; r i n g & g t ; t u i 4 n r 9 0 5 C o n e 4 w B 7 2 B 2 V 1 J n B 5 y B 3 J z f y r D f y H 6 9 B r B & l t ; / r i n g & g t ; & l t ; / r p o l y g o n s & g t ; & l t ; r p o l y g o n s & g t ; & l t ; i d & g t ; 6 4 6 1 1 0 9 1 3 3 1 9 2 9 8 6 7 3 8 & l t ; / i d & g t ; & l t ; r i n g & g t ; r h z z u n 5 1 5 C _ g C i R 1 r T n o B o k B m 1 I 7 u M u 7 K i n E 7 u B y l t D 5 c j 5 i B _ 3 O l q D 3 5 H w l E p E x 5 B 3 w D 2 r I y h _ C k m o B u s E 7 t L 5 3 T - 2 J 1 Q p Q y 6 i B r Q u 5 G & l t ; / r i n g & g t ; & l t ; / r p o l y g o n s & g t ; & l t ; r p o l y g o n s & g t ; & l t ; i d & g t ; 6 4 6 1 1 0 9 1 3 3 1 9 2 9 8 6 7 3 9 & l t ; / i d & g t ; & l t ; r i n g & g t ; y t 5 i s x _ 1 5 C 1 O m z E - E r T q i C 8 f o L q C k C q R R 8 3 C g _ B i Q n 6 B 1 P 3 V _ E 9 D 7 J h E r Q & l t ; / r i n g & g t ; & l t ; / r p o l y g o n s & g t ; & l t ; r p o l y g o n s & g t ; & l t ; i d & g t ; 6 4 6 1 1 0 9 1 3 3 1 9 2 9 8 6 7 4 0 & l t ; / i d & g t ; & l t ; r i n g & g t ; n x 4 s l 9 i 2 5 C _ z H x Y j v B 0 j K w L 6 o B 2 i B x B s _ B k B U d _ C & l t ; / r i n g & g t ; & l t ; / r p o l y g o n s & g t ; & l t ; r p o l y g o n s & g t ; & l t ; i d & g t ; 6 4 6 1 1 0 9 1 3 3 1 9 2 9 8 6 7 4 1 & l t ; / i d & g t ; & l t ; r i n g & g t ; p j 6 4 7 4 n 2 5 C 5 B z v B 2 a w K - O o N 6 K 4 l B j F o V _ y B 3 D z b 5 H F k e 7 g B u I 4 D a i I x H 7 G r G u P 3 Q 2 W z y D k m C t v I X 8 U n 9 C 4 K 8 N & l t ; / r i n g & g t ; & l t ; / r p o l y g o n s & g t ; & l t ; / r l i s t & g t ; & l t ; b b o x & g t ; M U L T I P O I N T   ( ( - 4 6 . 6 7 8 3 6   - 2 3 . 5 8 0 1 6 5 9 9 9 9 9 9 9 ) ,   ( - 4 6 . 6 3 5 2 5 9 9 9 9 9 9 9 9   - 2 3 . 5 4 3 7 1 ) ) & l t ; / b b o x & g t ; & l t ; / r e n t r y v a l u e & g t ; & l t ; / r e n t r y & g t ; & l t ; r e n t r y & g t ; & l t ; r e n t r y k e y & g t ; & l t ; l a t & g t ; - 2 2 . 0 0 9 9 2 9 6 5 6 9 8 2 4 2 2 & l t ; / l a t & g t ; & l t ; l o n & g t ; - 4 9 . 7 8 8 1 5 0 7 8 7 3 5 3 5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9 3 2 3 9 4 0 7 4 9 3 1 3 2 & l t ; / i d & g t ; & l t ; r i n g & g t ; 1 p 7 w u u q 6 9 C Z - 4 t C l 7 2 S q g f 7 q - o C p 6 j H 3 8 6 B 8 j - v B 0 1 6 D 0 5 q E q v t Q u 1 p D r w k k B n v p i B 0 7 v M 1 y 2 B 0 t 3 a y - 0 O u 8 n G v h 7 G k 4 7 S y 5 r Y w t u B 5 n _ K - 4 1 C r 7 4 G t 2 2 S 7 6 t J 6 p _ B s w m L v t 8 C n x u G z 0 9 B 7 n 6 q B _ x z B 6 v x 4 C 7 9 - M s 6 i L 0 w m S q t _ 1 B i n k j B t y k k B w 9 7 V v y t H 5 7 2 K 3 - i b 2 4 s G v 7 k h B 2 j i e x 8 4 J 6 s n K 8 m 7 E k 6 q 0 B k 4 _ a w 7 6 I v z 2 I h _ n B i g f m s y E v _ o P y p 0 F r - x f x r 8 N i i 8 b t y x L 4 9 p _ U 1 i q L 7 3 m X 0 8 o X p 0 v j B t l 7 U x j 6 6 D n l h C 5 o 0 D 3 q s L g 4 1 G n 7 3 C x 2 6 u B x 3 3 c u l _ C j - v q B - y z d _ r x J 6 y y L l 7 5 C o 1 _ S t 0 l w B 4 1 s 1 B 0 s u N 9 k m i D z l 7 j C t z 9 I 5 k m 0 C p 4 u e n j 0 P g r 7 n C z 8 r k B - 0 l D k r 7 4 G g 8 8 j C p w q w B r 0 q 0 B 3 8 v g C w g w h B 6 m j I 8 x x L - o 0 F _ 9 2 J p l 2 r B u 2 5 5 C q s w 2 B 4 w - x B h 7 r Q 4 3 h 2 B h 0 s b h 0 x K m - 5 l B x 2 l o B 5 u g G j 7 s D _ k 9 R z o 8 P l _ _ C s 4 x G 5 q y D 1 p 2 L 2 3 - X f & l t ; / r i n g & g t ; & l t ; / r p o l y g o n s & g t ; & l t ; / r l i s t & g t ; & l t ; b b o x & g t ; M U L T I P O I N T   ( ( - 4 9 . 8 8 1 6 2 9 9 9 9 9 9 9 9   - 2 2 . 0 6 0 5 7 9 9 9 9 9 9 9 9 ) ,   ( - 4 9 . 7 3 3 9 3 9 9 9 9 9 9 9 9   - 2 1 . 8 9 1 1 3 ) ) & l t ; / b b o x & g t ; & l t ; / r e n t r y v a l u e & g t ; & l t ; / r e n t r y & g t ; & l t ; / R e g i o n C a c h e & g t ; & l t ; R e g i o n S o u r c e s 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2 & l t ; / r s o u r c e i d & g t ; & l t ; r s o u r c e n a m e & g t ; H E R E & l t ; / r s o u r c e n a m e & g t ; & l t ; / r s o u r c e & g t ; & l t ; r s o u r c e & g t ; & l t ; r s o u r c e i d & g t ; 1 3 & l t ; / r s o u r c e i d & g t ; & l t ; r s o u r c e n a m e & g t ; G e o N a m e s & l t ; / r s o u r c e n a m e & g t ; & l t ; / r s o u r c e & g t ; & l t ; / R e g i o n S o u r c e s & g t ; < / r p > < / V i s u a l i z a t i o n P S t a t e > 
</file>

<file path=customXml/item5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M S 9 z 3 J b S Z L 1 + S q 0 N C v r z Y g J X O D i T 1 s m P 6 O Y K Z V k Y o o t q T V t s 7 s i U R J y S E A F E O r 6 t P t m P w + R 3 Y u y L L N a Z f e m Z j E L P t C 8 w v y O X 9 x L 8 i K Y i G A E c L O r s 7 o K K p R 3 O D z C / f j x 4 / / f / / P / f v c / / n J 1 e f B l s l h O 5 7 P v v + k e d r 4 5 m M z O 5 x f T 2 c f v v 1 l d / + n J 6 J v / c f T d U / 7 l q + L 6 1 X x 2 U p x / m h z w H 5 o t / / k v y + n 3 3 3 y 6 v v 7 8 z 9 9 + + + / / / u + H / 9 4 7 n C 8 + f p t 1 O t 1 v / + 3 0 1 V v + 5 F X x Z D p b X h e z 8 8 k 3 9 X / q Y v t / 6 p u j 7 1 4 s y / 9 A / Y e v p u e L + X L + p + v D i + K 6 O P w y X a 6 K y + n X 4 h r T D z 9 O 5 r 2 L b 2 U / / 8 m D / / P 7 b / 7 H 5 z n / v Z c n 8 4 v J 9 3 k + G H f 4 i 8 / e F 5 e r y c G n 8 + + / + V N x u Z z w 7 z y f z N 9 M l v P L l b 5 n 2 f j X B 5 f X 3 3 / z Z H T Y 7 4 5 7 / U 6 3 1 x s M B u N x l n 1 z c M l x P e n l h 4 N B t 5 O N R 9 1 8 M O y N s h H H x 3 / i j P 9 u D n H S 5 f u f z R d X x f X 1 5 O L 4 4 m I x W S 6 P z J o n m P O / H T x d F M v p 5 X f f b v y Z 7 9 Z / + N l 0 c n m B U c v r B S 4 4 4 M T / e T a 9 / P 6 b 6 8 W K A / 2 2 + u D o a b F Y F A c X k 4 P n q + L D d F F 8 K L 7 7 t v z P V H / k 4 f / s 2 Y / N P 3 t r 4 s Y n l c X V l 3 / b M P T b e 8 d 5 9 N 3 9 f 8 3 / J 9 + a B / j n F w 5 H D c f 9 U Y y j u q N D / D T K x s N u d 9 z t d w a V o / L + 4 W g 4 G g 5 G 4 6 w z G o / 6 P R 9 H m T W J H f V m O j 9 4 P 1 n g K f 5 x W l z P D 5 7 z o 1 7 O m w f 9 s L t O 3 z b / 7 F F t 6 M Y n O 3 Y X J x 3 l r v y w P 8 5 7 W Y d / d L N x b 5 y v 4 y o f H Q 6 z P M + 7 g 0 6 e Z f 1 B Z + w R V 0 N Z k 9 h d z 6 Y f V 5 P p 4 u a 3 z / P L 6 f L g 4 p 9 e T 5 b X k + Y x / 4 6 z 3 j X / 7 F F t 5 s Y n u 3 X W o P T V o y / B P q E 1 6 I 3 H / H 0 w H H S y v F 9 d g s N D r s R O b z T M B q P O Y N D v e j j L r E n s r D e r 5 b J Y N o / 1 Y e e c b F 5 8 t V n N b z n a r X O 4 k q I u v m x 4 m P V x Q m e U d X i e R n l 9 8 f U O O 7 1 8 l B N H / X E n 6 / X x 2 t Y X y q x J 7 J z j y 8 + E z i I g d t 5 s X n S 1 Y X t 2 z 3 D I Z R S R Q H Q 7 h 8 N c b 1 t / O O g N 7 1 x 0 f R 6 s T n 9 A a j H m v 6 M 3 7 g w 8 3 G P W J H b P s 5 t f r q d X A V n D u 9 c b P q j t 2 v h k x 8 E z 7 n V j v J O N D r m 4 x t 1 O t 4 u D u O R 6 1 T O U 8 U H W w W H d v D v K 8 / 7 Q w z t c k N 0 8 s X d O l U P e / D U g S 3 A F T 2 X Y n t 2 T j 7 N + j H s G h 1 0 e l y 6 x P + x 2 B m N y 8 O r h y Q + H 3 R 6 P T s b d S f r g 4 R y z J b F z z s j q p x e T 2 f X k 4 O V q e T 6 5 n M 5 C H P X T h j t q I z c + 2 W 0 c k R h 3 e U I e n S H w C H W 7 w 0 4 + H n a G Z A G V m 3 K i q D M g i c u H 3 W z E F c f b t P U J M l s S O + r k U / F 5 c n 7 z W / N Y H 8 4 Q 3 p 4 0 / + x R b d j G J 7 t 1 z n C U R 1 1 y P E G D 7 m A 0 I J T w z 5 h 7 r r r k 8 s P R K C N n 4 L + g 1 x 3 1 c r 9 c G 2 s S u + e n + Z f i 4 K S Y F T f / e X A x P / h p v o j O t N d G 7 t l V p F v 9 m L J o C K g w H J O t E U b D T J V s d e E N c N V w x E 9 w k H W I J 6 / 3 y K x J 7 K q 3 q 6 u b X 5 u n + n A Y n T 1 t / t m j 2 q q N T 3 Y b R t 0 8 M t H u H H Z H Q E C d I X k c A d k j W g w K 6 o 8 P e 3 m 3 k 4 / G + X h M w e q F M J g 1 i X 3 z G q T o Y n r z j y 8 B y d z b s w 0 3 1 K Z t f L J b B 4 1 G o 0 F M t q B k b p D r t e F 7 + t y a V S W E g / r U q W M y v X z Y 6 X U z w I b t z 5 C s S e w g u + f e T 2 a T r y E e c r x E l W 1 7 9 h C V T B z q M z g c j n l s x t 1 e P 8 + 6 / V E F J O T E F q U Q j h v l v U 4 2 7 P n U q m Z N Y g + d F Z d X 0 9 k a 9 G m e 7 s P X 3 H N H S a S z k n X N b 9 k x n p C V g P f 9 V O 5 a o H E D 4 H Y D 3 l l 2 2 M 8 H h E t n P B 7 2 u v 1 + B c z 1 e 4 f 9 w X A 4 G A 9 I G H x d Z M Y k d t G p g L n L g 7 P J A n g u I I 7 e v N z w R G 3 e x i e 7 v e m G v C M x a U K 3 f 8 g N 1 8 s 7 e G I 4 6 A 6 7 1 V N E w t 3 D Q 8 N R f + 0 8 n 8 r I r E n s J L v p / q 3 4 U s y u p 7 M A J 5 2 6 U F M O q 4 V A 6 q u 2 5 C + P 1 p H a M b / b 3 c j z O J x i f N j N u s N + p 9 f v k o P k g H m 3 e S H A H h g G T q Q g p o r z e N r M m s Q O P 5 k v F i q E A 0 B Y Z / d p j a D s O S D H h v F 5 + b p x i 5 Z t w m x 8 O F I n g x Q j H w u J r U u s z m G u H i E I I P k I M J 8 P Q m 7 W J P b P W y J x f n A 8 u 7 7 5 r x m N q I v i 4 K z g V b j 8 F B C c L m R J B 9 d C c H b p u E b l i i A T J I L 0 N O g 2 E V U 0 B c t c f n j Y o Z + b k 4 t 2 B t 0 y 0 L a m i m Z M Y n / 9 c X 5 Z X H 0 I e d 9 c m b x O q Q X v 5 M P h 0 P P q d I Y T B d W Y 2 5 d i l y x e Z Q H o a 9 l 1 B x H M u / S g Q G y 9 E Q u z J r F 7 T o q f 1 R 0 M Q P u O X 2 3 c a b V h G 5 / s N v 3 g f h l G o X 3 j Q 3 L A Q a / T G e T j 7 n A 8 q N I P C q 1 x X 2 3 4 P v l H R 6 W W x 2 t k 1 i R 2 z 2 l x 9 X l 6 v Q r h Q r g v t 2 H W Q v i M h j T s / D I P Z / h k p O p 0 Z N X 5 G 4 5 z N W U t e H I a g q M h n a Y R M E U + 8 s k U z J L E v r H U 8 P X l z d 9 x U c D j c / Z m I 0 p q 6 z Y + 2 X X 8 j P X 2 + G S G b v 8 Q P 1 3 6 i u Q F 1 F c l H l F 6 K D t U S g 9 / p a d u u h 9 e D u q U p y Y / m I + e L m 5 + X Z 6 H + M g Z Q 2 v r 9 u w j j j f r 0 3 1 K k r 2 P e 1 E 9 4 A G 3 Y h 9 k k B Y J V D J i s L o v e + A h B u 2 T a e T A u 1 7 Z Y S 5 r E s f k j 3 9 e F R f z R d N H D w M e b 1 y 9 q 7 V d z W / Z M e A B D B T l n S 6 9 q 3 4 2 w D 1 9 M A / q r O q + 1 G s 2 z o a Q x 4 Z l m e 1 z Y 5 o 1 i b 3 z A l S 3 C E k F 3 X B U + a v Z t 3 c G 9 I A j 7 k q a V 2 N K 3 g H 5 B N c h z L A q d g b Z I V g v M F W v l 2 U i U P j k G s B X W T + x d + y u / N f Z 9 O Y / A 7 L B N w 7 A s L J t z x 6 C l E o m 9 / j X b H R I / c M j N B r B Z u E K U G u q T N b z w 9 6 Q d t U 4 o y b G S x 6 5 o N m S 2 D 9 n 8 6 s P 8 1 h Y g i O S W X t 2 D e f Z j X E N 1 R J 9 d 9 V K w A / 8 9 v M K l u h 3 A e L 7 P R 6 l Y a f P 5 7 k P + c i s S e y c 4 8 W 8 + B o E G r 3 Y 8 E F t 1 8 Y n O 0 4 D g X R i v E O / q g e Y 1 + 3 A A A S I g K J X J e p 9 8 v c + d O V R r 8 v r 0 / X i w B J / y d P A 9 9 P r m 9 8 W U + j l x f L g d L p c 3 v x 3 i K 9 c 6 W B l 5 Z 5 9 1 S P X F p z r k Q 4 6 U 3 a S h M 5 g p I 5 T d 5 S J y 1 I n C d 1 D l b u 5 k Z g t m f e 4 5 s y a x J F 0 V j B j A K i 3 K G 7 + H k Q q f 7 7 h i t q 8 j U 9 2 G 1 D g I Y I l H u 0 k 2 r y k / T S n 6 G B T 9 n Z q H h J 5 N h T o Q R f + x A B v 9 Y Y + D W C z J r W T a N D P Q 1 A J N 2 q U t f E Y D R m A i f F O F 8 4 e R S 0 M C n K E f v + W z E e e D R a L d + g 6 y n 9 + N C R Z k 9 g 7 L 6 6 L j 6 t i s W r + 7 B 8 u g 1 y J d m V Y 8 1 t 2 X A a J f B K F i I + Y k + k M M 0 p V G H x d B p 6 q 1 y i D 9 0 K K 3 e n w 9 e Q R X p N O Z k 1 i 9 x w v v s w X k 6 / T W X T P g p O S b X v 2 E A l y F C o O y R J y W B f I d d C n O c m g 0 9 p D B B C M s A w v M Q A A i d n L Q 2 Z N Y g + 9 Y d r v 0 / z g X 4 D G r 8 A T m u f 7 c B y 5 2 J Y 6 r R a 8 x C 9 X t 9 y j H y F a g X C e S e i 6 W b / b B 5 m o W k t 5 9 3 A 8 6 i k T v 6 2 T t r a W z J r E X n p V / D w J 8 o 4 r j 9 M p t e A d 0 u W o i g j Q I M 8 6 D F 3 g 4 f F w k N d j g v 2 + O k u 8 P d m I h j r o u V d F J G s S e + c t O M L B y / n y 5 l f N C b 6 Z f i i u i g B g 7 v S 4 G X V H d m Y t + I p b 1 g q k x + b c 3 H e g N W T t j J d V j K O 6 k Z G R c x N O 6 g 2 S 1 n n k 3 G Z N Y l + V s 7 f P V r O L g E a G K 5 p 0 U i 1 4 C C R 6 k 1 k e w B X r C T k F X 6 A k y g F 4 b l k P f A C o k H X y H j d e B 3 K K h 4 P M m M Q O E u u h O D g V 5 + E 8 w E X O X h N H 1 Y K L x n D 2 o 9 I 6 g m i k r J t h G b i X l r 2 V Q c R c d J 9 k A j p m B 7 D B M 4 h k T W I f n a h X O 0 u K M a y N 3 L g J d 1 u + M k e x W b 4 G R B O U l I w p w X F G Q F H B V v l 3 H 0 Z m p 0 f d C p h K 5 g D Y 4 B F M Z k t i R 7 2 d X j K m 8 b J Y X E y v m k f 7 c G r n o l 3 q o F q I p d 5 A J K 2 I 1 I 5 Z T s j j Q 3 h e n X 4 2 H u j d s V g C T o X S T A u C s k k c P B 9 4 w Y x J 7 K G T Y s o Q j b 9 v T h 3 Y j 8 6 o B d / k k H o 8 7 7 m t b M t u N 6 6 j A X 8 C H l / W h S X R 4 d p k A L j y M x 0 N + o S 3 9 H W f U D R r E j v 6 B b y 9 D 5 P L A F e 7 2 G E 6 p h Z c z U R n 1 J P W h R 5 G D k 8 f H B a L c v W q 4 d Q f H j I 9 A G s d J i a k a O B a j 5 v S r E n s n j L t e L m 6 j A 9 H n V U L P q L x H T X I R h V s A 1 H c k w j o 3 A H 7 q I I 1 I d o H v i B p 9 C I h m S 2 p P a Q q C z 0 a K M v T K 8 0 c v l 0 h x l N J 2 5 T / / D t v m k O f Q A f W g q O 6 v T j M P O s y o o s n h B 1 2 M + Y O q 6 u O g c M x w 4 j 0 N d B i 4 d L z q Y f N m F 1 4 a l 0 P z 6 m H 5 + p x B G F L j g k 3 H V o r z u r F I Y A w + C i F + 2 M Y / + M x U V Q j g N x 8 6 O k g Z A A 0 u G a U b c W W y F h K h C 2 h G t W b 4 k 9 4 x z + S X M 9 S Z V b z W 3 Y M o A N 9 d x i w G H n A F V s z E F B 0 Y Y i P B x G R M 5 P U z l i z O X A 2 O 3 U G 0 h W n Y k S B w K g j I 6 h e q i F m T e K w P J 1 e o c i m m 3 M Z c n P + u H l z 1 t b t 2 9 8 k u i K O p f C 3 h h e 7 A B 0 e 3 + V s L + s W H o r X D r / J x k f q w B 4 f U p y D g u W M G I N W + m Q 0 Z s w T r E k Y 1 6 / Q 8 m v 6 5 + H 3 0 R X V O i E Z 1 f y W H U f 1 o J d H J Z s D t B M Y s Y O f g X 8 R U q q e x 4 4 o v D A G Q 9 R 7 z J b E c X g 8 R f Y v o A 5 w K V / p i F p 4 D d f g Y 0 z Q 5 N B j c h r 7 C F 0 p O t b O y f N D 6 L T 1 B I 9 f u 9 + s S e y c U 9 g Y 5 0 y K N H / z D 0 e O U + I P j L Y F 9 z B B G j W F 0 A M t A R F h P A Q N z h F k 7 N o 9 v c M x l W c P M S w G 4 3 p + s i N m T W L 3 v C q + o M I Z / I a 5 A H y d V S s + 4 s 2 I y T N E m Y H Y B P d s Q E r B x E E V Q k w Y w w 1 E i 4 Q 3 s u d L Q W M 8 3 E 4 h 4 c P z 0 i g Z U / 8 I c n p n b V f z W 3 b 8 9 j B e L k j r / g U X B A j 3 q f 4 V Q L T A J J 9 U P T 7 M 9 4 B u E E C g 9 i D G X u x N M y Z x A D F C + j 8 V P s e X f 2 I a P y B B c I H C O q w W Q o g J w y i k o y s C o J p f h J B J 8 1 S p O s K z 0 D H I M E G j k M T y q 6 D N m s R e O r m 8 + W X F B E H z 1 / 8 7 r 5 B r C p 9 j a s M 9 V j A 3 Y s g t 4 L y 9 K o t 0 N d o Y j D Q C / t O Q 7 o 4 z e p t V Q E p 2 g W E u X j s Y 2 + U 1 u r X 8 R q q z P N G E t y V T + B d h Y 6 m u S K w M a / 5 g d n 1 d 5 m D t i F v d K 6 K C r s u 8 o 1 G d D i n h s E f C U X m H b r S G i W F T k 8 p z o f p 0 o z M Z 8 w R r E n r n b H J d 6 Q k 3 j / b h W H Q 5 q L K t + S 0 7 d l A P Q J A K 7 r 6 D 3 L H o r H I h U U O N w j s o l 4 x N / 6 f y U H Y I x q E S i x L J V y X B r E l 8 V a L P P U E A P 4 R g 6 O q h 6 Z x a u C t B c e W e R / s H F I L 2 p f B k j b 3 1 T C q 9 7 G + i r A U q 1 0 M 7 k N F U T z V U s y a x f 0 5 u / o N Z O D K O N / O L h X S A A n I O F y i h A 2 v B U R q X 8 m x 2 O g M p Y 6 K U q 4 k 3 6 D 5 V g O Y K M 4 z S 1 4 J j n X v q c Z s x i f 3 0 t r h E b e T 9 5 B K M s H l J P X z V u V i g O q k W P I R Q n B j P j w 8 l a Q I C 2 5 I V l i V u J d i D i w b D P r o J J d z s B + C a N Y l d 9 H R e H L y f s i g j S f d L x 9 W C m 4 a R 6 z 1 4 k Y b k 5 g Q M f D X R o O q c g R s P g E + a S m T 2 p V L d 1 o z O r E n s p p P i U s N X G j I N u O t c c w k 6 q n 2 5 q L h A R e 8 H f l 2 L 6 f n 1 9 6 f Q u 5 Z / y D r P J 4 t i u n x k e k f X X 4 P A w t l F + V R v v 3 y b Q J N 6 / P + G f q 3 m G d G 3 L Z v + x 6 U J 7 I p h u Y t z G 4 u Z d V A a F b + I 5 c F r 7 c E P j j Z T h 4 f / 7 G 6 p a 4 A J c Y 3 J P u 1 + S V 8 B w 5 p / K p w c Q T r N 0 E s Y u o 9 A q h 9 5 z a x J H E f o q E s u 8 I C X K S R p c D J B 1 2 3 T 5 s O 2 4 + w b G I j U y + t J 2 l o J g 6 Z G g R 5 g u 1 0 0 n o A O u 3 1 I i 3 d G V 3 u H 6 k I P 7 6 7 h 2 X p v m j W J / W 0 0 + r e T z y F i x U 7 o k I P a 1 6 1 5 Z 2 / V u E d q R 3 v p 3 m U Z U G p J k I 5 p I N p W m V W 8 0 g U s a b 9 d l F b R Y 4 e 9 2 K W C g k 7 q w Z E y a 5 5 g T s J i + G 3 x e X U O X z E J / K 7 T k n 1 7 D k n l 2 D E F 1 4 j V L Y y j 0 u U f M Z 5 8 b 7 v B g B V I / H s l v I v z t g a R 2 Z I 4 i J 5 O v k 4 W L K l q H u v D z 5 R T 0 3 E 9 q d n 8 l h 3 f l 0 g M + z J K n U U W C Q c 7 w z T x D Z N N q U X d k 4 c e C t N X j i 8 7 j z 7 U K L M m s X v e 0 v l d 3 P z S P N e H v b O Z c B z V d j W / Z R f e u Z 8 W a l Z 9 9 o e T 3 h + O l Z 7 d r u c L g P z Y I t Z j c Q t 0 b O 6 z j E 5 9 l R S i s D V i K J + m M K s P u B z I R x R B 2 5 N C M 0 p n G r u Y 7 0 E v P P j B 0 W a y 8 f C f 3 X E + y H x 2 z M W W 0 Y F H J o H L c d g R I D u q Y g e h b 4 Y Y i C p 4 u q V i r c f V R t Z Y w j Q J n 5 8 X V x 8 Q C A x R y t / 0 z l F t 2 D 6 C 5 0 5 2 o C E R P T z 3 w i Y g O 6 B n J W I 7 b d 8 B 8 1 t s A K n i B l E l 0 A k 2 G E j L t q M R l K 3 v j t m S + G I 7 J V P X U h 1 U a t / y A A V 0 r h 7 Q V R q 0 k c J F 0 t x J 4 e j v c r n R f 4 c v c S u C S m M x Q w t 6 S M J Q b r r 0 I Y V B t U g + u c U o U G R j v j J q z / E j m a m Y + F H e h j K P z p T p R 6 0 t W L 8 7 b I V l / w T / G A x 4 f 6 Q q v D V + z J b E 8 X P y i U U 6 z 4 m h i 4 C l e + 7 U r d d G 6 O T k V z H o K 4 p + m t w Z 2 6 4 J R h b 7 d / y D y A X 6 P Q i O U K d 6 + U e 2 J P b P q + I j 6 O v b S d B M q m u T z t q 0 P Y c P B U s n q g 8 4 Q h R d X A k a S t K x U H Z W Y n m m y q 3 N E 1 U L y i O A z J r E D m I X F V o w x W V A 8 8 K V W + u c W n h 5 E D G I Y u 5 J q I f X X 4 i 4 u i C 3 E h Z c b 9 p j o E U t T K O W j K T t F 5 y s S e w f Q 3 e e z 2 c 3 f 8 V H x k B C J E E p Q z M S H k 6 g n Q q m a 0 u b 3 7 K L W u h O O o f 8 G / q I C O 7 c r Y L c 6 d x W Z I 9 0 Q Y n 7 4 1 N D i T E x 3 M q 6 R f q I l g J W u B G c W l W 9 f c t F t H J k q + v N m M S u t w I N j b M Q 0 r O T V c s 5 t R C b Z H J R l V U v O 8 w g o o O l 0 7 f S B E h d W T E b R O t e D m J G y E t t 0 2 x J 7 J 5 j 8 C J m t E K T D x f 0 q p N q w U M E o 2 E 7 H t H o x I 3 U n G d i o 0 M z x H b z 3 E 6 J M x N J Z s j g F s k h A e Y 1 z G H W J P b R 0 8 v V 1 W R W B N D S n Z 1 5 j q k F 9 7 C b g x G 4 i A s O 1 U 1 g c W g F 1 L 7 o N N 3 u I C P 5 G M C m t b l V W + T n c 8 P J m s T u 0 b L S 4 k I D q h B d T m 5 + D f C T s + + 7 t n D P j x r 7 K z c f I n 9 o T 3 N u M G e Z y O M R G W R k G 1 W O i P 8 g 8 n F 7 M / E o s i U X 4 N a H y I x J 7 C a G O w J X T J w d b / i g N m z j k 9 0 C f B D 7 4 x h I P W E Q K P y w g 4 H u 3 y 1 V j N k b u Q Z 8 f K C x b 1 a f e 7 j H r E n s H q i w 8 x l 7 4 q o + U / O A H 8 4 M n d k C x 9 X G Z b d O 5 x 7 7 F u X A e R q E g s E C V i Q k / D a K 9 C 9 J R a i + q I a 9 J A O H s i a x m 4 4 X G v B g S V x A k 8 m 5 g H 5 t W t P N O 0 7 d U S Z j H p v W U I L U H Q 9 x 3 0 F s S f B d z B F E p Z n I 7 m f k X 1 0 K g A y d c G Z S 1 z 8 c w E c B x g p u 9 v 5 4 6 u S Z N Y l / O G e T 6 V / m k A w R y T v + O v k y C Z E E c G 4 Z 5 M B a i H D W W J E l d r I U T q d d G X e p I 5 O M R H K P r E g y s P c U e n O o 2 Q N 4 A L C A + b 3 7 F H 9 m T W K n S / 7 h p 8 l H 9 h x / C o B m n N k r R 9 W C u 3 t G r 4 7 K X m F m I x Y P g G l T r x W y 2 R 8 g J i 8 a A f p N J Q / O 4 9 0 1 a x K 7 q M Q 2 1 T 2 d L w M a N y 7 4 T G f V g o 8 Q + C L x z B 8 N o Y C g 6 G W F X A P x w f Q 4 1 n c n 8 B n Z E t O W 3 J 7 I l P v J I p o 1 T z A n Y f P z t D i f T G 9 + a 7 6 V D 6 d E T h l y T k l 2 N b 9 l x y 8 u w 0 m G c H l c m O 7 y P D 9 E U R S u E D 0 g 4 z / V z G w A F J S j A D i h 3 m h K y K e w M G s S R 5 A E E e c H T + e z 6 X X A J e d q T + u o W g g g m B d R t C j Y A + D O 6 F J S Y N z D n 2 E P i O t B v 4 3 J c q h t X i C k W Z P Y R X q H j r + G C J + 4 3 K N j a s E 9 z N 1 H t Q d o T J M r d V E h q h R 4 q 9 w Q W s F Q Y 1 w o R p V K i B 5 v k F m T 2 D 2 Q f R f M C E 1 W 1 5 M A 6 W Q X B q m j a s F F F G 2 i + j 7 6 C d K C c C Z S i R X 8 Q D O n X v x D + s 4 T x J I F W L s l M 9 T D R W Z N Y h e d X a J U q S G h c I 6 H M 3 v n v F r w E 9 l w 3 G P E R D H R Q r u F t J u 5 u t t N q n 1 G 8 Y D 4 o Y C W K T c M n a 0 o l 1 m T 2 E + v p h 8 m i 4 s i h E j g S u V 0 T i 3 4 R 1 O L Q i E 9 k o W t n T X G v V W e 9 z 2 + y 5 l 4 d E e H Y s W D d Q H D A B v X a t m s b 0 D X l y 3 h k I E z M A A v q T 2 z 5 g n m J E w L X 1 y v p q v r I D k h l 6 9 1 T r J s z 4 k h W + i g E n j 5 2 u k f p l 9 h i u i y p H 2 D K r Z U N U p W A l K I W q F G u w w 1 b v R / f W g j Z k 3 i W F y v B r D O Q E G C u B 7 g a 5 7 z w 2 m 8 a w R W p 9 Z C Z P a G M N 9 j v M X N C d 8 X e j Z S o m t I o v Q W A D Q b 3 e H 8 I j 8 v 5 q k P e d 6 s S e y t P 0 4 u p 3 O W q k Y W w T q n F v w D w y M q S Q S O 0 B J j 8 G V m 4 W k T V C U w E g D g h l T B X X Z T o 6 H t g y S Z L Y m 9 8 3 Q x + b l s s C 1 W X / 0 j 6 M z F w u K k W v D Q o B + n b D d k Q p k 3 R 4 s H G Q P i X q t 8 h J o 5 U / 5 s B D C J U c 8 + t V m T 2 E c v i + n 5 z W 8 B j Y E z 1 3 L I d s T t Y M / E L T + B / d v p A R K p w T z K G U 2 + L b J g Y N G K Y U f A Y A h T 2 + c 1 M m s S e + e k W D D e f 8 A O F N a r B l x y r j J L h 9 V C C I 3 I S q N S B v H h u g Q K K 3 b u h x D z J 8 Q W h V O H l U J + A o R m T G I f H V 9 e r a n 0 7 1 g j x J o a V r o H X H Z v m n / 2 q D Z y 4 5 N d 9 6 v V q 4 x K 7 h g H Y g M K D i c 5 A E O v w o k d u Z R g I g W D R E g 7 2 a P Q 4 u V K P p D y f M U s 5 K v 5 5 w m C h P w f d E W D N j m 8 3 X B I b e T G J 7 t 1 F c P 4 s Q Q d R l Y 1 6 M / T I y H / 6 u b r E 2 0 5 6 9 N Y v o r 2 i a c Y r l m T O K q A l w p 8 Z I u / a T + a j k D z k B 9 O w l 0 l k 4 6 s h f u P n 3 x c V L G c H R h Q r x R q 1 V I Y r E q m D l 1 i N k x z N X r L k Z s x a T 3 1 o B M e / O D I K V D d D h F R k 1 U x d x 4 9 f D S l G Y 0 k z a N 1 y 5 b p t X e Y 8 k K X E B o v g v + 2 b 9 W L o y N r 0 r r n 6 P U K m P Z s M R E M O D 9 4 P V k G E b h f N 2 P u y E 6 s h T g a 0 f C L 8 R T C g j g J x h T F O D N F t 8 K C U g s a Z M B G F E 0 G G f m 8 T m Z N Y k 8 9 Z y 9 u c R 4 w 7 e X q d + i U W v D O M I / b Z d K F 0 J s z N o Q b 6 D t p C 3 h 1 y 4 H o s e F u R M 9 Q e b o n 1 0 3 W J P b O U 1 Y B V W J O k 4 P n 8 + n N L w F V k 5 M 0 u j Z y I 8 R 2 m z t A 6 x S z 0 w e v d W N 4 v D s g r I w E M b J / d + 4 Y j F W L f v o I T p f 0 a 5 9 A M m s S u + r u e k 9 a V F p n o v u v e c 4 P P 1 A u D E + n 1 k Z g l e D 6 o 7 3 F R n B A I p o f 0 A / H Z A v j O t N j w F I q g x 2 6 w J X y 8 d b u h 0 k Y J f b W W X G x m B w 8 n S x m Y T t n X C G l w 2 r B S e i e M i c S E V I M 6 + E D M W L K a 6 6 C x W k l c v l J I X w k s X 2 Y z B 6 V k 1 m T 2 E k W U q d S g 7 y k d F q S j y + X N / 8 d o v L k g i R 0 b C 2 4 i / O 0 l u J j u 0 z s r k M t U M 1 j W 9 V u u w j L A S 5 4 L w y R g 0 d A r P D V W D V r U r t r w m Q / K 8 J x l f + t 5 + Z k 9 9 r w E H f V G J b u 4 J 6 H / A c b l O s x 1 0 + t B B M M B L Z X Z e X a 8 8 l K a o I M a c g x r G K f l q 8 Z 8 w R r E r Y B 3 x Z / J t u b X I V g e i + b r j y q L d v 4 Z L c p B M P D c T W t J C E l f 4 H c G o 0 L l g l W S B G 7 w w H 1 I P b 1 p D T j u T B X 1 i Q O o J f F + Q r C / M c Q / 2 z C Q 3 Z O b V x w P O k x t R L a J V 3 2 8 H A z w b 1 n B c J t m 3 b E B y y d h t o i l I g 9 r B 7 v 0 V D W J P a P 7 c m d 3 f z 2 e X 4 5 D b j i n F M N a + v 2 H E N Q I O M I f E w P 8 N h o u A 6 2 K 1 3 a + o 5 j n R W y d N R S P H K + F Z N Z k 9 h H Z 3 O G x Z e I f y K A G 7 D 4 0 Z l 8 t 8 P i A z K M w h x 0 z U H j U w c Q V g p C M o S L J Q o 9 h F Y l z 4 D 2 T H n R e b V o Z U 1 i H z 2 l e 0 7 / r / n b f 7 g 0 c i m Y V H Y 1 v 2 X H L G X m s 2 0 F 4 L 0 k w T 3 S 7 y x k a Z N n J r a P H 6 r l I a V 3 K I 2 Q O g t r z p o 1 i b 3 z w 1 Q d p R D A z t k 7 5 5 h k 2 L 7 d k 8 f t t q I m A r D j C U I F l d f o V v + 0 R z u J a g l + u Q 1 H E a Q e j x B 8 l e Q K G S 8 + 0 P j 7 e R W i k u A K n 8 q y P f s H 7 a S 4 J E 7 C g E Q J i T o T b B A l q h y u I 5 3 i P u J N 5 V b i 3 O d u M 2 M S R 8 9 Z c X k l P e L m u f 7 O 5 e Z o x u q U W o i e M T B o T A q H e j C z Z e B 0 Q z J s K p 5 B 7 R 6 m v j W U Q T 8 W 8 j 9 4 k E / 0 m D W J 3 Q O p A a 1 o 7 Z m A / j p d B M B z L i h B x 9 W C m 2 g j + J J f n W 8 Q h F W w 6 r H k m H p d W y t c 4 d 4 Q V s k b 4 G w w F L h m l 2 + F 5 8 y a x G 4 6 K c 4 / z U 3 W + 4 f 5 S j 1 Z / 3 B y I H S 1 h c 1 v 2 X G u A K n U S q L H 5 g o Z q R x U E 8 Y 2 R w M 4 l X d H d V E 6 Y 6 N s F x T I K i K P t 8 i M S e y m + 5 j 3 C 9 b r n M + D d G t d Q a V D a y G o 2 L Y X l X Y z m c F m Z 3 r j d + h b J T 7 X 0 e 4 W G n 2 0 A Z l s s i 7 T 1 q A y a x J 7 y 2 g N J 4 v p X 6 K b S D q q N l x E 1 R n z P G l 4 h v Z R 1 i E F J 4 k 3 m c D S R c x H g 4 I D / S A r b M w G j 4 A a y p r k L v o Q t G 7 R O T G z N m v P l x 0 3 1 O a j F I C e o l 6 P N h 0 g O a U r s h a 3 L x J k E z b y 9 R F S W 4 N 2 W 4 P H T E n s m d d 6 j W y l L D p l I d L c L m 0 Y H V U L 8 Q N / Y N N F A b U r C D d r 4 v g O O n i 2 u L x G U J m w M D Y 4 o j 6 e 6 q h m S 2 I f v U D a c V X 8 H M u E 1 C m 1 4 B 1 y Y z C 1 i H 4 e 2 F y f L G G M P D d j g L w 4 t 7 W R a t Y u o J 0 J w n g N T p g 1 i f 3 z V u K b t q g l B F 1 w Q n M c V Q s u Y v x E q E 0 a U R g S 8 J j H b A y 9 l c 6 6 p F b L u a Y q G P t M G J q M q 9 a E l K S W 7 T e m j E n s 7 a f z q 4 O X k + U q A C l 3 0 v z X l u 3 5 O c v z u G 7 T E L 5 K n 4 2 Y X d w D U Q / x u X U 0 o h V B h S y 2 K + o w 9 D m 8 9 r S Y N b v w D + y H 6 V X z a H 8 H q / i x + W e P a t M 2 P t l x O 5 B e a 0 z 8 M O x O q o f 0 D U A s c h 6 3 U 4 F Q 8 8 g 3 W D g G T h s w 7 I 4 1 i R 1 0 N l 9 c M x L Y P N e H v e O q p n R K L d y U j F n G K R b l x I + k v B G S N v 5 x T e t n P B C i A / f V W i b f p x l o 1 i T 2 z p v J c r L 4 Y l j S C 7 K O m 7 8 G q D m 6 O J Q 6 s B Y c J V 0 o L R S 9 h 1 E E p O 3 G b S D b o L z N g c x r K j K z Z q B 8 B B Z 0 c Q G B X o o e Z s w T r E l I e h A T T + S h 1 + w s D C G m u N Y z 6 6 x k X j M k d 4 w j 0 f u O g m U Z g G Z q m 8 E L b Z f o o 9 l W p Q r I r k C F p L Z i 3 N Y W A / v w x c 2 a x M H 0 d I X k J m 2 n 5 s E + f N c 5 s 0 K O q Y U Q s p o 1 J n E n l a P t x z r Z Y c 3 a L 2 E J G E V 9 U n q u O m Q W e o i v e M A S Z k 1 i 9 7 x j Z C k g j X O 9 Q 6 r r W / A N P M Y o H Q + g c v F Y + Q 7 C 5 2 5 R h S w b 7 V v + P f H E W f H m 1 X A y a x L 7 B p b x c n o x 0 V a d 1 5 e T j z e / L K Y B K Y N r Z k l H 1 o K r N D U e l d B x y z F o M e j Q f I J 4 f L v 7 K M d V l P R I 6 7 G 9 x R v d k z W J X R W q / O X k R r Z z x 6 G 1 F d u 3 x T O Q j V k t i v 6 o c Y p r d D w 4 T z B r E j v n H b K j 1 n F 6 O 4 c j G X D b u Z I 5 n V Y L I a S R 5 C h K e N 8 u N b V o 2 a 6 n d k U F I b H 9 l Q e I j d m l 9 7 y y O b M m s Z e O l 8 v p 8 g A h 9 e t J s f q w m D L 6 7 J 8 z u D y l E 2 v B U z D n o t b Q 8 y 6 h K I S q I a m h 0 I Q a X q B 6 l f w z P M q A T T t m T W p P f S a M z q e M 0 1 q 3 f X 7 w w / w 8 Y I u L o 4 1 b W 9 n 0 + I 7 T b x h f s L Y j g F n e n 5 w N 9 P z S Q M 3 v r i V g + 6 g 2 K v d R Y v b U u z d b E n u K v u D 8 4 I / z x f S r u J P N w / 2 d F P y k + W e P a v M 2 P t k t G D R i W D k q d + g x j k k g I X G o 6 d n b j b 2 M l 2 k 3 D n g Q C U T f U x X b r E n s p L f T P 6 / s e T I R 0 d j n i d N q 4 d J j O C I q G a f / p A k K x j G Z T q J w 7 U H y s i S i D 6 F l C B 2 M t Z 3 4 C f D b B x Q y a 1 J 7 S R J e p 8 W M i a V m B P x O H J 0 1 / + x R b d v G J 7 u N I 5 C g q A 6 h x v v g 5 a H w A P W 4 Z n / 1 R m w l F T F M q + H Q Q t T i n K 0 t C T M l s X u e T q 5 v / m M 2 D Y A Z X N T J l v q D z D + I O 3 m / + R S E 1 L G 5 k q 2 j N L A y o Q l V b s d 4 E g O A N C L Q T g G D 8 K t k z R i 8 0 0 2 I 1 B k / 5 d l i + m G 1 + B h Q w j q B O o 5 K 1 u 0 5 f M D Q 9 A r d n 5 s N c h H N R a M h o W S T a f v E + n 7 j e Y J 7 T K r H h B l / o O e D 0 5 k x i Q P o f b F c i p A X 8 P 6 4 3 K N j k m V 7 d g / Q W B R / i J Y R q Y D q Y E b N j c Z a l U e E E E h d h j Y k S L c f w 8 u M S e w e s V t R 7 j r B S y H D L 2 6 8 r h U J a 6 r M K J w B D 1 E L 4 a E e q 4 r W W u + W I s D f R 3 w I 1 e c h S 3 O G 5 V 6 j 7 W + Q r E n t I 9 r i J / P Z c n I Z s u n C 9 Q 5 V x u 0 5 i m D T R m V x l K 7 A d G C M J N o 2 T F G R x M m 1 W T 5 D n Y S j j L v g w + E 3 a x K 7 6 M X n a V g / z 4 m i c k o t 3 H F S a 4 q B g J B u G L I q j 7 / Q y h W y X b O I A B b Y P w l E i 9 f I t D X e v D W A z J r E 3 i l Z R M 9 u f t W G o B S S K D q x F j z F T R Q V R x l x p D K I k p W n B 7 H f K l t A v w G y N w t E m f I r F 7 1 u 9 Z P Z k t h P T + f k C o t 5 y C p s 1 0 O k U 2 r B O z a c x y t y r y 8 e w p U k X M i y q X j Y u p u z p q 2 e l B 0 e U s I q 0 6 a R j J y D n + i 0 R g W f Y E 7 C d P v t x O g l X w N X L j m K 1 c q 4 P T 9 E n G I U Y 5 8 A o u R B / 4 m K l P q H S 6 1 K 5 x D n A g N H o p A y a b 3 n Z 3 s I y Z r E I W Q V 0 d m i u A 6 o W F 0 x V J m 2 Z w d p S 6 5 e k s f G E P p c A K f S y g U 5 5 W / 1 S m R l C j m T F r T F 2 e l b d p O 2 O s i s S e y g 4 9 n 0 f B W y 4 d A F a + u U 2 r j h m M W L y R Q y 5 l p Y 1 A r 1 h 1 y b q c v b Z l H n c A C R H w 4 y f G P 2 l n k t c t V k o L 3 C C W + 4 H 6 a L 8 w n b Y k L E G p y 8 k r V p e w 4 f j e g x + u U T P l t 3 X A B J R 9 V V q A 9 J h q s n r h g 3 4 y 3 0 C o W o M x y U B E q / v d e y J H E Y v i w + z K 8 j N Q w r s / b s Z O Y l o m i s 5 O u A x Q O U Q N E 5 N t C o e s Q Q 6 s + B X B H b Z b k j S 4 H A + 7 b f k b I m s X O O m Q m c f g 3 B I 9 x T T a 3 w W E H d o k g p X U Z m o A 7 l Y y 7 5 A Y T w f i 2 y R p 2 F 0 h A f w m + F F u H l n P U + g o R X 5 F s W a k 2 X A W i r 0 z f t 7 E k g B Y h K L 4 D z 4 G l k 3 G c Z U B H t 2 S p y I I C j B I Z 3 p K + L h K F P N 8 m M S R w 5 z 1 g 0 E r D C w p n 5 c U Q t 5 B a s Q o p r m T P 5 z A b y L s s r 1 q l f 5 R s o k Y g b V 9 w G P w F + s y a x b 3 6 c f Z y w q / b g f R i O 5 / K R z q o F H 9 G G 2 + y Z + z c r U A h H h o A A t F F 0 w m d 4 p x v L B C e U 4 l y t D G j t B N b W l 8 e s S e y j W x U B K C j s I 1 + E p A j H G 4 l A b e L G J 7 t t y i J 6 S 0 8 7 o o y i K 4 v O J 1 8 C D K F l d D X g y u O E V l T Z k 5 X 4 8 V Y v m S m J v X R f R E A a e C F + c k G v O q 8 2 A o q X P K b c J c U m i h h H Y h Y J + l 1 W A 3 o I d 4 1 o P E E e o q / O Y + X V P 1 d e k T q V e 7 E o V g y 6 h G g P n W x O j N W W 7 T m O w H q i 2 n / d H t p d w 6 H W x T H m r E 3 d 6 0 d J K 7 p J v k n x I H O t F 8 x t D S W z Z h e h 9 M P 8 C g 3 J e U C L 1 g V K 6 K x a i K E h C V c M 1 0 4 q H M z z w U N j u J L 0 u t 4 x A i 9 S 6 + S I L m 7 B t S r e d h / J m s Q + M k z v p + J r 2 M Y e Z 9 q 9 N m 7 P Y W S / / Y j n i G m k H i U P b H C a S 7 Q A + 9 V k L G G k N I K E g m j S 7 h 6 f c R e z J r G L T l d f i 6 s P Y b i 4 6 x 3 S J d F C D H U G t m L Y B z d y y k O B 9 f D O E 4 b V g r K a K c S + B D R y W b c k z X C U v H w a t G Z N Y g e d o c X x m V 0 9 o h Y / Y s z c g f H V V u 4 5 m M j A l S P f 9 5 V / E g 6 8 A H 2 Y q 5 o b z d p M V S x B u W P 7 M G J 4 5 S 3 o l z K Y M U + w J i X A U F x + K V i W 2 T z X h + m Q T z c z 7 9 q w 5 r f s m P k N G y U q Y 6 D B x C U n b W n N + V u x W p N R 0 G 3 g j e W i E 4 / V B 2 E w Y x I H 0 k k B I / L X g F T B z U N p J V X g S K O G X T R C A Z E Y a R T C h z H 5 X g X N M b q M j h d 3 K E L u d N d 9 e A 5 m S 3 L f X H 0 u Z g n m + X R O L T x D 3 d i R M Y a T 0 e P i g h z R Y U C X / Q 6 + g M 4 Q K 8 h 6 A 2 p Z 8 m 2 f P M G s S e y h c j V F s B 6 4 4 / m p r d v z B a d f v 2 p W j w 7 t 1 h Y T k n V R f B Y r r 0 C M m L Y Z M 5 P e r z c 5 0 u 2 F P g F R g l h E 8 d W P 3 W / W J P Y 3 g h w F 6 v z X A U o P r t J K 5 9 R C P N J p i m o B U l r B z m P r 3 J D M w p a Z V Z j s g G d O k + v I 7 w q 2 8 E o L z Z r E / v k J w Z T J J Q z / i x C K v 7 O 0 4 q j a c B G 0 k x g E C c I E c g 4 g s V L g X X c u q i l b s o 8 e w v y o U / Y 9 t 3 N z 6 S Y X h T K w 7 9 X q 5 u 9 I 6 b F g s x T r Z 8 t Z L F x R m b r n + z M f x 7 W g b E e t V t c O y O H p E d Y M l 9 4 Q q T 0 6 H W B N / p R y s y Z x T J 0 F X X d v f t p w Q G 3 U x i c 7 R s 1 L s M / n a X N W w d 3 h Y S Z C v y a X h g N R X m / R P s b P x D 6 q 9 t X 6 A O e y J r l r 2 N w Y 5 B 4 X S F E Z t m f 3 w M 2 P a 6 y z S I E B G W i U 5 A r s b 6 y 9 w 7 I Y A g r 3 A J g j 9 + D h G z M l s W / + d b G 6 L m 7 + 3 j z U h 6 t e V 6 K g I 2 r h F Q K f j + q r M 6 y E E A d f w R I F U H F 2 k q 0 j B 1 A C m V B S + k p d 3 K f s N W s S e 8 d e o e f z 2 c 1 f i 0 v b U H t 8 x R b U o O F n d 1 + j l W Y 7 y x B 4 q G E p H H 3 3 v r h c T Q 4 + n X / / j Z u q v D W J B 0 6 N Q j w A d 7 s k 6 z D X E M 1 R 1 X Y H O 2 T 5 F u U a G i D A h + A i H p F p 1 i T 2 v e H v E m + b X Q T M u r t u T h 1 V C + G J 4 G I U b x P + O e 6 B r 0 m m C M R x y 3 t B m b K x W m N r g 8 R s S e y g Z z b m L j f 5 3 5 5 O W K o d 1 i a g B D P Q X i W 1 M + + Q W B u L g M g G x 8 h Q U m j V E c T 0 e 5 f e M K o f P V H W / R r 2 s i a x g 5 6 v p o v p e d A a Q V f 4 V J Y 1 v b x j T F e E r w 4 j 0 C l u S + 1 Y j 6 n X S P J h B i q V 5 O 9 o C + Z c i i V A T C g y e i j 6 5 s h 2 E v p 0 W s y a x L 5 + P z 2 / + d v s P K S e d s Z i O 0 M 8 6 3 n f R 9 c A 0 o j N w T b Y h E s u y Y r w C o K U y g 6 S f H D e T b k F E q f H a 2 b W J P b P j 0 s p G u A f I 6 I F 3 J g u I p q a H b J v z x H 5 B 1 S M t J n T 6 8 7 c m s G Q d E T F J B g K A u p U 4 1 R + j O A z 6 l 3 B X O D R 8 E E l o 5 6 V b N G t z 6 P Z k t j j p 4 z V 3 f z H 1 e Q i R K P M V V 3 o n F r w N g p w g L y D + z H p 3 / F U c 3 r A k i J V G K z U v d O 1 G U D w o K F D T C K T w K I V n y v T j H m C N Q k 7 n i f F z y i Z B j Q 8 H f 2 A 2 q 4 9 h y L 7 v l l 6 1 w h E f + c A P w I B g z K r b 8 Z 1 K a J a + Z 6 h A A O S B a N a r v N V g J E x i a O n H B 4 + W a w C e N X O 9 Y Z r 0 / b s H y 6 U f k x y y e U m 8 B e d K 1 K g e 7 J x H Q T + u P d U S 7 J Z i r l 8 j w f N r E n s o J O b 3 x a L y U e r y l + v Q h a 0 u e + 4 f h u t T 1 o h J j v r k W M 6 a 4 C h N j j I 0 T w 2 3 H Z Z v W a X E s 1 A Y f g 3 m g 7 z E 4 I x a x K 7 i T X v 0 y v 2 s o V Q B 5 5 u B E t t 2 c Y n u 8 W G c 6 Q E Y / L 2 M Y p J 7 G p F n L 7 O B S p e h + S X a V i j B s M N 4 T V z Z c Y k d s 9 p 8 f N 8 c f A C Y W A m 8 J u H + z A I e f y q + W e P a u s 2 P t m t i 5 R e x 7 g I r T i l G U N E + x j x H t g Q g v l I W n E D C c 3 T a N Z 0 n P K 7 r Y m c W Z P Y R y 8 + g j n C p h a J 7 d 0 U H s 7 f m k f 8 s K M c K U N t Y v N b d l 1 P a / i z m T K 4 0 U f n X Q f e Q V e S 6 r f f Z w Y f O s L d 6 Q Q K L w p k G N f I p X q 4 C U m F E p J L m M 4 d X 9 7 8 e n X A 0 i / g / B D i u x P y W J u 3 Z x e R F 0 c N J p B z S + V c W h X S 9 u P y r E o i 6 V 6 R k n T p K l v a 4 D P G a N Y k j i U D 9 N / N r 2 J X f + m g Z N q e H S Q x g 6 g Y 4 k G S U A W y L y a H U F O l w C k I T v Q F 0 C K x z N v H Q W Z N Y g c 9 R Q j m 0 3 Q S U B W 5 A I q W G m L q W U S 5 h 1 Z y X + s L + 0 g z 6 a q r Y D 7 e o g H N S 8 a y M l 1 / f t K L Z k 1 i 9 7 y b / r w 6 D 0 n m 3 j q 0 f 3 V K L Q S P q e j g n s c n 2 4 y Z 2 o D d U G P y R p U u M w W l E D R I O u B 8 Q v W 9 V B f N m s T e s d v t G Q 3 K 8 + n y 3 C q j s y m D W A H d Z e d i t X Z o a P C e h T A 8 2 l 0 I H s C p R g q p x 4 Y 2 h k g q e K 4 P M A Q / k P + F 4 A R d U F O O W / M 6 M y a x t 1 4 W s + L m H 7 G p g k 6 p h W C C V x t V G Z H N w Q + U Y H o v Q z 2 p V z e v a G g g y A j o w O I u r Y n y y b r N m M T e e c V k T 9 A g s C u P 0 y G 1 4 B w m o q J C B 8 U e O G U 5 O Q K B o m U c 1 Q A j I i 4 Q n Y D g 2 Z x r E 1 k + E 9 t m T W L v 2 E 3 3 c i 4 V b e 3 s + m H F 3 8 6 M J N j M y M J q I x 1 c C w 5 j O V C c w 3 I S b / q V v D 8 k Z d o Q d 5 t 4 w 6 0 g X + g i d L y u b r d e d m Z N Y o d p u 1 q 5 1 k Z l b J p F e J x Z C 7 7 S Y H z M u 0 R w M R H H 8 u r x C A l T U O 7 K V + x j H Q H k a d + 4 I H G / t r 2 M S e y q 1 5 f T L 6 J W + E e S 6 + q r D G t + y + 5 R h r g K q Y v W C / O / 4 A v a M n V H S k 4 T d D T Z W c U K 2 5 b c 2 o c x C M 6 Q f D n U D x N y u w 9 o M g b g d S 4 H V a b t 2 U G 6 n 2 I 6 E 7 T a u S y Z V + y j J q Y x j + q m Q 4 w n p y p n k N G W e g 1 8 h n 3 M m M T h s 3 6 a l t K d t X U p A H Y k 5 A H e c l e 0 e R s N C t Z n D 4 H W 7 m / 9 D A D t 0 F 8 k i K j 3 E D L l b 4 B 0 a 3 c N e o f i 3 c I t y x F 5 5 o H y y f P M m i e Y k x K 2 W 2 h h y l V I k / z N 6 4 2 Y q S 3 b + G S 3 6 D c 0 2 a j r r s c u e O 1 d h U G k u v V 2 8 j T P a J 8 T Z 6 D f R m j x k h I x a x K H 0 5 l 2 w c / m B 8 8 p a 0 O I m K 4 g a u n K o 7 2 9 y f T z b 5 Z 3 Q R e Q b Z Z Q J k 6 i K F q H E O N u L C 9 k V o d J N 7 I 7 P / k x s y W x i 0 5 X G j 9 t / v I f T r z P j p t / 9 q g 2 a + O T 3 c Y P 6 g T K 5 R 4 N M i A / J r W + M X d S j s p V h T H 0 U N b W 7 B s w q + 0 C 7 f g 8 R m Z L Y t e 8 u C 4 + T 5 f L V c j G X B c v T 8 c k 0 / b t H n Z q 6 X 6 L g O w A 5 R i 6 H q z Z s F W 2 Q H 9 c Y p g D Q D z p O f u J 1 B N / 3 X F i B 1 m 2 8 H b y o V h e T 6 2 a n R y 8 K j 7 O U a x A k H b O 3 E H z x H 8 n r F x 9 8 7 X F z W / Z c R b O p E z U Z I i 2 6 b L p D r y V q Q 6 J o N f w E L P 4 w B F 9 J t U 1 o O g D P 5 g t i b 1 2 P P v E g O 9 q E l I k u W g n O q Y W w o o O U J Q i A u Q S C t c R t x 5 5 g 4 D s + k m C e q 6 a a T 1 + 7 a X z a 8 Y k 9 o 9 F 1 d 2 5 n S Q 4 O I f W g r N 4 3 z c J D v 7 Z w x C q H U 0 L 9 t k w J a A l E F V P l s l R N L f Z f k M w e Y a S m Z L Y V S 9 X i 4 A x e S f F r q U 1 1 C X G e v 9 t 8 v c L U / K Q g + n z Q x 5 m 1 d q d G J K K g f r L D C 3 m / L N X I c v g a f K x U U Y T w 7 b b u G 6 4 y q 4 9 P 0 B g a 5 s g n b 9 z 2 P h A s P C 7 Q h S b R 5 / S q E I Z e q A M E O 3 C + u Q y J n H Y l P z U p 6 i + 0 K U w f a u 3 q 4 B V k q 7 q q L J y z 6 5 S / S J x q 8 f n e A y O d p H G R Z h d e E 6 V K n C / U S y x X 5 s h V X Z U 8 7 8 e f T 4 z 5 g n W J E Q Y m I w P U S 1 w X 3 G K 7 m z f 6 T e K A p t p X E A U g f G g 7 c M b Q / o t s n C V f U t j U U Q g O h M o a r N b x Q f 8 M W N 2 E k W s i G r + 5 n 8 n y 3 7 T / L N H t W U b n + y 6 e O U n A d z 5 2 M i B a 0 + D H H Y w v T w G 4 a s k j u J 1 B O J Q v k o a w P V h 1 B F n Y k S N U g Y O j Y j Z R U g B t C k h W 5 u 1 b 9 f w 7 o H X + L h m 6 6 A S 2 Z / 0 e M Y e b t 7 6 X V y T m x E d g O c i p o D k M O K b Q B 7 0 d a H M r h / G I e s 9 t P 5 a 0 c 4 t 7 K e 9 Z N Y k D u k f Z 1 + C e l f H p x s / j d q s j U 9 2 G 8 9 k 4 i T q X m j H V k e z i x z K c q L v A l 7 s w I B O 8 Q M E 7 d + s Z o J + g K o 7 u f a o P 6 2 f X d 9 a a C i K t I A S L 6 J v n n R t s y b x D / B + / w f J o i v x E p o / p d 9 5 Y B y 3 m A 5 N Z j a / Z d c w D j R r p d E e j n d S t r s 0 U z W 9 f V f g 3 x h z A 2 b X G f 6 C 4 w P I 4 w t d S 4 M u 9 Z j X j 8 v P 0 4 + G u / 3 T 6 8 k y x E 3 O J t D a w D 2 7 C a I O 1 P f G w m 9 3 T G 2 9 N 2 A 2 4 p n H u x x 2 A / k E 0 i 0 w 8 m k f 3 W H p I 7 i N 3 D b 8 f O o M d P c 9 k n G z J X F 0 v v i A J g F S p k 0 X P R y P r t 6 5 D q m F e F Q v N s o 5 f c p a m n x q k S M 1 S + 5 Y l b U Z O 1 t p A T I N S x r n u W v S r E n t n s X k m q F Y f + + c O d J x n V I b 3 m E o N u a 2 z P L D D K U Y J p G 4 G U 3 R o / I O o T O m v 4 T O R 6 k P 7 E M 9 Y V Z m l P q 2 P J 0 g m D g L 4 w a 5 H F S Z 1 n T z j p 8 z 1 O R J i j q P J j P A W a U s I g L J L q p 9 T y U B n I 0 c w + G I s S T t 8 K L k J S n Z y r I z a / i Z p i Q z s N f 9 Q 3 E + m Q U E k O t 6 0 z n J s j 3 7 h 9 z N k s P H p h s A P g w f D Z j p Z 3 U D i k M S 2 z D / A A X R h + X D c s G u b 7 c P a x J f b 3 C 3 r i e L k E l L J x q 0 N m z P 7 k H d J E o X V s R H D c L W H N U K V O 2 z B 5 T r T b x H 2 n p S Q P c I H 7 M m s X u O Z 5 o 9 C l m i + + P b D S f U h m 1 8 s t v q U a p A k c Q 6 r j B S c m 5 n W 5 Y B X m r R Y 6 T v L h c f W w m 9 B 2 H N m s T u O d F s 5 S / N Y 3 0 4 c 3 O B 3 D o k m d X 8 l h 0 / P R w H C 1 o j 0 u o x s U P W L D 6 J 1 b d V 2 a u 1 q v Q l m Z T g z l s r D 2 1 9 e s y a x M 7 5 N x r i i + m T V / E O G r W x 5 I 5 L K U o w Q 7 R U V D H 6 4 C R M v o q 0 U E U P C l D Q u q n P i K 4 B n T 6 f 3 M C s S e y g s 8 W E M f 8 J W M T B q 1 V Y j u A K J J 1 X C 4 F E X h y F H 3 U J J C h F q G a w B k U w Z Z U j w K a D U i w V U u T J T V D P 4 x E y a x L 7 6 W R + h e S k V q E c P O f / D B D O c K V y O q 4 W 3 I Q a G h j d 4 + + 7 P n p q b C U W P A S 6 c S e V 0 5 A E X C 5 2 b l i Q m f + 2 3 n d m T W I 3 m S r D Z 0 j e o c T U 0 + O N t 6 e 2 b + O T 3 a Y M K L 9 H e Y m 0 u q 8 d a i A B p A Z K v K u E G 2 r q k A g D j t U a K M / N n r I m s Z d I G c B 7 w m g M L s X e y r Q 9 O y g X Y h Y R R l B 8 q H p Y 0 s U s O W U r Y G z l I N S v I Z / h O b r j O L D v k 3 K b N Y k d d K u z x S D f w d N i + h c p F C 5 C m N 4 u v q r O r Y V r j w 5 E V I m k 1 R m Q T p C l g / i j + a O K U M z K O x T r e t R O N l / u t 8 7 Y r E n t r + n V P H h z h o s Y p J N q w 0 M w t W M S 8 W 7 n E C k n Q o b 3 i c 2 D D F V W e V 4 O h A q 6 h I f W n G K P / I G l R P 2 d 7 I 0 s w + q P k 8 s w L O j d x v 1 W W 7 j x y W 6 f J i 6 m O K i b l c W I h W o r A 1 g d R M c q k h h s Y Y S P G V m E d D 1 1 / 8 2 W x H E k n a A Z u w m D 1 J F d W K r O q Y U 4 A u W I U 3 N i k p x J W m a / Y A G x P W N Q x R F g E I J p H S g p R i / w m 2 o x a x J 7 q F q P e 3 B a L K 6 n s 4 A 8 3 A 0 K t a I B z + M f F 0 a s b I L v K L k t p i X q B Q 3 S o 2 G W j x w 8 Y A O r 2 Z L Y S U + L y 9 n E V t 8 d n E 2 Z l l g s o s V p O L A W 4 g m S d 1 R d i / Q W A J O W G c O m A 4 I Y 1 e i d P k C c p s v C t H L 9 y d Z y y W x J 7 K j j y + u b / 5 o F y Y O 7 O n v t S N H Q t S Y X e 3 w 1 C z j E T n Z + W K y 5 Y H V 7 v 6 6 T R I R k I Q d x 1 K e o Z b z c p 7 N n 1 i R 2 z 7 v J K t Q / L l B I 5 9 R C 8 O R M o s S U S Q y D M Y s M M Y 6 J 8 h 5 J 9 q B C V 2 k c w X O D z A C V w V + n U 9 Y k 9 g 9 z f D f / a K Z g v 4 N 8 u 9 Z r r a 1 q f s u O k W 9 Q T 4 X O 4 z l E Q E E g 2 7 x A 7 L k Y l b u k y 7 Y E k y 2 C V S E s m O K J V 9 P V r E n s m 3 f a 9 b i 4 + U U F 7 F u 6 e y H N V 1 f C z X m 1 E E M U N M b 8 e W z z V S s Q S K v Z 2 M O u Y o H D V X c v Z 2 Q C Y J X L j 7 K J 2 P L a + m j W J P b T 8 c f V R a Q K g 8 6 o D d 9 Q a 8 b c b z b O I g Y n l Y w W 1 A n t K W M I 2 c c e c y 7 M w E r W h s r V o 2 g F z e s k v 9 + g Z R V T a q K A N N v 5 A K 1 N 2 / c l F 7 l q S S u m 6 T m M I X r D n b O 5 V v N P X z N 6 Z A x d O J Q s q r U E f G v 6 x s B r 2 e N M O M P y e v V F E t H N Y 3 3 4 B X J B P p V d z W / Z 8 Q u E i n 0 U K E f 0 M K j X Z + d m v z c A L 7 1 V t e V p s r w h Y + y I z E H i J l u 9 Y 9 Y k v t l O i u m H I o j U 6 I o d H V M L l x t X U l T l w z p o V D E A f J G R G f L P e V X 5 U K R C 1 2 K R H I P + 3 l K C Z k 1 i 9 5 x O E X r 8 a 8 C U q y t 4 d E o t e I d b K Q 7 n Q T Y L y 6 E 1 m t a Z 7 Y s o r z Z I j b T w C K t b t u P W 4 D F r U n v H 0 r f i m h B q X k w P X 2 9 v X j b / 7 F F t 2 8 Y n u 0 V K d T f F J N j Q s i g / V f 3 A P k U o o 5 5 1 B Y l D C 5 r r b s w 2 O c n L + M y B m T W J P V S C 2 a 8 m 8 8 / z y w t i q X n A D 7 v J i c R x X C 0 E k m 4 m j V 4 9 N r + m 8 d C T g D r D L X 2 N i 9 f c 7 Q E d c Y B u u A x 4 k J 1 G n h t Z s C a x m 2 x h 5 m l x N V + E 0 O u d c x R r 4 5 q O 3 n G i M B A l N 8 J F w A g k 2 X S B A E a R t o U r V 3 V b 4 Z a o O d T V H i r 0 a L y k H c 2 a x C 5 6 O 7 9 k m e 1 v x F H A Q J K z H 8 5 J t R B E s K v V H X 1 0 E G l B Q R e C I 0 g P l x 2 4 Q u U h + q v o r c N + H K 0 H k n 3 6 4 W b N E 8 x J m G j D 4 E Z W Z t r 8 5 T 9 8 x b 0 9 a / 7 Z o 9 q u j U 9 2 + x I N m L e P i Z 8 + + R r 6 9 6 p 0 S E X v r I / Q P u g u m A L K w 7 7 C q G Z L 4 u g 5 K 8 7 n 1 w G u c Q W O j q i F w M n R z I x B E L j A g A d o p X Y J H F 6 h 6 m I j b A Y d J K K 1 + 5 J E w Y u 5 b b Y k d s 0 L 8 r f m r / 3 h m H E x R n R A L T i G x e d x r G 2 4 8 6 R v D J s j 8 a x + d 8 X w y R F S 7 4 M k 8 A 5 1 2 K c 3 0 I L t r f m 1 W Z P Y N T / M p 8 u D F 4 s r p i y X U k R 9 u m I A L 8 B Z p 5 s U + 9 r M p s t 3 n C A A P 0 d d c D w / x A 7 L V 6 o 9 O L W z s k N U z Y g v I k j N O y 8 k w a x J 7 C w 2 6 U 2 / z k N S b C c n g W N q I 5 Z o E Q j p e W y K D Y W b o f K + 5 O X o y d 0 q Z U l o E / Y c x R F i q I K B f C j c Q B H j X m L v H H 9 Y T F b B 7 K t 3 D r n a y r g 9 B x B T P n H s K x a H c s + h Z g Z v y m Y h q 4 d I i 4 3 6 G R B W B u s N P M 4 H y D Z r E r u I R t 2 H y W V A i f r 0 e M M H t V 0 b n + w 2 f 4 O C E N V G 7 a K G y t T 3 k D Y q + 4 t 6 A D t r 7 x B A o 8 4 Q M W E U + 7 V N w g t J M G s S e 4 c t 5 Q x A T M s S a B r Q a 3 A h c j q t F m 4 5 q d D H Z N k 0 6 o b A c W z 5 E n W 7 H F Y t m 0 F 9 J l W G j B G h o 4 7 A O l P I H h m D W Z P Y S z 9 M L y e L K + S e W e 4 x O a B t R 2 O o G Q o P J 3 d O a J s j a 8 F V G Y 1 p G K H 3 H 6 Q A / a x M 8 h m M q 9 A b s h 3 j d b U q m j C S 6 S g t a O G h n 9 i O G f M E a x J W q 2 8 m S 2 Z V A r A E F 2 6 q Q 5 J d T R f v O J n j r Y g j 9 Q g e Z e y b k b x 6 x q G M I z h z w l K 7 c G c D M m + s S R x H T + c X c 7 T t Q 7 I 5 Z 7 K 9 t m z P / q F T H X X P s R u 5 D 4 + e E Y c h q / O Y X a 6 K V n B t + K X Q f 0 2 f R F 1 V j 3 v O r E n s n 7 P i Y j E R v f Q 8 S B / w x Y Y j a u M 2 P t l t w i C 4 O e o p g u u b 5 5 l e I e 4 4 5 r r q h A E X M X L D i q m x P U R e Q s J m T W I X a W 0 R u L b t 0 l u G C G w 6 O w + c V g u v E K 0 B 2 j e 9 + 6 + Q W x 7 I q e K k q j X T R P h 4 C L 4 N v f Q O e w T 6 N g t f U f T p g w t J Q X A r x G D W P M G c h M 8 Q I T S d f Q y Z P H Z W r R y T D N t 3 E A E q b E B z Q U k C R 2 8 E o a z X p Q d e x 5 A R f 4 k s H G c b 4 H 0 g 7 U z G J I 6 h M 6 g 9 I T s o n T n C 2 q x 9 + w Y Q Y M M 3 I a F j q o i O X J s 3 S F o l Y d N C 8 I B G q Z 3 z b D W 7 A J l r n u v D 6 b X z Y l v b 1 f y W H W d w 6 I N F M U e k V c b O d 1 p K d I S Q Q M 0 r O I 4 h Y 0 A e J o f g n R r z y q c S M m s S h 8 7 b Y v F 1 E k J a d I 2 A 6 5 R a e H a G K F X E x A 6 z k E L i t A p v T b 5 e o w l M c A H w g P S B E J R r i z y e H b M m s X d u / t f H F T O r 8 w C 0 5 9 R F + O W c W v A P I 4 z K 3 R 6 f F g w P 0 e v p 6 0 s G 9 y a 4 G G p A C g M e Q r U 7 y o c W Z 9 Y k 9 s / L O b S r I o T W 4 9 p W r W N q w T 1 o H k T l 1 g C i Y v y O 4 c Y h a j 6 q 9 q 7 1 B k S V U m 6 I b v R T f R a o m C W J X X N 8 X V z C 9 2 0 + G A 8 / O 8 e v m n / 2 q L Z r 4 5 P d V j 0 A z F G e 4 W J j m R d T Q F D 6 x u L D V / k 0 J A R t v Y F z V e b Z q l i 3 5 t N m T W L v v L 3 5 + z W F z 8 U / H X 8 o U P x r n u / D X n L B p D q t N u L H C D e P v 9 4 Q R y e r V j t p z B 3 X r 1 I D i a O P m P q m H c 4 S H c + 9 h Q B c Q F x A g Q l r n j e T 8 + m f A p A 3 V 8 + 7 M q v p 4 B 3 n b e j A q j v g 8 / J s 1 6 u F a x X z i h G M Y y Y j q x r J q F k l P z X T j g J E m 9 C k Y y O 5 H 0 r E A g p h m U k d L Y n i 2 X w Z E I W u J L A y b M + u Z u Y 3 i l K X Q T B B I 4 H r k u 5 e R o e 8 m i q C 3 A 3 l h O V 7 t R K Q x 1 1 p 1 i R 2 z 4 v L T / M Q x U B X i q F D a u G K 5 P R Q g s u T x C F t v 7 g h i x x d L o S 3 N D t J U j m o w V r p q v H S d + g o M m z B z l 8 f P 8 u Y x H 4 + k Y p 7 2 D o K x w B z Z d i e w 5 A M n f c K t u P R d + + L y 9 X k 4 N P 5 9 9 + 4 c Y y t N y 6 6 Q V H p j / j m F N t 0 t K g e b u 9 b h A w J c p Q 6 m B 9 E P c + v R 2 y 2 J H b 0 m 9 U H G s S / h q Q 9 D g 5 m b d m e P c 0 4 H + 9 h z D Y l G J j w L 8 d D 2 O Z q D t + R 9 O o z x I l G b 9 b P + D l 5 M S z M m s T r l E 4 W 7 F N q n u r D K a m L h K k z a m O d E o 9 Y D C L C Y z i A J c a G F V p X d w s H Y o c b E / V k 9 v l 4 j 3 G i k F U y H h M m p e + m V x 9 u f g u W x H O 9 i Z V 1 T U / v O D d d 6 6 X 4 v I n u Z g l D A K I h U T F Q X d 8 Z g 4 Y D A z Y P 0 s i G M m 9 2 h V m T + H 4 7 h V i h H Q i r E G D E 1 S + R s k w L W Q v b 9 6 L 6 w h R w l G 8 8 Y S y 9 Z K 5 p W A s P s Q O B K S j Q R t q O 6 5 t v a / V t x i R 2 0 E l x 9 X l O W 3 g a M m 9 7 5 u o K t 7 M H w Z A / a i C P Z M M d Q q J b a g F m h / V 9 a B b 2 q 1 w Q J Y E u f B j w O J g v 5 M w e m a D Z k t g / P y 6 v F 1 D 8 k C m 8 / B R Q l b l 4 S c J I W w i h P 3 C + j K P 5 + W h r Q k g s U Y V 5 7 T p z + 7 u H V J v A z n 4 l P V 7 R B m F 7 a u 5 Q Q 1 W k j M y K e n j c r E m 8 i E 4 D i P O D 4 9 l F 0 G S b I y u s j d v z q 9 Y l k Y t h R k u 6 n w F D X j U o D D Z L X f V i m E r s o x 9 B g 5 k H G z z J p z w z a x I H p Q 0 f n m i L O v V 4 8 3 Q f z g 4 d P q q t a 3 7 L j j M P s m 4 C k v o 2 Q Y 1 G t R c 1 q N A F i e Z u Q n E U 3 A h l 3 y o g y W G g i E L i 1 W Y n T + a U 2 b I L b 7 + f z C Z f A y 5 g F z i t c 2 r h A o Y Y i H R o 3 + e J 3 H r 9 C h v j h + P z X e 7 r F 6 S b 6 S D 2 T d M m u j s T K a V M V j 3 C i t F q q M x 4 P 1 s T I r M m s b f f F Z 8 n P 6 M N 0 w z I h 8 P a 9 d b q m F p w N d d J H D C m r S m a e W A L q L w j + a S S Z g q O A v 0 q r B N h 1 i R 2 z 3 N u X a 3 Q e z + 9 m H 4 s A p Z Q u y / f V k R I d K t 5 5 k P u I C K H 0 T w K / C t e Q e 2 A u n t l s o X a x v z U h / X J Y c y a x F 4 6 m S / m s 8 k l d c V 5 E K P E 5 S Q d V g u h Z J r L M T c d k w 8 Z W Q p 3 1 H r 2 o Q o l F R Y M F U H 3 E T 0 R x S W P R N O s S e w k q Q L f / H 1 p d N P o f e 5 S q G 7 B S / z G f W e 8 t r 5 t s H + i 8 p g s U 9 7 K V z A J O 0 Q 4 o F u 1 2 n n b I I a z b Q o G H m t b 4 I d 7 e N y s S e x x y 1 t f z S k t g o R N X H i M z q o F f y O 4 F N W B B d X s c n e y b h z + t w n N V F G J j + j 7 Q G 4 V i 4 X l y D 4 E V r M m s Y / e M E K x Z H A M M p F / C u L y k E 6 q D Q 8 h O t J h Y U q K y o I O z W a 2 6 c 9 W R k 8 V L S 4 e S n I i h o S r X E Y 6 q 5 p S Z 1 G F b R / 1 G h A 0 U x K 7 + t n l n D V J A V 5 2 L W v m h F r w s m Q z o u q A s f B P y j 7 2 G + S a p a i A 0 Z z d E 0 x p 0 G C A S 8 7 K m J F P C m P W J H Y O s 7 V / X g U o B 7 i q A B 1 S C 8 5 5 k i L 2 q K T l 4 E d X e q r q G c C W O H j Z w 6 u A V X o T D N r g X W Y 5 4 H L S o v B 4 D c 2 a 1 B 6 e f V p d h W i A u m v 6 d v o S q H f H e K f H y B O j t / D N c m Q m + x A B 1 + 8 g 6 j c i c U I L V G f W s w 4 f y J r U 3 r k u U O 5 A 7 N j / f n R 1 X y v L m t + y Y 3 y N x k F U L g k R h Y d L 1 y P p D l V e F T w w a s F F y V x A U C S S 4 6 W h a 8 Y k d o + m o D 6 Q S Q b A n 2 5 W b S t p J L J C m + I D / o k F u 5 n p r v Y A 2 O H q d Q m g i r f Q 7 y J A q e W Y W W Z D o B l + 2 4 p i m T G J 3 f N W G M n L + Z K V c U y 1 / + u H k H E 1 1 0 i U z k s m 7 j m M G C W M o / / 0 R K x l i a k 2 x 1 m x X S E l A x y F / s o 4 o 0 I 3 a q 2 H o 8 y a x I 5 6 N V 9 9 C d t x 7 s J I d E w t u I d l L V G E y x E s B f c q h B G l N C g k I j g s f t H m T A / 3 m D W J 3 c N K v 1 m x + i A P S X H / b D I L 6 c K 6 a N A 6 s h Z c B V p o X R q P 1 N C N O b I A g X I J k g n S K o A Z t 9 J f 6 F I z R a C v R 7 I a Q h C Z / N Y r z / 5 4 Y l e d z R f 0 T U + L V d B d t 6 n 3 V d u 2 5 7 u O y 0 g Z 3 a M T b u A n j a l B L q d H y v o d k V d L 7 B 7 A E X U 2 A z X 8 1 E D N l M T u e T W H C h S Q z L k g D Z 1 Q C 7 E D v T K 2 q 6 K R d T S p u e 2 k D V H x y q H S j T L K o 1 o c x w c K N m s S O 8 d m 2 k 2 q N U S n y P U S 6 a h a c B G / 6 z g X o X 5 D O t C F F k L r 8 Y 6 L + r k 2 w s D + B 4 1 g z X D m R Q k 3 a x K 7 i D G z r 8 E e c g 1 n 6 K R a 8 B B p W J x y e M 7 s D I o B d F b L a a g 7 1 x t v E l M 1 G T P V P E V e S l J m T W I P H V + x o X k R M i X l 4 O z r l F r w D o 9 e V C a X D V E G h a t D P 4 u B T 9 I E E r b y 8 e l T s M L u 4 N Y i P w A P 8 q m I z J r E 3 v n j 3 M Q m g R Q C H i E X q K e T a s F D Y G W b J a t 7 q s K d w J E F g P k w + l z v 5 i s d R M n K N m 1 Y 6 k J 7 P P M D 2 Z L Y P z f / 1 + z j 6 j I A T n A l C J V d e 0 7 d A G r i X h / W W a F i i D Y E a o z c Z f V W B D q H a I S j Z Q j L G 4 E v B g N 9 k m t Z k 9 g 7 J y R v k 0 v t v o y M n s q 2 P X s I b u 9 I z 8 9 j y x / Q b N y C D B 4 s Z 2 h q t w s R G A 0 c 9 h h v R 9 t D S r p + 8 W P W J P b Q 8 + K K B c x W p 0 4 O n s + n N 7 8 E d J a c y D Y n 1 s I 9 B y 0 s 1 1 P 0 a E 8 x n s I i H v W n y 4 W x 1 U O E U A Q / P s T y 2 O 4 n j o w P p G D G J H Y U s 3 1 / o u 0 X E E d u H Y 8 8 a 8 E 7 k I 0 0 i f F o 7 y A I A e D D Z d m H x c 1 Y t u T w 7 B n q Q 5 5 A d Z + l s v T m y R c y n 1 L I r E n s n o p + b R t K x Y 1 Z H p x O L 4 u P Y Z 1 a 1 4 A E J 9 e C x 1 h 5 H Z X Z d c e W d z N g h N v Y m F C v K + X m Y 0 S a 0 T x E c 7 R S 2 4 v V Y t Y k 9 h g B d T 5 h H 7 M g 7 4 t i e X C M t + Y h f T 1 X l a R T a 8 F b z C O P Y + J L r x G + o I j V R h j 4 R n c a R 1 L P G W i j i d T z v K o k s y a x t 1 6 u z h O s T x i 3 E U r I e 8 Z 1 I + A 4 I 9 l A h V o p T V Z v E y I t I / o Q 3 I 1 M 0 0 o H w i P N M 2 s S O w f S w 2 c 2 K v 1 n M z t 7 m P z s 1 H B t Z z E z t N e o x a X a i 0 m b S G w U 3 h 9 K i S p 2 w I D o 5 4 E 8 I G Y k t q 1 X N 8 K s S e y e d 4 u b v / E c 0 X q N v d 5 0 V C 1 c b x k a x W Q P j 0 4 f a L z i G 2 B g 2 J V w a 2 5 h B t K H E a 8 R j X I E A 0 A h v A o l s y a x i 9 4 W n 7 n g g q o k x 3 Y / H V M L 7 l E r O 9 I 9 Q 3 p 2 P D K o a C B R q C S u z O 6 G w K u o t K k 5 I a 1 3 L 4 l d s y a 5 e 2 b X x c G b K X 9 D 8 P 2 s W C 6 L g 3 9 Z F d e L A O D B B X v r 4 F p w G A Q 6 k X g e H 0 + M d a B / A X j K s u a 1 D k a V j m c 5 8 / 9 B 6 0 z N m s Q O O y G e r q l q A 1 6 k 5 8 0 / e 1 Q b t v H J j s X b R m C h E e 5 h D S O o n M A F t o 1 o 8 V I V T z l z 5 e j q S V k P a T f 6 E 1 4 J g 6 x J 7 J 7 T 4 n r 1 O a T h 6 q x l 1 3 b t 2 T s I W 5 A P d + 4 z l f 1 J Q C h S Q u b n r q M f D k u B X S P r y w 7 V N l I I X i h 2 l N m i c x + 6 v x m D c 7 o J B T K e F v 9 z s v p L 8 1 Q f z u X O n j b / 7 F F t 1 s Y n u 4 0 c u j x x i Q I c b 3 Z f A T R A / N a q u H u z G A T M m I U J p f L T d r K C b E k c N z a J g Z g r c 2 z L E E E v V 0 O i M m / P L q K j o z n B m L c H P / Q Y h Y L n A 2 2 h X u A j g R k 2 a W u x K a s T P H f M m j W J n f S v i 5 v / m I W k c q 7 M Q K c k u / b s H W h G U S 0 J u k W 6 v V T z I D z J X p i K s w D F k Y F i s C A 4 w + x n t B H R r S F k 1 i T 2 T r n a z w C 6 V / P P Q X M U L n S O 4 2 r B T a B n Q k M f H U T q S z C x y 3 o e Y D i D V G 8 h B Y Y o e I E o l Q L g b q x J 7 K a 7 T F Q y b t Z b N C P h 4 Q f J m S y s T W x + y 4 4 J 3 b w m c a U R D x I 8 U + q f j C H A L p n b r a M 0 o k Q c Q b g H Y P A S t T B r E j v q h M v u Y k p V 9 H x + c f N b 5 O S L T q u F c A K P j n q T m A 5 E 1 Y y v Y P 2 s D a d U E F C P o R X W z Q H N E W x i 3 v u w H M 2 a x F 4 6 P p 9 / Z k N Z Q D 3 k m o r Q M b X g n q 6 I O h G 3 H c o w o 8 G o R 6 y g y C S e f T U 1 R i + C P E G d W X B 7 i l k v 3 r 1 Z k 9 g 9 7 y l V L + a r W D h B 5 9 S C f + j O R F 1 y 9 I p 6 6 F j T Y 0 X t j / n 2 W / Q n Y 7 O F h R Z z M X 5 q j m Z L Y u + c T R Y X 0 6 8 h q Y K 7 N d T K 3 c b W 6 6 i 7 r Z s z W S k x c V a N a G d p n d H l a u Q R U B J a Q I 7 A F 0 z A m s T u O V 4 I 7 C m C Z r 6 c K c L a t D 2 n C F r s w r D W f T z B z d D a q k U w Q O E q B j k C g k C R I Q c I R y A k k 8 p E B U 6 M o E f k P f J C O H n K 3 n 3 m 3 M 2 a x M 5 + 8 W F 6 v k o x 4 a e T a u G u 1 B L 6 q M w d D e q x q l 9 b 8 l x C 4 i U h j 3 C k s I L K T 1 5 o g e r T D J Q 1 i T 3 0 / P L m N z p N b G Z 4 P V l e B / B a 3 T F Z 2 r f n m J S A g H J R D z b R 1 p i U V l t M T J K 9 8 C i y N i 1 j R x e 3 8 C 0 m h a 4 d M + 9 c z s w N 5 q h 1 + Q C G Z k 1 i j 6 9 r N S N S T A 5 e L F D v u Q r I N J 3 w B 2 f W Q n T 2 A P c 8 f b X V 7 y Q s g L x e v y E n 8 5 a + s t r K d F w h 4 o B q q X 1 c d c V Y 9 8 F g D p q G w C w + j C e z 5 Q n G J I S J T w r 2 4 + D z Z m g + X J c 7 6 Y I c k g x r f s u O 6 3 J m M q J K C l S a m L H O x z Q t q c 4 J w 0 p L i 0 l r l r T R X w H J 9 9 + 9 I m t 2 E Z S n 0 4 8 r 9 L T E R j P F 3 g B u p 3 P s e m 3 m n p 3 F m 4 k g R A T a x T D B C B 4 v b 2 a f H S k U e h W I g h u Z z k V p f T 0 u 6 h V L s i a x s 0 q F J e 7 N R c i s m / v B L I 3 b t 4 t g 9 s c Q 0 G h Z 0 q l k 4 Q L C B Y w g w m e q L r s R q j s k o y y i Q m D X U 9 g F 5 D I 3 p l f C 6 + 7 1 5 d Q m r j U Y / + z m l + t p y B P 3 7 v W G P 2 o b N z 7 Z b Y u M v D e q H j S Z X f w D Z j I A O 4 b y V H m q e z j g 3 4 J l k 0 F 7 0 n K U r f i + 2 Z I 4 l J 6 v W K i 3 C t n l 6 t w W 2 g 7 S B c 4 b t Y 8 y Y + M Q h J k + 2 Q J 7 W P t 5 V b 6 h S q 4 a E 9 F 4 W O y + o r h m T G L v l K 8 Q + y g X H 0 P w F G f / k q O S d X u O H 1 K 6 O D Y n W T v J L f 5 h c A f N n F 7 V Y h Y x u p t J B C R g + Y J Z k 9 h H i q C / h 0 D F r g R e p 9 S C d 2 B f 8 p O g S 5 J C o D o T p O + V d m w t B g D K o i B S l v 2 a E i S 0 K 6 7 Y O / v N E V 5 S h w F Y D g h O z Q e f F M a s S f y r O S v O i 5 9 X A Q m m q 8 G g U 2 r h V 0 O + A Z U A Q b 8 E v 5 q c c T t + N M M U 3 y U u i u c v 0 F l C M l 4 L s Z W 1 B S N y J 4 2 h 1 + 9 B j m z 2 i L K L E T R x k b x 4 r 2 Z N 6 l + N q W + 8 W q F c G Y A Y u J 4 D H V U L P x 3 U z u R u H 6 T I 7 S J 6 U x C K q P I p J u + K P G i y S W o c E M S G A 3 i i f n M y s i a x i 0 7 m L E w K e Q 5 c z Y / K r n 0 / 1 n C H o 7 z D G m 9 U 7 f T b o j y 5 T z Y i g U e O k H + T I + f y 8 E h 3 G a F J z g h 7 O R f s 9 q a 4 K q J 3 S l T W 7 d l H / L r j J s 1 y 8 i b p 1 1 M d 2 i 6 e C o r R N i v 0 N 6 C 6 A s / 4 K j y Y N Y k j S L O B x c G L Z f F h E q A 8 7 0 L L d F Q t X H I a U I 6 p 7 i X O i n u Y w W C y j E p e K s k G Z Y K W 4 Z + M e o W m P D m x 3 3 i Z r E n t I k X R W v h u f v B 2 s p h C Z m k G w s P I 5 p u f m n / 2 y M 6 s B V 9 J u z j G V 5 m i B n U h x v 2 Y i 5 E O a w W W d Q / p N a A d O U C f l Z z T S 9 L G r E n s K 7 a D T g 7 e T E K 2 O L g S B p 1 T G / 7 p A W f x D 4 / 8 0 J 0 w g F k O O r S C a v W n W / + g l A I T Y 6 0 i 7 x V L 9 C I l 9 9 1 N 2 R i w d t C r y f z z / D J E 5 9 P l o 8 q 6 j e j a L U Z G h e V b + T l 9 x L Y a k o Y R 7 R 8 b A G Q 7 U Y W R U a 2 x F E 4 i / 1 R q K H P 4 C H O Y N Y l j 6 G R + i a L N U t N M 7 + b n v E / T W U D p 5 o Q z 2 y E s G 6 8 u J v 8 W w b J L O N 1 5 g c p + O r p 4 G U u k Y D s Q U p C Q f F x l 1 i R 2 1 V t o e z A s m y H w O 4 / R 2 + a f P a r t 2 v h k t 4 F E M R y V f + M c m 8 5 d T 2 O Y T E q V O L B w n R t 8 i G q h W t 8 + f B S z J r F 3 X t I F v f l H 0 J p S h x y / j q m F t 8 g q G p L v e 2 + R / y g T 0 p H M / 4 H 4 k 1 5 D T m B E s 7 r m t J U L S l 9 X q z B N v 8 u j O j J j n m B N w q b N S f F h f v B s M Q 1 o U j t l j E l M Z d m e o 4 f l d S p e 7 7 v n k c w w q L v w E b y + y / m k w d G U 0 A o 4 x e 0 y m p K N A J S U 9 b Q J F a l K X x a K W Z M 4 E l 9 N u C Y X u H u y W I R J I 7 s A C x 1 X C x E J p S M K T u o O D 5 n 6 h K Q H U x P o 7 3 a U m u k o 2 G E Q i M L W I q 7 3 0 S U M y Z f S c w 2 Z j n L V w T q l F r y D 5 L p v Q D q D C B 0 C y P 2 E E f Q d i D u m T 1 0 G U Z e k n m E c 7 s t y + B O g d n v 3 V N Y k D i L L 3 Z 9 R / P 5 6 G S L p 6 r w 0 1 9 b t + d K k L o r q t F D / S p Q N U b 1 y 0 Z P W / J Q J Y Y / e K q O h 4 O Y Q M K V 6 6 O E j s y a x j 9 6 t P h e z 8 + l i w k b D 5 u G G Z Y U 6 q h b C S P J o n u + a M 4 w g i / Q 7 2 g L E M g V G P m + 1 p b j k m D y G 3 y O 9 S j W 6 f X J 2 s y a x i 0 r E 7 9 1 k M f k 6 D Z J + d 1 J 6 2 l k H x G M f F U g 8 R R p c y z t s F D O N 0 I p 1 1 d e g O 2 M e t N G R X m H Z k Y + X z J r E X j p j 6 g b d o o D G k y t T 0 D G 1 E E R I B Z B 3 s Q V p e 8 / S G U T w e K C R 2 2 y I 9 m C Z t k r 5 F n U Y i m L O f b 1 E 2 0 9 6 1 6 x 5 g j k J M 4 X 3 6 O e F L r B 3 c n k 4 K J n W v C t 3 T D G l k 4 C 2 N A s P t j t o K 3 0 A i X F 2 9 / R 8 K g G 3 s 3 u H f R S o t I e X u k z j 8 9 W j x l g 2 Q 2 M S d 0 O i t G S j b E 0 8 z J o n m J P Q 2 c E o h 0 v H V 6 c k u / b s 6 U E f B e S I 2 o o K i q S Q L w A z Z H O d V I 6 q r F D K x B T Q N O n X s l V b n W P G J L 4 o X 6 6 K r 5 R U t v L 1 b M q q j L 8 3 T / j h v O P M N T X P e b V w Z a L n 4 c v u d 0 c R L x o q p E B S E C Y Q j u / f S Q 3 R B e n h q I w 9 T g g f + E x i m D W J H X V 8 N b m W M o h w 3 e j d v D q t N r w k 9 Y i I a I I D S V c e T j d T M f T b a f x W d 1 2 G 9 A 6 4 O w T Y X P o g X u p H a C S U R L a E d 9 0 L J q R o j g Q V W A 5 M t 7 K s G Y s 7 f t f U T I / x D x R V 2 v W 8 O X C 9 y q 7 v 2 j 8 9 9 B J J C b n D o e n b x I t H g W X W J I 6 i p 4 U h S P O A j o h r Z Z P O q Y X 4 g Z A S 5 R 9 I Y x 3 y Q l R 7 e 1 I o p 1 t f x U / 3 k J e I z W d I u 0 B w E 1 9 u O 0 h h 1 i T 2 z / v p R R j A 9 / Z k I 0 Z q u z Y + 2 W 1 H Z A R b i H G G v k d W 6 H 6 D B o i K 0 v n Q T n C C 5 U 4 m l x 3 S U t Q q G g W W 5 3 5 4 s + Y J 5 i S 8 3 c 4 K 9 m l x i L P z A N T d l c 3 p p G T b n j 2 E 4 o D y 9 k f n 2 m i V C 8 N j C q J H t p 1 V m T a 3 W w 9 y N + T k d f D 4 7 K 8 1 W x J H z + l 8 d j 1 B 7 X q C N n n z a B 9 O 4 5 w M F w 6 q h Q s O z Q E 2 l T 3 e Q V S + 0 g 4 D Q o K + d 5 d L L Y 0 q 7 j e G L l l K 4 7 l h 2 I x J 7 K H 3 e n + e v C 1 C e r 4 O N V g d U w v u o b q M m 3 e G 6 4 5 e D j O U S M f z 4 O S 1 h B g D E k P Y y q i I G T H J K 8 s 2 a x L 7 5 8 1 U m x 3 F G H u u 1 n x A F L k m J X R c L b h p r L s / J o q 0 u o n C d 4 2 F 8 1 u r 0 o Q e O n z M 5 j A g x g 5 v J v p 8 e h l m T W o 3 T S 4 m s + s g f M / F Q d I 5 t e A f B j r Y M d u Q G X 1 k 8 x d x H X G R f J 6 0 7 V A U q K E 0 Z R + d w K A n M + B d Y 0 i N 5 Y Z 3 K N X Q d X M E a 9 F R Z 2 W R 6 a X 7 p J e y 5 g n m J E x g b E b t 4 F W x + B i Z w F S 2 N V / Z H R d o n G 4 U c M + u c K 3 n I E 1 F c 0 L L D S v N u T 7 4 B / 1 J O Y / 5 d n p k P p F t 1 i S O 7 H J n 6 7 P A H P P 0 e M M R t X E b n + y 2 C m D 2 L + 7 y R e s U 9 Y E O b f 5 y g K f K M g m i D O f Q B b N 9 Y H 7 g v V m T 2 E W v 6 f I D 3 i 9 i X 0 c d V A u 3 r z Z G x t B l o E Y h 0 N G B / L a m r l U g F M 0 v e g K 0 h W 0 h h J e g v d m S 2 D 1 n t C V V Q w f M I 7 h 6 / D q l F r y j l X Z R u Q u I O z S Z E W u j Q N t B 3 a s U M + 8 y T T l g D g F Z M + / c x a x J 7 J 9 3 q 0 W I 4 q m z f O a M W v A N H f k o y i f V G R g 7 C B N K V v c A j n 6 P q w 2 5 q h F s s z 4 S 0 E o 4 t 3 Z D z J r E v l H b O E x s z r V a g F N q x T u m X f / 4 7 A 2 i E u u d a P c C P + F n r R w q e 1 W 9 Q 5 a F k / X T R a S E 9 h O I I 0 E S R J p 0 + u D l a v r V N D q C E n 9 X Y 7 8 y b s + 5 A S 9 3 l J Q K T w 9 a j M w s 4 i P t h q r u N l 4 e W G e w L n p 0 g M W 7 8 K J d y J j E 8 V M u W m u e 6 s P Q k 8 s 3 l V n N b 9 l x a g 3 y G o W t o + n F z A f S 9 W h G q T N V i 9 c j F G y B Q 7 P J f 7 j K r E n s n P t b 8 Q 7 U C g n g x z j p F x x Z C z c d n g J s j U A J h 8 q k K Y N g b L L E H e W h C t + A 9 Q 5 K y K Y 8 u v X r b U V b 3 y G z J r G r 3 k z L P Z M 3 / z f j I S H N K h f K o d N q w U u Q l K k y v b y 0 H Z m I x Y U Z R k W j m 7 q 2 7 O H X S x B R Z h m g C A m t m m p k v R V k q 8 d J K k v 4 N S E y 8 V P x Z f K R Y a 0 Q 6 R x X 7 6 s y b c + 3 J 7 O / c S E J h 5 2 R H 8 b t i T t E w q r U A 0 n U r l a z M M a F B K p d q l v d Y 7 Y k D s g X H 1 k J x i R + 8 1 j D n j Y d U g u R y B C P u l 6 P z w x 5 w c Z D W s 9 3 N o W W v G n 4 h L S S 4 Y F q / K D U L 9 3 q H r M m s X t e L y V M G 4 D p u e 5 J n V I L 3 i E p t B W I j 0 Z d m c h i t R 6 A H i P 4 6 x g p 8 3 Z I F + w V H Q D p a n e l n 5 C F W Z P a O 5 c 3 f 7 / 6 z J P 2 0 3 w x D + N M O 8 o r H V c L b j I J Q 2 b 5 H u 0 m d N o Q c y J W c n r H E M 0 q h h m 7 R J G w Y E 0 B p H a G v 3 G k R / F r 1 j z B n I R P 0 L t i 9 a G 4 v v n V / 4 5 z 9 b y k 9 C j D m t + y 4 / R d f J a o O 8 7 W h b K T g L F g 0 j + E R a o n C M x c G i S g 5 T n k A X T c P N x j 1 i S O o h / / c r 0 I E l 9 2 F l e c U g v B o 3 Z 8 j H c Y O I C T x D c w i 0 q o 4 I Y q Y 2 c s R A t 0 1 j e f F + h q x i R 2 T j k V 8 s f J J W J X g i i e z 6 c 3 v w S Q z N y T c K 2 8 R 9 r 8 G e M r S J p c A S O a S b D 9 K H k r T 6 H U S 0 E w 0 u Q 9 Q W Z N 5 e 2 5 g m x J 7 K r n 0 8 U q Z D + l K 1 W o z N r z J c e Q Y p x r u o d i X h E x O e 1 9 Z g a q M E K R j J U Q G T 1 p s A s b 6 f G 4 5 M y a x M 5 R H M 0 P j m f X N / 8 1 U w 0 8 O T i 7 + e V i F Z B 3 u 3 o Z O r Y W b j 3 a D w q k + y m D / w w + I v E s B 8 B f 8 N J V S t d s G f h m F E W s t R 4 N A t i 0 M i a x t 0 7 n i 8 k s I O t 2 U W k r s / Y c S q i 0 R M F 9 p p U 8 Z J Q K N h k e I r u u 8 g W e K o Y 6 b v M 5 n 3 z B r E n s n L d o K S 0 P K m 3 r 5 v E + X L i 6 k j o d V g s B J C 2 B G D q g l A 2 s 2 0 v N o L t t U I l k A p g P I d h K C a v T Y 9 T U a z u Y W Z P Y S a 9 n N 3 + 1 h O G M B e S z j 6 s A X q A r v d N 5 t e A n x j G A A X o 9 j 9 p o K 9 S n q a i N S 9 N N j n K y q M H h U f 1 n g A L + G q A F U u Z V Y P J j 6 L M w G 6 U 6 V m y O e f q 2 p h 9 m S 2 K P P 5 1 f H b y c L F c I N C V K E z m v F n y O H m N U M 5 g 9 p V B 0 W D R P P m 9 N q z o 2 g W Q J N V t R 5 d k K N l s S + + n t 9 P J L 4 L J f Z x L P K b X h H X W g m q l H S B R B d S c Q y e N F l s l Q n 7 u N I p q n O e 1 6 + G L M 4 2 t l 0 f Y 4 k j W J / f O u + P M K + S w 2 o K Q J o 8 r E 5 k O 5 Y 9 y C E 5 S f 7 u e I A Y 5 i p A d K n 0 s H m q 4 9 j W J K Z s j w 6 x 1 D W x 1 l 1 i R 2 1 L M F Z N 3 F 9 H x + 8 L + z N O z z J 9 K S W f O Q H 8 5 G n N V X O / I j E C P j Z k z x C N C S h G v F g q + E A 3 N I 8 U z F o U i v 4 S 7 P X V 9 m S 2 J H v b g m p C D A h I w A n 2 4 O L 9 a m N Z 2 8 4 0 h i k W V c C 0 p L T h B S Z 3 s D q D m K Z 5 W D 4 M Y y P Q 9 s M e i i 4 k M P y i u j l z W J H f S u u P q A I l 3 z X B 8 O H l c q X 9 n V / J Y d e w d q c R Q C K O 1 a o o M h 7 J K f P K i Y y 3 l 2 2 E d u U 5 0 P f 9 1 N s y a x d 5 7 O / 7 x a z 4 4 w o v 1 q E r Q / z X X N 6 c R k 4 5 4 9 R R e W t O z x L 5 K 4 / t o l O m C M c c x S 5 g r / 4 6 G C A T P i h k P F 1 m u H k F m S 2 E v H 7 M o + D 4 J m n b o 9 H F E L r m H R g 5 H L P e o s Z 2 0 E a N H h 8 R H 7 n 4 a u q H y V c w S j a 4 s Q 1 R G v k N 8 y c 7 M m s X v O p I j K z t 8 Q + S v X L a e D a s F B 6 9 B 5 f D b X 5 6 k h Q y B O + u Q J t 7 K b b H k a 0 W i n 4 r o l n W / N 5 s y a 5 A 6 6 n K M o H A D I O g n M 3 D A t u G e I d h i U J J 8 J 7 a 0 4 B Y K Y I g z c 3 + 3 s D + 5 C 5 R Q I g X 4 R P f q 7 V E 6 S R P C P v g 0 a 5 w y s U n h t d b T Z g o p p N 2 E 3 + P 7 m 1 1 M y + O s A c M q F w u v A Z O S e 3 z N G s + O Q 3 q 6 m v m F X E H 2 4 o z + s g Q p G D a D a 9 u k M o x o z 8 s k K z Z b U E c k k z s 1 / h / D G X M i h D q m F i O y w / Q a G 1 + M v T C Z S 0 R F Q a q j E l h G C C q c Y H C J 0 B v O R V M M 6 X T 5 b X M y a J 5 i T M I 5 O u C 4 D b k v H Y 1 Z b t e f A I R O I S g R J 2 S U C K C 0 b g q c u p 1 B y Z M c E O 5 E A + Q Y i W v g g s W Z L 4 s C B Z C s J x 4 D + l T N L 5 5 B a C B z a F 1 G s M Y Q 2 Y R o J f O q T C U r 0 d B 0 4 A x 4 g x J X A I R C E 9 p W C M W s S u 6 c U s / g J L Y s Q D 7 3 e C J L a t o 1 P d j 4 I K m D v / t U W k C C w N p e w A b 1 D C 5 + y 9 3 Y Z q 0 S w U O X m y f E f 9 t B G y t R w x O u S 1 h d 3 u d W G 7 d k 7 n F 0 W U + W C u 7 J W g i K X 2 K E L n 3 f q h 2 f E / n D W V a E a 5 7 8 + z K x J H D + W w J 1 N p J s O R H 5 8 e U 4 3 4 5 r y q n n Q v w M f O b S V d G x t X H f M P E N N u R 9 M A T B 5 l + E 2 l q 8 y P j + i t m L J V F X 5 M l U N e 5 a 6 F 2 i X R Z F + a 6 q G s g b 9 o p R 5 w v P V Y v U 5 I M N 2 L m p Z m 9 V 0 8 Y 6 x P d J i Q i l C N 6 J n G 8 I B X Z m + A e K r W U l M b e S s f U X u u Y u 2 n 1 8 t Z M Y 8 w Z q E O R z I + O c J G 9 y n 5 / T q C + 0 Q C w q j s w 1 / 1 E Z u f L L b N 4 k f O U l y 4 0 1 y h 9 H 2 A h i t C H B x n 6 a / E 4 y C n D F S S I K n I y P d 6 d U Z S J / U B K f T + 0 W 5 l k n h n k / q D m w / z p 5 g T k K 3 H y + K 8 8 X q a 9 N H D 1 + Y z h m 5 t V 3 N b 9 l x T J J 1 R + H t a N F 1 e y L f o B V N A J J / r P N D b S V m E h i 8 n a U T 6 4 p r K 0 B h 1 u z i f T u d f l y F b F 5 0 a p 2 1 g 7 P D 9 y c S v W L R G T / S o a A 0 Z N M 4 e B F k J m l m l X M f Z C B d x t 1 q k V S f + D F r E n v o l L 3 R 1 8 w U N H / 6 D w e Q o / q t D W t + y 4 4 D q A f U E + M e e E i E I N 0 q 5 k i R R B U 8 V H q H y N I y Y C 4 4 X F S K s 2 + N H z M m s X d O i s V V K f t s m P v N 3 0 M c 5 Y K Q d G B t p I b k C O A / j 0 8 N Q W K Z + e V l 7 C K g j l f W j s o H D H R D G Q Q D A Y s H p v A J I 1 p W Q 9 O / T v g M v a M f s i g + N X / / D 0 e R u 2 N V 2 t X 8 l h 1 H E b i N q q x H O w c M S W U W Y z n Q 9 t Y T h t X o I Y U x n V / E 1 J Q 8 + O 3 w k z W J w + g F W p s / h 2 0 C c c N I r X R E S L h R Z R 7 e 9 0 8 A S M F Q B 0 1 e h j r w B U 3 4 O o c D 5 J P I D m g / u b t 2 Y v o E j x n z B G t S B s / k 8 u Z v V w X s o 6 f z R c g N 5 2 p b 6 b B k 3 5 6 D C D g h r o P B F D U X G 7 q 1 b D 8 y m L x 6 i 9 C s I A V H V l h k T n A M L y / J m s R B d F r Q U / w U I n T g c k 9 l 2 J 7 d k w 8 Q u 4 m 4 4 3 A C q g R M E b A v u 9 w S U b k H N d t K S d F r s s 0 s S e y a 4 z 8 t R I M N w G B d U x 4 6 o j Z y A 4 R y Y l z D V r e h 3 h b S N 7 T D 6 F V V O T a k v Z w t m F p I Z W u q x K T Y m s X B + W M 2 F n s S 3 m 9 S C n m 6 m F 5 + k n Z E 8 4 f / O y m C i 7 e 3 t q 7 5 L T t O E U y 4 K C J 8 h l x u l E F Q j Q D 3 w F 1 r q j J j U h 2 A q T 6 f o m t V i l 1 u 9 Z F Z k 9 h H 4 A g 3 f 5 1 P i 6 D n x 7 F K V g p P b Q Q R r B P Y Q Q M P 1 t F W 0 A g c Q S T N R 4 N G 5 I O g h G R x E m D V t H x V V i H v h 4 a L + B S k 8 a J p + j x l Z g 0 n m h I 0 O i n O P 8 3 h A c a n h D o q G b f n e E S 5 N 0 r k u 3 / Y Z 8 C U G V 9 m g o D w 7 o w t M h k H T J f d l V 3 a G o 9 m T e J 4 f D Z f X E + v m s f 6 8 G V 5 s h m L t V n N b 9 n x Z Y m Y d l x P X o P 0 G E / 8 M B 6 l g q q q d n v a 3 A c 5 k w U 6 F L E A E x 4 P m l m T 2 D n W t n p f X N 7 8 i q B L m m V H 7 Z A 1 + e F r m c r 9 0 s q N t b v x P b b p M H 0 j I U Z y k L L C L U t f i O r 8 C I S P I z D v S d Y 0 a x K 7 6 l n x c Y V G / v K A r Q a T y w C Y z 1 k A c 1 q y b 8 8 B B Z 8 f T Y J G A e z 2 0 t b H D W Z 6 H K L b O 0 R p h P U 8 Q 6 o y U W c q p l n O w D d c G V 3 M L L o v h 4 2 3 3 p x m T W K P H 1 / Z C E L A j j j 3 g E g r e U w p + x w R k E w a 9 N k q w o + U f 0 I J l R S j w q L U 4 G B v H J t P f X f E m T W J 3 S P 2 N E J l N 3 9 d H Z w V K 7 a Q X Q c E p Q t 7 l 1 B 2 C 0 H J V C G H H O E p 4 o X V G 1 D M q N j 6 d 7 f 5 k S U i S 6 K R O A Y R f A E P W Z P a U 4 u V N l g E L 4 t z w R 6 V e X u + O V n b G z c A z E A I f V 7 k h H n g I G b c i v 6 x R J j 3 T Y M K X M 5 U 3 V 7 M W l m T 2 E l P V y I 9 2 3 r M 5 t k + n C y 6 O i O V b c 1 v 2 X G y C P E V + Z C o M E I v E y o F E C + 3 H S j u n Q s P 3 l P p H c 8 Z b T M m s Y O e T R Y z b e l Z H q x F 7 0 N Q q j c b 3 q h N 3 P h k t 6 w M e A 5 6 V B 6 d K X Z z 1 E 1 p 1 s O T U U u Z I d N b P 9 G C J E q Z a / R e A W z W J H b U y 9 V y y d v U P N e H o 8 g 1 S q 9 T k l 3 N b 9 l x F M H B j P I O k A U L C d j q h y 7 0 P e E / I A u m g a k R i F L I v H 7 3 n F m T 2 D v P L t H x Q Y + i O D h Z B c k z O v P 4 d r w k f q v + S g F S q b L y / C 5 3 5 Y b U I 3 c j / 2 D w f j g E J V 7 H I 2 T D r v Y 1 I T i T m a i C j 3 i C W Z P Y 4 y e T h Q 2 r 4 v G b X 4 n M Z k g 9 H J i u L F H H 1 U Z g I r M E M u n j c q e b e k x D w k B j U h U Y f 5 z d S j g J S y S b Z 1 A V O R 1 m S L w S E L Z D C 6 7 L U 4 L 7 7 6 f F V f Q Y c W V X 0 8 c 7 v j Z z U Z P 8 A t L p H b J D 5 n a o q H n T 0 H 5 G l G 4 d R D 3 G 8 X E X W T w 7 B M e e G 7 n N m s R B 9 L R s / I f k H J t A Y m 3 Y P t x T X F x N Z z 9 Q F s J k v f 7 + a f F p W t y 7 L / 0 b / 9 3 s k G z D k g 3 x N y v X 0 M q E d k Y j h m x e t 9 x 6 e P G 4 / O / 9 M l 1 O 5 z N N T I L A X h X X 1 5 O L 4 4 s L n p 7 l k d n y 3 b c b / / 5 3 6 z / w b D q 5 v F g e f S f T Z x 8 f v J 7 C P z h 6 e t w 8 + Q e / Z N c R A w 0 W w o T P f b Y V i q I B E l W c 0 f h k T h a M m I W c / K 1 T I V G 8 Y C J 7 I K a G m / k D X u O p Z k z i 4 H u + K q Z X H 2 7 + 5 u 8 8 1 8 u l U 2 r h 5 W J Y 1 G r n e 8 H n B h 2 d d y P S W Q w 9 a o 0 f Q D 7 a a 3 X p T M t z A H + e 3 t j t g P 9 W o N C s S e y e H + b o 4 L 6 Y 3 f w t Q A P 3 7 G n T m U e 1 a R u f 7 L Y i o 9 0 J M X 1 8 P x T 9 b 0 f x b U S d h o Q r D i h c 6 e q C R J I d z w E 5 I 5 g P E O W V W Z g x T 7 A m I W 3 g J 7 Y Z h C y I + 2 n D A b V V G 5 / s 1 j X s R T Q 2 1 G N j h 3 K M x E H y x H 0 a Y d T M 1 d V G 1 s c c i 0 b 6 A y h r Z k 3 i 2 D m R S v 7 k E k z j M i Q z d x Z j n F U L 9 x v 4 b R z r U 0 v 8 I L d L 9 J b 8 j 1 H U d f x A K 5 R C O z p N w L e + j R C z J r G P X n w O 3 R T n R m 5 b I X 1 S 8 C g z v 3 + 7 B T w / P S Y P w A W J H b b 6 I o F 7 q 8 U k 8 Q r m I c E y 0 A j U e r K t j 4 / Z k t g 5 L 9 U E 0 R L v 5 t X 0 c G b n C h 6 d U g v B A 9 E s T v Q 2 Z 2 E B S Z v t 3 U a I G L m T u k 1 F z w M U q t w / w Y 4 r D / + Y N Y n 9 g 2 w 0 Q 6 n H H 1 f o Z K V S b + T M W v A V m m N R U / j D Q 3 Z 3 s 8 l P e 6 m 0 F V P S c u W U C N T P P v L f 5 N 8 l h 8 a H z m T W J P b V e x 4 h 9 r Z 8 Y f B x z o t U r E L U A c 9 e N C P w q L Z x 4 5 P d p g 2 M Z U T N w 0 n L Q u p Y L J t A U o S X q U 7 p B g j 5 9 K E 6 Q Z 1 h e t V v y 4 5 Z k 9 h T J 1 J u / F A E J N z H r z a c U B u 2 8 c l u 3 Q P I G U f U l b b m k G d H 2 y P Z e V Q r m 2 m + m 3 0 h T H 0 D z / m u n j d r E r u H G e K Q 0 H F V q z q j F i 4 5 U r C o B k h O O x e B U + V t e M a E k u y O o 1 j l X 5 g e n W S 5 / G Z E z J j E r q k l u Z s / + t / J F 1 w F U T u d D 4 q Y u G w O V g u z O 1 K l h f w M / 6 9 6 g 1 h c i n 8 A 8 c j w 2 J l t 5 P e t + Z x Z k 9 g / G r + f f p 6 f B / Q P n Z R N z q m F 8 G G A M K q b x C D p C O m L P k I w b F w h u a 7 S u e y Q B 4 e V Y u t t z V 6 L q c y Y x O 4 5 + V R 8 L i 5 I t 4 P Z m k 5 y G K f V g p e g W k a 1 K 9 C D I R W k v 9 s j Q e C p q f M D N o y y g w I e J y p l 3 m x N s y a x m 9 a r d a 4 K C c I A z l 1 9 n i w K 4 P Q A f Q P n w l H O r Q V / Z b T m 6 K T e r 2 H 9 E b p S f h G I X A U S e p u 3 i X f v E L y O X B y Q y H N J l Z m S e N X 5 6 W S J F n c I f c + l u K g z k m H N d 2 3 H j Q y 6 d n H J H M 0 l F l p S E e E b A Q w 1 R E f G k E v A J I O V J J a 6 D 0 n d r E k c S 0 z 0 X B 5 o + x E o U P N w H 0 4 a n N c d R 9 V C + N D X j l I S Z u i K Z 4 d 6 i K k 4 x v 5 r d Q M 1 I A g m 4 F W Q b 2 Q x v e b i z J j E H n q 9 m H + 4 + c 3 f N 6 6 h x Z Z E h M n B h E v f v 9 r c 8 N z W P u C Y k i g K 6 o M j w S 9 F 9 S 4 M G 5 h Q l T Y T a P k Q t R 2 x y o S k 2 3 u 3 N T k 0 a x I 7 u t S p n S y 0 M O 4 q F v H j s N o I R g Y Y Y 5 x E i Q s Y K + X u n F 2 / a i u t U 8 S e t r i U u q h D e v R b / Q N 6 k X y 0 e 6 0 j v L z 5 V V n H q + L n g C l V J 0 C x N r E Z 2 r t + 0 x D k V p 3 1 2 L Z T l 7 w C k i Y J B / c l 9 V Z W o 7 L g R 4 I u G J g r 2 S w + n L C h r N l J I M 3 N U f M D z R W f 0 H 8 K i C i n 7 M j a z j 1 7 i 8 I o C p f t C + 2 D X N b t M + c B z e h 2 G 3 D G n v o + Y 1 f k j F x + l M 0 e Y W X W J P b W T 3 M Y t S j R o Z q w s A V y P x V f 6 X n 8 2 j z o h 7 M R J z j L s b V w A d K O j V r d g p Q c e q j 0 B O E d 3 S d c I r a U M + f B + 2 S r t b 1 a H m Z N Y n c p n M r d B i l 0 l s r N M k 1 X 7 / g G X M M Y j 7 4 B a b w P m M R n l y k g o N E q K y A D p d t 7 p C K f m D J r E j t p v V K s e a 4 P h 5 C r a y i w p 4 0 Q y i V K G v E + E U L 0 B h m V h Y k u a l e V Q 7 A q k 8 Q P B K o H V 1 3 D q D 6 d K F a S D f u J v a P w m X + e h I g o u G Z x K s u a X t 5 x 9 N B 6 i J o N 1 U V G Q U y i o I k c C Q 9 X n U J g Q F 4 k 5 q h A s K R S B n y 7 N d E z a x L 7 5 8 3 k 4 2 Q G p H T z 1 6 D O u / M Z 4 q x a i C E a s V H P k M Q p e l R F U s z s a u v A 7 Q V n y T l b w y 0 7 l 4 r M V h e Z M Y l d 9 H x R f I H 4 F d K H c l 1 x O q Y W 3 D O U T G z M F Y f 2 g X B 0 l G L Y z m z 0 l L L X z s P E O A Z 3 H M F j C k w e 7 j F j E r v n 5 f z L N M X K U Y 6 p B f e w V D e q i s 2 Y f o c x 6 Z B 2 Y e 4 a O A l N i j L j 1 o 6 P r e F j 1 i T 2 j / b v z Y P G 2 F y k L x 1 T C + 7 J p R 8 Q E T 0 g f r i H E n j Q 6 4 n h 3 6 8 J E F p 4 X s u q l 9 M A W 9 1 j 1 i R 2 z 7 + s p n + J 1 l j S K b X g H S a g N R b 2 + O Q a C X W m Z V D B Q m H H Z G W r t w d i h G 4 1 + H i o / L F Q y u f t M W u e Y E 5 C x v G / X m l d 7 1 U A X O 4 M H o 5 J h u 0 5 e 6 M 8 s f T t s e h P B h D H s i 8 6 G e C l u f Y M V N k b y 6 6 1 7 A 3 Z 2 O 6 Q 1 M F r n b J Z k z h 4 1 G O f 3 / z S P N e H a x 9 X L 1 C n 1 E L w w J G T 2 L V P 8 G w F z N V V i k o y m B 0 c s N m N M e y u N X y r a x I N l / 7 I V q Y j C W 2 5 4 d Z L 0 m x J 7 + e b f w T V U O + a v 4 m j 2 q 6 N T 3 Z L E i N 6 5 J v c I w q 3 + h l S e R S p i Q G p g c a g 4 J W t p Y m r i M 7 o m E A B w N d s H P F c 5 2 z W p P c 0 l J m Q / q S r h a x j a i G k R 6 i Q x Y R h x q C N x N X B 2 8 t N i t W I I o s 0 y S N 5 E c E B K k X P r Y F o 1 i R 2 z w m F 2 O x i 9 S W E s O l 6 E X V Q L T g I E E / + 8 Y l F 5 w i b B q F E 0 y S l R N q s l M E v W Y F a a M 9 U L M k K y 4 N L J u d W B 5 k 1 n E K e M G E 5 B W G f L 0 J 6 y M 7 l E i U c m O / 5 q h x R K 8 d k + y Q s C E M z g 8 M W W n L 7 O 3 1 f r Y e j W K Y g E + k Z S T K f Y k z W J I 4 f i V b U y 3 i C m W f O S F o b u W d X 9 U j b o 1 x F x k H u S L N K + q f 1 L H a f 9 Q W i y b B g t t y e 5 J P 4 m y 2 J H V W z a + W t M x p W A S W A C 8 D V c b V w 4 a H l I S / 5 J J n O C 4 / d 2 1 T O 1 G j g u M Y 5 q 0 R 6 Y K i r N O j A 7 v R f G G f W J H b U W 7 D 1 J c t K Z 2 t V M g X V c h U w J e r i r O v U W v A W S t B a o / x o b y G p h O 4 H L C Z 5 T P T N y l v 5 k L 2 y k j g Y E F z I p 3 q B U W Z N Y m + d r B Z f 2 G 3 w H 7 O L k P W y z h 4 9 R 9 W G i 7 R Q O c Z F w L Z 4 i P L Z l q J X F T X E J F r A W m g w Y B 7 E c x 4 H D l N y 9 b g X s / n 5 z d 9 m 5 0 H u e b v x + N S m b X y y 2 2 K L F l E U n I s m m f b X r 7 O H k k p b w u 0 0 r J i W Q u u C z d n U w h 7 5 g 9 m S O H 5 u / h d D o k j n F 7 O Q u Q J 3 t 6 o V Q J e z j Y o f K l j e I z G S W F + 6 1 s K s + i G s C u G K y 1 A 5 B V K U x v r W D N y s S e y i t 8 V l y F p z 1 / O j M 2 r h b g M f t 6 E c D 6 T C m S w w 8 w F X Q q J x m l p E 5 r l C k f p I i 1 G N g l L j F q S C K 4 W d s / n y + n x + M X G K 6 5 g 1 y X 3 z Y V o l C s 2 b 6 W H Q 0 J X P 6 a h a c J H W w q t G 8 n D R V j A J 3 V 8 w 6 c d n G 7 S + c C Z T p a C G A 9 u q W K H 3 X U a w t O s Z G p 2 8 7 s X i N G s S u / u M W Y Q Z q x b h u w c M m L q q L B 1 V C + 6 G p m z X 5 T 1 3 B 8 2 L S I q d Y p i 9 l 5 q R q 3 j Q f X B A W 7 s z y G x b q c d V a a Y k 9 g / L / F h R + 2 E V 4 B w X 2 q d D a s E 5 s P a i h q 9 s u z N S S H Q l K Y y k P L a O n 4 F Y 6 u y S X U + S + D S O z Z b E 3 n k z v 5 x e S e r g d M 4 m P / / r 8 s 3 r 5 p 8 9 q s 3 b + G S 3 6 S C M i S j + 8 x C Q A s k q B k Y 0 v X N / C p j B e Y k l V S 0 w j x A y a x I 7 6 c e l B u J m N 3 8 N c J B T s o q D a i G G w F G j J n p A z H k P e c a 4 2 w b r B T q W D u b Q L 5 B E Y v C 6 C 3 8 d x r M P Q d 2 s S e y g M 9 a 2 s O y q W G j s K o C X 7 n q F d F g t O E k X V E z N C 8 O M P E B p P 6 k 7 d M 0 6 L 2 Q f G W k 8 K G B m T Q 2 / R M G s S e w k N v k F x I + L X a Y j a s E 1 v Z z B X f 6 6 l y C 4 p 6 6 c K T v 4 X g 8 Z e 5 H / y H D A x a s x e l J 2 x Q + k O Y Y S 1 m J 9 W 8 s p s y a 5 a x a A e w H e c W X r O q U W v E N O G 5 U h a N 4 X r d + 8 w 1 K B E h a 6 z b C H L F 1 B n a J X r v j z K X b N m s T e O S n + N A n q 1 r q u N Z 1 S C 9 7 p 8 n T r U o q I H T Z g a s C Q W R v 0 d e o B N u m 9 s d A P G Y p b W Z e t s W P W J P b O 2 X y G Y O J 0 d h E Q P i 4 8 Q g f V g o N g t U Z p i m U j L r c R / C W + R a 2 K K n j 6 0 l K U z 5 C 4 B O 7 L f c A 8 s y W x e 3 6 c X S 8 m T 1 7 8 j D p V S A W 0 i b b W x u 0 5 v R Z D L + b 1 A T A S g x D N R I Q R b c v A 2 k X 9 z i H 6 L e w t J v 0 u K e l b 4 8 d s S e w g Z W 0 2 p m b j o M + E u k 6 X 5 w F J 3 I + b v q r t 3 L e v 6 N N t + C o I S u A F Q n O e t b J 3 i Q 8 g C a B 9 E l f G X b 6 N C / U M 7 c Z P S H w 4 R p v b h j h o A C 4 P n t 7 8 4 + s 0 Z D O z C 1 e o r N y z p 7 i b o n o Y X e Z A 2 R 1 L a D I F 2 h 3 D d 6 i i a s i 7 R J c J n R D m 2 X J y P o + i 1 a x J H F f r 6 W o T 3 / m n 4 0 s 1 b 0 P q V 9 e a F Z 1 Z C 0 + U 9 i 1 s R J U 7 / 9 6 K x 7 L 6 y / e 7 n L k 8 8 6 Q I L 7 K 9 H v 2 U c j V L 9 e B 1 W C x G W w u f q 2 N i s j F b 7 1 O z J r H f T w F i D 3 5 E D T 9 o 7 6 I z I 1 l 3 P v c c m p A 4 V A m r X 8 G y z 9 X k 4 N P 5 9 9 8 8 0 t 3 0 Q e K K A 9 5 I c K k 7 K 2 u r M C e / 8 d F N M A M S e / j N Z D l h t d X B C Z 2 d g K T T V b P p e F q I a F Z 2 M M 0 T U R V A b G J j O j f 4 G n q q m m B U B a B U W r 4 O l 4 Z w 9 E o 7 z Z r E P v o / C g i 2 0 5 C O i D M C O a Y W 3 E P f j T u u o a D l j k D n J c n 6 H I B 1 v A P Z u Q / l / V Y a B i R R n W X 2 c B N W f e Q u P B 5 H s y a x i J Y U z / 7 p m E U E E J l e T b 8 w f c L K x Y C c 0 4 l O c W g t S G p 1 E S X w f B 2 d z q L Z P 0 K y Y r 2 O q h z S K p v 9 A 7 y o 6 X s m v 9 n E a K s k t r 9 o s i Z x L L F D + O P k 6 o A R V d 1 6 K a h n l Z F 7 f t l Q j Z K n H g 2 G j B m 0 k 2 Q t 0 3 a o + t y R 1 h o e E m b i a 9 x K 1 m 3 1 l B m T 2 F N n l m 1 O D o 4 p E v 7 B B d g 8 3 4 f b / 0 4 9 H 0 6 r h d s v 1 4 R 2 h J c Y 6 B I 9 A 8 o 5 n X k G i t c Z A / p n U s Z n U r / b Y w q E C f D t L p I l i V 3 0 n k 7 W w c l i F a D t 6 C S v r y 1 r e n j H W g l g s X G X H Z G C 1 t I A P 5 S 1 d F W 2 M f x B j 5 h d i + x d 1 H J g n 9 z O j E n s H p i 2 k 8 W 0 e a o P x 4 3 r I d I Z t R A 3 g K t R b H U r r T h + i C 6 j c h 3 m b W n F u A 4 g V r l b m / E C j 9 g x a x I 7 B + n N 4 L X M z r S O g 2 r B Q e h W g U s 8 / v k x L S U m 2 0 g K W I e D 8 k u V d f f 1 / s C n H W v M O G O 6 z S d 6 z J r E D j q b X L A E L t h H r s p I Z 9 W C j 7 Q o I M Z H f a 4 x W v H w n F m C S M z U r U b o Y i T S 8 N P H 6 x z B I 4 b M m M Q u e l V 8 n E f B v U 6 e L Y f W g r N Q + o h C F 7 o M t B F N A y i 1 Z e B U r 5 F W E 2 h Z m 5 r D N g V H p G 3 N F s y a x N 4 6 A 0 w 6 L 2 Y / r 0 L m g l 3 Q o U 6 q B Q + h u R M F 8 1 I c U b 5 C h U Y s 9 d 5 u j z 4 k d h q T j O Z L W 9 N r n 5 H Z k t g / k P u + F J e f k t x 4 L a m P 6 L 7 S X x 5 w n 7 N + Z R 6 H i d 3 b m q h T M f y Q J 0 N 1 n f Y 9 Y / u s Y f F b a m T W J H b S Y x t b r m d J h 9 V C H C F x k R E I Q w 8 n b Y X g W V s U N c D N r S m p M / i C 6 O Z 3 + F s 1 g M V c I + v s A f / Y l 4 7 T m R z 2 u D X N m s Q O f z l X H X w 2 n X 0 K o 6 O 5 H K 7 D a s H h S P p F c Z 6 0 m k K d S l D E / C 5 U A U D b Z W h O q 6 t Y h y B Z E y 8 f Y U x i H w k B L A 7 e T 6 9 v f g O n 9 S + 4 n D 5 a m 9 f 8 l h 0 X w 0 x 7 R N 2 c 8 D o R m O G G F L u T 3 Z l Z r U q X H Y p Y w 5 e z G s v 3 5 j R r E j u J V b 6 A f l N 6 z q v m 2 T 5 c E r v Y T z q p F q J o O O C 3 H / O 2 S f h M K x O Y M m V e m 4 7 y b U m c 0 X 9 E 1 B v F o H 7 X q 8 c s W x L 7 x 1 6 2 0 y n T H 5 f C Z Y 8 X W q 8 Y E k 2 u V L G y s + n x H U f T m H Z R j K 9 E w G U d 1 p D 6 C t l 7 q T + X H O k u c i N I C g Y N 2 5 s t i X 3 1 C o r a / P J P a H f P L x F I a J 7 u w / H k g p h 0 V i 3 E E + R + I 9 h 4 p C H O X H G A Y C 3 3 H B g G I B N P 0 5 D X x 7 y E H H 4 / p z Q G m o V t U G o l b C 2 4 z J r E X n o G g / 3 g t F h c k z w E 9 K P c 0 w b j V p q H w N 5 R c c S A I 6 I t U L j Q 7 V 7 r n l W R J A y Q Q S s a v H 5 3 H q 5 M z o G y j Z f c d L Q 4 f o k L o s q 4 5 r f s + K J T S 0 8 3 3 W O D C A E Y d c w z G h l w X V i 1 f A e 1 A I d h v J 5 a i 2 2 Y f l v 7 z J r E Q X R S X H 3 m N b q c f F w E r J R w y 9 a N r Q G z Z x c B O S i E H u 2 i L o o i 1 E B o Q W u i k C u v r o l H u g E R J q t 1 b r f e c m Z L Y g e V 8 z o / F e f T + S x k 2 f y 7 1 x u O q M 3 b + G S 3 U 2 9 k Z b H p A h M f F K u 0 3 t m W U z 1 E j F R x 6 W n e p K S v e G l 2 m y 2 J X S S c N k i t 2 5 U m 6 I x k 1 5 5 9 A 6 s 5 K n w Y 2 I E W j b x L z s C e d A K q H i 5 K j V A 7 S R N I p W 1 P g Q / C Y N Y k 9 s 4 x K + A u i l X Y z M 4 m T 7 o 2 b c 8 O I s + C 4 j d 4 9 P 3 G V D w t K C Y S u 1 q E j Z h m 3 Y k a H N J X Y i K E y 4 8 m v E + T 3 W x 5 g j E J e d J W F 7 2 f n k M q C n m A z j b c U B u 3 8 c l u b z d w N N Y G e D 1 A W / E + m L J R k 4 3 a Y a V + I 0 j E g K 0 7 / U G F 9 5 G 0 9 z J 6 x Z Z C 8 C P w 2 r h j 1 i S O x r P i 8 g q k b x o y Q e f c K s d B t X B d E i + x 1 y U T c n S w m A 9 G w 8 z 2 g J Q M M p B a B M w y p u g k m M X u O g + w z 6 x J 7 K A X 1 6 s v 8 F 6 + B O B 8 r r 6 9 z q k F / w w R F J O H H p u w d 1 F s 5 H 6 j c Z / R F Z Y 2 W Y V N s L J q Q N 0 b N B p s 1 i T 2 j w k B F o u L U g r h + X x 6 8 0 v A s J Y T R O L I W n A V g 1 S b x O a A A S A U 5 C w n R J i C l Q Y Q a t a e o i F M l 5 G i V 5 R m U 3 L c m r e b K a n 9 V E y D c s K z 4 4 1 3 q z Z r 4 5 P d v m i c Z 9 w l N 2 K R G C L m 7 K p n D L 1 c X 1 r B E l T D j G c B 0 G o L p h + n W d Y k d k 7 J r I D f d z W 5 D F H S d C X u l X l 7 d t J w I C m d q J u O K W 7 0 3 s k K a d n T x L q N H x 4 i w K C h N A F 5 o b w S d 1 m T 2 E n r V K F Y S v M l y U W 3 t n H P n q L l b k n D v T c p 4 K I b Q 4 Y F i W D o f n C / s Q F P C W R p i E p 6 j y k O P x F N M y a x o 1 C Y + 1 J c S E g 4 U O r U G U 4 c l u z b s 5 N G 3 E c x i U M G g 4 J Z V M q s 4 V r v 7 z Z x Q F K E G o F g o 4 a 0 l W N b H y S z J r G X X q k / + H M I h O T s D n J M L b g H e l 0 W 4 x 6 a g + g j 0 c 0 A M O L C M z X G M u 9 G e Y y W N J W w 0 j v P G V S z J r F 7 l N e d U R e d 3 / z 9 M 2 s u C a W z a c E k f j M O H m 4 + u d l + W S v u y o x K 9 u g 0 v K e 1 E O j A o E v L o l i W Q V a o U o / O I Q H G X U j T Q 7 r p P o 8 T o n L J M w h t e i k + h m y K P f m x 6 c q j 2 r C N T 3 a b 4 O n J V / Z w 7 0 V y D 6 1 t h S y g w j H c n e a 7 8 H k c B R G S K G F O Q 4 X e l 7 q X d 1 g a 0 n V i i g 4 g D P E t L 7 1 p s y Z x l P O z u Z 5 + s F m 6 t y G i 4 K 6 X U o f V w l X M 1 L a a w j 4 / H m d j m Y l H 4 p G 5 Z R 4 5 V i P c Q i D w n d C 0 k 4 Y d 8 3 O m 6 u A B g Z g 1 i Z 3 0 t L i c T W 5 + W W j b M L 3 l k C f T 5 S e d V w t + I g 6 i 5 n 9 o j P V R 4 O J t p E a A Y T 2 u 7 m D 4 v O g U Z 9 A L 7 N / 2 G x w 2 a x L 7 6 W S O i F 0 Q b O x 8 I j m m F t w D 5 T I K 6 h 2 B R 1 F l E 4 g q 4 o Z 0 m K v 6 j Y Y m f 1 F 4 M z 3 s S + 0 0 a x K 7 p 6 Q N P p t e z p k Y D o A T X X C v D q s F J 4 m H T u P e Z z / P 1 o c S N D 2 q C w q 2 j z A R D m c t W g m f r B 3 e Q x W U G X H K w 4 z 3 b e h X Y Z g 1 i R 1 u Y v B o 3 a C m E Q B J u t y t o 2 r B 3 S w 8 M I a 9 R 1 7 k f N o Q P B n w P 9 D o x + A h 3 Q q R Z N s F o T h E + b M U P f a C v c y W x A 4 y P s 4 p I m y T A 7 C v i 4 B + m 3 P j B Y f V g p N G s W w C 6 3 u q V 9 1 b J y D V x Y n 7 O l 1 + e a S J 5 j 5 u 1 O 2 V e t W 3 T 9 g S J U m c B o + p O C k 5 7 Y Q R M / d R m Y d k J o e i I R M w w z 6 i e H U g o Q 4 K g I X o T W / k z Y g 3 a x I H 0 o l t j K F G P 5 2 H y M q 4 G m U 6 q x a i q M / D R u 7 w 6 C y + 2 z t E Q h c 1 D A R 0 0 Z d h v U 8 V R W S H v E 9 M m 0 h 2 R s W W R x S Z N a l 9 V G a H Q Z 3 m p 5 t N m N q 0 P d f o T O v Q W R g / 2 k H w P t h 1 w G O 0 0 W k e S C E P h X f a 0 M Y E I L q 2 X n N m z R P M S X v N f Z 5 8 C R j g d 4 R P b d e e v c P j E T W Y l S F 9 h 4 O H Z G 3 l g t O K l a P N m u g b E 1 e M k / i x c s y W x M F D p j A / e M d E 6 4 U K r I B s z l U A 6 6 x a u O L o k B m 3 7 b H Z H F w A S b g j C L r 5 D C F k q H y u D + R f g s l b I 8 i s S e y l 4 9 V i G r y 8 z E k B 4 K R a 8 J A K W P 3 l 4 a G t 5 R V d F 1 t V m + K 7 C E n f 2 n y r X Q i l R G G a q G e S q O q p F l t v g K L i + q G F Y K l s F Q V U S M q D g d d c k 2 x J / B u 0 m q K E q 5 O s 0 V t b u O f 7 H K G b q L t C r y 2 j G F 0 2 C o x t y V A 9 0 4 T 2 N r / w W z U J r 6 J C 1 i T 2 0 8 l 8 9 n E + + y Q 8 M + A 6 d 7 U A K + P 2 7 C K O N 0 q S B Y m 2 D k u G N B l Y 0 r j q j J V 7 n j Y 6 X X R u k F 7 P q 6 M k W x I 7 y I i w U m V R 8 2 + J 7 l T g y 3 u 6 m b v a k b V w r + c Q v m O K C 7 i Q 3 M D U k B I 3 4 t o b V Q U g w m D I b / M J 8 S R 6 q z T U t 7 6 8 Z k 1 i Z w G f X M s / 6 t O + u v m V V k E z G n 6 n T 7 v Z C K x N b H 7 L j u e b g I 5 9 H z o n 4 M W 1 B 6 S F C j d o 1 R D Q + b Y G p D S k D w d B 1 T o 8 P j F l t i R 2 k 8 X U y / n y 5 t c y p j T s F H D 7 O Q q O 2 s p 9 e K q 4 u J r O f p g i U D w 9 v / 7 + + K r 4 / I e T 3 h + O 7 8 v 9 e j O J 0 H v t 0 R Z Q Y D K J x r p a b s M q l 0 A k t s 8 M F C v J Y Y m z H G c 9 D X B c G v B l u m T 6 y L k V U U Z p u O / Z H L 3 z 6 + v J x f H F x W K y X B 5 9 t / 4 / n k 0 n l x f 8 S / 0 / M f v 4 Y F S E f 3 B 0 v D E D 8 O C X 7 D i M 9 O u P Y a e w e Y 2 x Z 0 v y o A z f a b W B H C O R L R U x d o o b 3 8 H j v j N r E g f S S 6 k L N H / y D x + 3 G y 5 u h T m E r m R U p S 6 N e u Y p a L u A c W W i s 6 5 j h r e o J w X E N U G F 1 N z D N 2 Z N Y t + 8 m 1 5 9 K G 7 + E S I 7 5 e y 5 c E 6 y r O n l H c c O 2 X K U f x h A Q 0 p R i q 4 5 + y A y R t J v H y E x h 8 C K W V z I 5 I s X E G n W J P a P r s b p x 5 D o e b 7 h g 9 q u j U 9 2 y x T K b K t g A y b 2 f n G e o A k G C I w s D x w h l U f 1 + H O G A A S v U F f e 8 R W 3 N l s S + w Z R s K u A 1 M 2 5 l a M d u T Y a u F F v D q t u C B Z S A W 6 2 k u h d 3 W v 0 x 7 j m 6 C W v 1 c B 8 k j e z J r l v L l n D c R H g H u e 1 x j G 1 c K 1 B a 4 q S 3 0 C q D W E u m E M 4 h x s S p k 2 V q u X Q O 3 i R Q I 6 5 8 H p w I D 2 e H b M m t X s + w Y C 8 E J V t e f B 8 N b 0 q F j f / G Y I U O 3 M E D q 0 F Z 8 H 8 t Y k X D + z Q W Q Z J E U X k D k 1 N M D M G k F C 9 Q d x / T F c B I 5 d P k 0 g 6 W + t V s y a x s w z P f 7 2 Y V j V r E m 4 x h 9 a C s 4 a M s X b p + 3 g 4 a y s 4 S w N G 5 d C j m 2 x w c r S 0 A c 4 i Y 9 Q 5 P 9 4 K n J W C O Z Q s J m s C W P 9 m T W L H l / I R J 0 x o B N y j T o X 5 / 5 + 9 9 1 l u 6 8 j S f V + F 0 R E V P R K L + A 9 G u H i C o i 2 V F K b N l l Q + d 7 p F o i S 4 I U A F E D 5 1 N T s P c E f n C V w 9 q H B H e F T d k 5 7 y x c 7 v W 3 s n C G 4 k j E x k A v s O u r r b V W U o 0 M u 5 s D L X n 2 9 9 H y f V g L c Z 9 6 c 1 Z s 8 B l d p X 8 K S t w + R 6 2 p 6 h o 8 5 V y i i H p 4 5 a e G d o m j W Z P f Q S 8 Z P 3 x e Q u Y h D q G 7 L p n B r w D 3 l d 2 j t H r 2 9 I T 4 8 S C 0 Q w 8 4 l V V 5 Y E p T 8 A x g 2 i G 2 4 W l m s C / G P W Z P b P G 2 D A / 7 L U x V n P v b f X v 7 4 Z m w 6 q A Q c h S J K m K n o u T L 0 2 A U n g W b l t u f o X + p U 2 W u R Q z J N I g h 8 N W V g 3 Y z L 7 5 2 1 k + 9 U b P J x R A 7 6 h h 5 2 0 1 U R 5 1 Q L C w Q U 5 h A B b c u M u 7 x j S t W D u d M a m E p w P Y e J B Z k 1 m 5 7 y D 4 j C K k d L X c t U p N e E d N k a U F g Y k G t 6 s 0 L S s y d C Z L b X O S p 2 M c g v 6 j K S w z Q 4 E J V Y X N c S g D B 6 K H U k m n e U E 4 N j o 9 g p i n I d / O 7 k p l h M a z R F d C p + n n J H 1 m / L A P S R 4 b Z T F 7 e 2 p D j f Z k J L q X O s O A 6 Y Z r o f U B 0 v P J j u a T q w H M i o J k t M w a z K 7 6 h o v 3 R a f l / M I c t f L 6 w 0 3 r E z b + O S w b S Q o j M 1 D e 4 d S B 4 g 7 J M j n 0 B c x n G B z y F X D 0 H I w s o C e k i x C P b 4 Q M J t Z k 9 l B f 5 q O / x x F F e q b r O u U G r j o A D + k 4 X X x T p c e 0 n k f 3 g D h J V d j J T a 6 o L N B w 8 4 4 k + 2 D n T m 2 W Z P Z O 5 f T u / E 8 h o P S 5 x 2 d U g P e Y b U / q U E O j E 0 K g o Q + 0 w q G s i t O K E S t q U 9 Z 5 C K / o x M b p k Q j Y z I 7 5 8 V c G w m S Y l U r C R 3 T q C 6 S p 1 f u b D z 2 J Q c Y K + U V g m O 8 W u A x X 5 T r 6 c b o x d Q W F n g x H Q e J d H J T l p 2 Z j G B d 8 Y Q C p d 5 X W d A X T 8 7 K I 7 u p o 1 o l I V m Q t B M s l B q i W 2 r 9 K G e N Y i e Z H h Q P 0 E D w F A U t G Z s 1 m Q P q X x j W 3 k M z / h I e r 0 n 9 d L c X r T 6 6 f p 1 V A 3 c e F 1 V b D d W 9 8 w X a b x 2 x d Q E j 6 g q P t + o q n M M S z 5 u E I C 7 C h c O Q 0 Y b Z 8 g x j M k a T r R W P I 5 A o 3 v j h j G R X 3 c M H T r Z Z b 0 v r y A n 6 D g s H t K D t O s U a K r i t P r J 2 E N 4 E c h S a N Z n j 5 4 d x c b e 8 j w E K + X o K O q Y G Q g d a 6 U 0 G v I i J L V 2 d D i R 6 6 2 2 3 8 i U C 6 k V D A S Q K V 5 v g s i F z J z M m s 3 c u 5 6 O Y W 8 0 3 s t U R N e A a e C k M 4 7 P 3 r Q b d O y L R 5 O p t R g t l g J Q d h T a L p 6 g p a B 1 L n C l B V Z B Z k 9 k 3 b 0 e T 9 8 X t x / q N t P 3 N 8 Q Y O p 9 S A d 5 g r J V V B 8 C V w p 5 G k 0 b J u m 7 x F V a P 2 O 0 j E q D 3 P e w T t C q S E I Z 1 s W Z P Z O 8 9 Z F 7 m P e X X e f F / 3 5 I W d U g P e o Q p K 8 w 5 L 8 n 0 I J y G k H v Y B P 2 o H u 7 z X q I I Y B M E U y c O D A p O D P t 7 M F v e 3 s 7 u R F / V o 1 m T 2 T r U 9 L 7 T Q b B G D 0 f f l b Q 1 t l f I s J N 1 w L M q L p Z r 3 p V J z d H 2 e z p C e K U g h l i s 6 y K u F M U e a N Z m 9 d D 2 e F E g l R K R u P t 4 n H V M D Q c T S J x w S C W k 1 M O H e S n K 4 b B m 4 M h W Y P s U P d 5 z 0 7 4 K k y s y a z O 6 5 m d 2 P W Z y 4 K 2 L Q k N 5 O N i f V g I e 6 3 V L P Y t 8 U g U c I v j Q G f q x e o 4 s A C v / x m q P m Y S u j C w c 8 v K z C 6 u 9 s x Z k 1 m T 0 E H 0 x x 9 / D L 5 M 8 x 2 l e + v W y d V A M e 6 p e s S n u X p s I T M z F H / 7 k N E z i P m g N 2 k S a I 1 6 X f A s Y K D p + 9 v g A P m T W Z P f T H 5 a c C r T 9 A / S V m f y d 2 / 8 I 7 a e C 5 b s A 9 v B y b e U J E + a N B A 2 K M Q L 2 1 4 b s 2 a A D J R b 2 q 9 k 4 4 d b E Z k 9 k 7 L y Z S Y b y L G N T 5 e g c 6 p Q a 8 A / w 9 q X c w Y P 0 L Z h B w C G T R M O p I t c I e I A P j 0 0 4 A L 9 l l R B T 2 A J k 1 m d 1 T a X Y j H V f M 5 x G Q K y 9 0 t Z k O A p R 6 t n C 8 7 x s k d T + a 1 R R C k P x R l V Y u g t 4 P N J y t H z G v Y 2 8 i 5 A U y W z K 7 6 N 1 o r l n D C A 3 G U c w j 5 K t V d V Q N x B H s N 2 n z 1 C 7 g t 7 L 5 h j C 3 m 3 b D n M + j x C w I 5 k z H 2 7 4 z R z B T M n t I U u o P v 2 q 3 c h F D k u m 7 6 H R Q x 3 L Q 0 3 W 9 q 1 E x T 1 n X e 9 Y B G d e h 0 U O 2 Q L z A h u u 2 J y i G e o z 0 z k i g 4 T N + z B R 2 b + v J p o a 2 9 T b L o O 1 d o c O C E V j 1 1 p h u 7 w w O 1 B U r y T D x r W D d L s c W 6 J d 1 2 B L H G D p R l T W Z 4 0 f D u o J F / / A M z t d D c I b V v + X g 8 w W E c V L c M + A W o 0 y F h Q 9 1 2 T V i T A C L w H g k D A L S D Q k e e E d 2 l 0 B I C p c T s I z T n 1 e f u d + m H z K x A F f 2 H d t L r F U m e Y k k Y Y j o B K g E G H Z Y 0 V t h R o g u F E L g Y w d P I h L F k D I I + H 1 Z D G b 0 0 o v i i x o J 6 J 5 P i u k s R g / J m y h U B h 7 Z T Z y v C f z t m 8 u x h k T L l P 8 B R E p X D o i p u + u 6 p x 2 h I 6 H K A T k X 2 J A z a z L f d W L M K C V C k A I e E 1 M F 1 B n L L / V z 3 v 7 Y + K 4 + n d q x s g Y Y C e 6 L y R W t 5 j 9 A S G n 7 K H t 7 S 5 h 5 z Y B A 1 P c 1 9 1 5 l d j S 5 y c j B E d F f q L r f O z M 7 s y a z t 8 A x w p u R + D D p l B r w D p l W U t I N E I v h K S 0 4 q C 2 h F E P p z c U S i B L Q C t p T J t D Q 7 g t 5 m M y a z N 7 5 4 x j 2 m S y E Y k 0 R + I K 6 S X m V W s I m g P Q 9 Y + G y v N c e i 1 f J h 5 B Q u H W H g N y B l L 2 s D j O + S i L V R q 9 5 e v / w H 1 P J h B Q n z 2 k 0 R A S U d z W l s r N + a R 4 4 0 x P l B f O 2 p 4 l 4 e K 8 O l T F q I C m E s G N O R r 5 S N q U Z R E Z B i P W R 1 2 Z z S L n F z t v O j H m G N R m d d V W 8 x 0 W j k 8 p p H 7 j p I 7 X q P V R B O j T Z e W x n c Z w p V d M A S R d g j F S z S D b T X x 2 6 t w l J F w H m 6 A f R W J U A R B C P h q z J f P u 9 J C k f 3 y f 2 7 J x d R / b O w I Y K + 9 e 0 4 r p s Q b o F h m S A U v C g 5 a Y S X Q a v p A 3 o X g o / H A h A N W s y e + f 5 b P r n 8 T S a F t t 7 3 T W z Z c 6 P X m / T 0 + v O r 7 r j 3 y d i 1 0 F C l 0 i m 9 C x S V p 3 V D o w N k G I z 7 6 O m C t z 2 M m s y + 8 g W i s D a Q x s b R b t 8 / X Y j X F b m b X x y 2 O Y Q L b e k C Q V U T q z c s d y l Z Z U h I z 6 H M + k N 4 R + E d + u M h 0 o w k y C 6 I L M m s 5 N e I y o W l Y G / 2 3 D B y q y N T w 7 r n J 7 m 2 q 3 u 3 h E 0 0 L K Q g p B / o 2 N g O 8 X l + K g L g I 5 0 g R E 5 0 g 1 B X K p m y z O M y Z g v l I o p b 8 Y x a 3 g 3 z z e c s D J t 4 5 P D u o d x p + h k 9 n Y P b I I s g X P B t U A 5 l k y c 5 h 1 W 9 R n q 4 Z Y Y e K M Z k z l 0 L u f F Z 2 h U Y 8 B Z v p m E j k m W H d k 9 b J e l L R K h y q d + K j C s d s c U R 1 3 9 y t U 2 Y E m X q S w I r W 5 Y y 8 6 s y e y f E j s X k c H 5 s g O d U g P e o f B P 8 k 5 7 i E x s h / S Z z o + g M R 2 X w c E o D 6 c g 7 w 7 7 k + w Q B 8 r E y p r M 3 r k Z / b i E 0 C m m W P V 1 U p 1 l R 4 4 e + p + t l N Y C j P 8 A T 8 m l 6 f w A B k b i z r U W u q e w A 0 k e F u J / k n C l 3 j u r V b M m s 3 9 e T e 9 G n 2 l 5 P / z 7 9 D Z 1 L q 7 D a i C I E B c n f + s 9 f Y H C O w o S n p G o P L E C R G H F O t w V u T f Y E u k Y 8 E H g 6 o N M e Y Y t G f M D a E j g 2 W J L s v 7 b 3 9 7 d 9 q 0 / O M v q 3 3 L g d g 9 r i Z v Q r J j 6 h y R N L N 2 I o A 2 6 v D K r k R G 4 B e b j M C 3 o 6 8 E 8 B q 2 m m D W Z I + j d c q p R B L K R 0 l q O Q d D 5 0 g Q d V w M x V E G 0 n s Z Q h J t Y N 2 Y N k t E Q a n V r l I 9 i x N K 4 D 7 l C A K q B 1 5 z Z k t l J L 0 V l + 5 4 J b P 3 n v z 2 I v D k 2 Z W I D 3 u G 3 n 9 R E Y G z H 4 g + z P H Q C 4 U b t d d 0 Q A l A J W U P J / t x n W B n w C J k t m b 1 D i n 0 7 G 0 f B t z e R J Q g r c 0 o N e I e 3 I Y k N S 3 z q P D / 8 D 8 A 3 S e O 6 / Y c u 6 y s 0 f Z Q / d H v B h D 6 y J r N / X t 0 v E W 2 K i B 0 f u N 7 Z V Y / A A z 9 A 0 g p O S e F Q L g Z Z z x U G H R n 9 6 k H P A b K k X A x s m 8 q I K Q I l b C i 0 M b t 3 r h j g i U m h f r D b r z Z f h q 1 j a i B 4 Y A h O u t r o V D O d I z i Q z 4 L i Z Y 2 M U b L g r A 0 x A k c D P L A + N W u y B w + w x p j N F B 8 q W K f U g H d Q 2 0 C V L K i 5 s 5 N 2 s 1 3 K g + y d Y p C n l / 0 7 I t G N k U j S y T r I D 8 9 h Z Q 9 d c D F D M j t Z B C Z T 6 t y I G H x d / 7 M X K 8 M 2 P j l s C 6 / N X k r K F d k i C O k B M a I s c S a P 5 B h a T M L t E n O B d T O M y M S s y e w e r V k C E + I Y p 7 c R P v p m c 0 S x s u 7 I P h L y A 2 h P S P T s j M R e K U 4 W 8 l 3 e m R T J P s M + s T a w n S k e I Z e w d A C 7 C O R y B n 7 S J F x D Y H x m T W Z / l z 3 1 b 5 d f Y l o a 3 o S f 8 X c T 9 y 7 E w o I d 7 Y 0 J A + o P c E 8 q h h L u W q U s 5 5 R j 1 G P M e 2 G 4 0 x 7 N z p 7 T Q J Z k 9 g 6 q Z H 9 Z i n f w 5 O 6 f v x 8 t Y j h W v f z h l Y V H j k i A r E n Y i H Y f z V y W / 8 6 I F T A r N A F d Z x 0 v M f k A I 8 u r Z s C 9 A D + Z N Z n 9 d D O m K 1 g / 1 e 1 Z p b e d 0 Y y y n 1 C Q a q w H x M / O 2 7 L D X l N S L F J j C / G s R B T 4 H w N I 5 2 e 1 t j R A Y W E K G A Z d + g A / m z W Z / f x i N B n / N R o B 6 I P Q 6 q i a u C 6 r F y 3 A 3 d 4 H j Q S G 4 S M I Q N x U U n 6 6 N j 0 6 M 6 T e I t G j z B D J S o C L K B G z w 5 T + Z T l G S S s P E K a h k O T n r 1 Z t g I 9 2 h i T a C n x T 0 H d 5 / Q 3 9 O M m q A Z z Q U a V D 4 E A 1 H Q B r o G 3 o + 3 e H S D / R J t v 5 Q J o t m Q P y 8 s + z D + r 4 C + n 5 i t H z l 7 j y 3 l t A c m I N R C a 1 e d I j i f S j M B r 0 j 3 s D Y D X t F U S N z j K o d 5 J M F o M h f L P J 2 m 5 f y Z r M v i o V P C F S l o L n C V Q U o + m H G F b / 7 + o P 7 I W d W Q O + I t V j K 2 f / q G J t B D 5 Y c A 7 Q G x J f Z J r u F u V 6 b f U 1 R y P z 7 P Y C 0 8 5 + 7 i 7 m m 9 F i N P / J F r D A 6 M J Q H s M o 5 k 8 8 S x s 3 P H j Y c p 1 d + K S W G b B P x h j C j p J z 4 q m B 8 x M j N S m X 8 H w h G R k q t G r W Z I 6 p V / c F o I E I 1 m s f p E O n 1 E A U n T P L T 4 k i F u n B c p z D h 8 T U D M z n i s U S S A d A T 3 K U l c J q w O t k 1 m T 2 z t v x 5 C d j 7 m X 3 C m h 7 z F x 6 s 5 + y M v D I Q c Q 0 m Z Z 9 5 2 k 6 E g U a Y O u X 5 B 0 u A N H 6 r 9 i v u 1 1 o 5 V t t 2 C w D 5 2 l m y D M s y Q o Z K O I o 3 3 y 9 S M 5 H Z h 3 Z L 3 S W k h K G d v c U u r 0 u U x n Y X C q F k h J P S K s Y M c H V d k i Q d I l Z k z l 8 X n 2 e I Z p W P 9 a 4 s l q H 1 M T d 1 g H j T O M v I I f 3 5 t 3 c b U O u Z R K B Y c V s 7 T I E N E 2 E L y Y / s 0 I 4 i E X 5 X N Y 8 w 5 y M k f M N 3 a g Y W W / f J M 2 Z V X f x o Q e d k g 1 M S N / A E i I B C c a M I S e c R y x h P z p n i L A h 3 D v w i H X Q m w n p 6 v J K Z c c S X k H n / y t I g f r B b o 8 d n 3 u c Y f V v O b B 7 R F 6 U 5 B 5 U S f g G v o P e l r p J r u m u O b R Y x c 7 I s Y U V C C J 5 M 2 s y X 2 z X x Y c Y h i o f R k B n 1 M C 9 x u 5 0 k m / 6 p 2 I I G y g x g w u W h Q 8 H 8 6 S f A D O s x I j P u L L R j Q 7 p H 5 k 1 m X 0 j R U B G l J B Y 1 n / 2 v x E 8 v t K U g 2 r A Q Z C 4 K n b 2 f n g A 0 v D 4 g x K g K q W X y + N T 3 W 1 d t g x I s W n l 0 2 0 P p R 8 3 a 3 I 7 a H w b g / C 8 e V X 3 4 8 X K q o 1 P D l u O U i o a v 9 u + S Y H 2 4 M m W N a q q 5 h 3 O N y I f J 8 s G 2 j m A A T a M O 8 y s y e y b 1 8 v 5 6 F P E 2 N j r H A 6 p g c D h l 5 7 U K x A 4 e s g G L 1 M q 4 5 Z Y r 0 a B D V J E 9 d E I h P 0 o C P 1 k 1 m R 2 T q l 1 + o b w q f / u t 9 9 s v k m V D q o B B y F 2 C e k 3 e 9 E X X 4 E h W Y 5 O P t 7 + 4 Z / 8 w N u d b X F g H G m 1 0 x B l Q Q 3 2 x Y V A H + h x m 6 S r M Q i N W F S N Q c S H Y a 3 N m s z O f j u 6 H 9 l u P f / + 6 X 0 M 1 a I v E 9 R x N e F y l h B T H j P 4 K r S x y A + n g 2 4 d f D w O D U W H i I E x z x t A m 0 4 / k E V p I G s y u + l y I r q K e f F h i R J k e F h 6 e 6 z N c J a S R q c W U 7 Q a W p C W A n w C K b M a 7 v d 6 A B Z 5 M d l 4 J O d g q y S o m J I 1 m X 1 k c 4 v n s / m P E Q 7 y B l F l W t 3 N h y 6 n U v n 8 Q B M y k 2 A i A S c P X n i E F N J / x f V o O V B Q s T P c D + H l a T n a v I y t C C S i o w C F v n r K m X V k 5 z A A E m J i 7 3 R d a l u E T F f 9 h h K 8 6 1 J C Q S Z 6 1 M E g K c C d g f k M 6 I G b N Z m j 5 2 b 2 6 f P D L x E T C i 9 a o h n l R 0 M 4 J H g H K k x G E + e g V s S I y b R v r R P B 2 I j b D i 6 E D g y F G i z t n M m a N Z m 9 8 x z 2 v t v 6 b 3 5 7 O u i L H A m / y q r 6 t x z i W n t K I f t 2 N P 8 w / j x 6 k h C G D y b Q A s A z Y F X Q q Q M D x Q J j F T q 0 I v j b l M A d l r D 7 l M E V 2 m g 3 f 2 x l 0 F e / 1 6 Z 1 c X 8 / u r u 8 Y + N g s b j 4 q v o P L 8 a j y R 3 / d X E P S O X D 1 o O O / + D i 7 Q Y X 0 t Y v O Y R n 1 m j 6 q i t t 7 z s N + l 4 Q Y N r U J k e n 0 e q G r q x g Q U x K P x / a e T A p x F R A 0 J g x m Y P m B U q 2 g D E j 0 g E v z o S L / 1 h x s + Y d d k R T B e + 7 K J l 0 q X s Y T 5 C e O / f 0 N M / j B W F g g d Z J o G 6 3 W Z P Z P e 9 m 8 9 n n G G C J b 9 b K I T X h H H F Q p j w 4 S s m g m q D T o H 4 D O V l 1 p 8 E R w p 2 G r k b J c R C 0 v 0 h G U f 5 C M 6 Z q o l 6 e n T y f f a q / F t s v K 1 8 q 7 S y r f 8 u B b z a Y C Z K 6 3 5 K 8 1 9 0 G y Z t A J Y h q O f c w s m C C y m Y I T x K g h i A d W 7 M m c + x Y r f N C y x / j R U y f y J c Y 6 L A a i C G o 4 F M b e W 2 2 2 z T G A / u / t i f X p S B l 9 R Q G M e o g Q e x C 6 h 2 z J r O T b m b L B V 2 D y C G F L 6 / W U T X g I p K r p K o H s h C 6 g Q y L o H p T T 9 V F E c 0 3 7 b f F U o W U E g g Z b 7 l 3 y 8 + F Z L Y S H y G d U h P e o S G W + A h B 1 M t b A 8 N B u 4 2 K z M o / 6 H C i O i z w + A p x s r P q A Z 5 S X i M Z / f N W 4 7 2 7 i D a 4 7 w 1 y d h 3 5 D Q K s s 3 m 9 h V c 9 A E v Y k B / S m 4 Z C k I l E d / U E w S 5 G 6 D B F A r 0 P s U R A b m 2 m Z L 7 b j C P x p p j E T J F 8 3 t E p N R A 7 Q E L T O t Y s i E K P i H u I k 0 q E o Q R l k S H 0 Q A t r + G e 9 t h A G C r M m s 4 O M u 6 U Y 0 7 C O 2 a P 3 w k 4 5 q g Z c 1 N H D n p B j A w q m J a 2 d B 9 6 Z J 1 t K P d g p 9 P a w Q g 8 L T x j 6 x 6 z J 7 a I x / N f / + D y b x I j Z + t I D n V Q D H h J / a x I w u A 8 + S 2 y y K D 0 O q i F c G U T t U 2 K I 3 g 6 7 n h 0 m t U F t N 7 M m s 4 e k x R D t I d 8 s V i f V g I f I u 5 K U U u m 9 0 X K j F i K 9 h p V P i w 6 l g 7 Q Y g V o J + j R c p O W + 9 M 4 M w Y z J 7 K B S B M 0 e I 3 Z V v g M T F A E H 8 k 7 n O L A G H I X I n F V D T 3 q k / q G 5 H 4 c K L R / M i C a G b q i s d a g j 8 E 3 + 3 l k X Y s U w v J Z Z k 9 l T V r G + n j 3 8 m 7 H 9 / w m c / Y e I x p w v d d C R N e G q n g B X + 4 + C y O y k 3 k 2 X B 1 A 9 u 7 I u p F o w y y O Y K m J S K X Y G w U 8 I w f x F 0 X y 8 n P 4 5 M e l 2 d h 0 5 6 S 6 R 9 v v 7 Z i h U X Y f M U J R v g C l W C 1 + w + 6 O s j i h H 9 w y R 9 T Y K J w F 5 t 1 m T O 4 y K y Q f o E 2 O A I t 6 m N j / g Y 8 X O 0 2 H Q m / H s d + 0 z i R T c j f g P d / p v b 5 e T J x d f e J k E l 5 V I x s j D I R 6 A 2 P Q R 4 N P S N F x 9 I F X n o o f T + 7 R 7 N I R 5 J 6 V x W n 7 E s E a G R J v X 3 f a + 6 2 G x k N S O S U T y 3 H Y k 4 Y D v 4 b s F 0 d 1 7 H E N Q x 1 L h 9 l u I c Y m K L K R O M m M y B 9 S L 4 q + Q / E / M 2 7 P 7 5 X y a e P P p v I 4 V W W v j I r j c k l 4 l h k L M h 6 G U p / N D e 7 u / g m A x z R P 5 D V B j w g h 2 n C C A g l m T 2 V H P R + 9 H 8 / H 7 i P z O y 6 h Y P Z h H f p g q 8 N X e s 9 Z W l w V / K C 9 B 4 p e c 5 a v 8 j g x d 8 1 e p e j M C N x X c 3 Z m 4 8 E C Z 3 X M 9 + 1 L M o y k 3 f P 0 G Z 9 y x X V R q e u / v I t h v B p D b 0 K 6 j b 8 6 y 8 S q z o w s + h B K H h O K M q x A v B e Q O h k D P 7 K K r h 5 9 v R 0 z E 6 w e 7 / W 3 x V k j N M M Z C i U f o s i O 0 G 1 b s r Z B o B 5 F W c 8 e x i k z v Z 1 0 t m m U j V l 0 k m w E k P M w 7 M u Y Z 1 m R s d r + c j R / + N o 1 B l / q C x x l W 9 / H B J 6 4 Q j a c U R b R N A b + 1 8 A I v j N x Q l U V s 8 E M 1 h N I W k B I t u w T p z d D e O z N Y Q E b 3 o H b 7 Y R n D h e 0 d t V Z 2 H d k 7 Y n R N a d S B z 5 Y g N M k b 3 N d V u 8 f 6 Q F 2 W K e g u s E K J x D f w 7 S A 2 I b M m 8 9 X 2 7 e g T M H r Y S t B s i k j g v M 1 U z k r W H d l H Y u W H 1 2 7 v 5 6 c t i V t a d N J k a h s e 7 j G C K F r J s x k Z q X A N y r T N m m e Y k z G C g M 8 v b x 9 + R t 2 2 f r T b H y B f L 1 U H J d P q 3 3 L g K w 4 u U G a l 5 M W 7 H 6 C d e y 3 c Z 2 w g 1 Z w d X v W y w 8 S W h J p H 5 X 7 s C j 7 E 8 t 9 A 6 Y d A k S U p + s 5 c 0 E z J 7 O n r 4 r Z 4 + K X u n + 1 e 9 q k 7 6 I Q a 8 D K N t 6 S r U m E o Q k p 8 A O q O K 3 G V B Y L s Q k 0 E 4 A O P X C g 3 n l m T + a p 8 h a L D L V 2 O a K 4 T X y z q t B q 4 L N n F 5 4 b e v 8 8 n F Z s h 6 7 F 8 R f u J B k e P J Q r w k u y F t e A l L N m 5 d o a Q W Z P Z S y 9 H 9 w / / N c F N P x T z K K W u z d b R x c q + e k Q e + M a E H T J t e 4 8 e H m M n 4 P d P h d Q A e A G I I l 1 s 8 5 p p E y k E B G H G Z H a S o S Q X J y 9 H 8 y J 1 h K u j a i K Q 6 P i g 0 7 B 3 1 m H 9 V 5 g C w E p 2 T A 9 y N S H E d 3 S L k P I k U i u N w t 2 B J G u e Y U 7 G r K P c p o 0 F 4 f m i y B l 3 5 C g C p J D U 2 W O 5 h V N l 8 4 u E g 7 T u U S 0 S M Q 4 2 o K m p I X 0 C w B + m L 2 3 W Z A 6 j 5 / P Z 3 e x / L f 4 1 A o b n K 6 7 0 z 9 J A C I l e b u M t i s r l w O l D 7 4 Q k 1 x N B N X i 3 4 E U B h o z 4 d 7 n f E t A 2 M m M y u w f u u v t x 1 N q r N 5 / j l B r w D g v 9 Y C D 2 v + C Q s o E + l f 7 q o E a 9 R f J N M 4 m V P v X K R S K w 8 3 Y z U z L 7 5 u v Z M l a l 2 J f G 6 Z A a c A 5 j g i Q E a 5 e R O W z u F D t n r O k N A a N U N S + r Y Z 3 B O U o p L M S y 0 h e G e j B r M v v n 1 W 3 x G a H i + p O x v R T y z y w a A e h D I m x b L g E F r 7 f j C v c C m / y 8 O 2 j W a L C k Z Q n r G i G q g M O Q V X A s 4 S E N c b M m s 3 e e z 0 c / G h z l u m D 9 T z Q M X 4 + W E e 1 x 3 2 R d h 9 Z A K A G G s Z J o X 2 e Z r m e H Y b k m f F p M q n w F A w M I S n K 7 F m 0 l + k h B l O 5 m T G Z f S Q C D Z Y r l h + X i P q L D 5 0 v k d F Q N u A i K i 6 R 4 Y i s J Z T v e I o R T Q L a u y S u 0 k S / h A 3 S D 1 B M K Y 6 4 x a z L 7 6 I f x w 9 9 n i 4 j 2 n q / / q l N q w D s w a W p b b e 9 K i J 4 c x A s a U b B S W W 0 d u R 4 5 6 R s p o p g z 4 D Y J y h X M m s z e e b v 8 N L 4 j X 4 i J H g + N q s 6 p A f + 0 G D I k J X J t l o 6 0 P Q 4 P Q 1 e b / K 4 x R x n E 6 j 9 r / 2 K K D O W I N m s y + + e b 6 Y f R 9 K O w X S d X s 9 H k Y 4 S f f O W Q z u t Y f t o N 8 T J o 7 p P H K b x E g j L f 2 E v E n Q Y I Y k 3 c o A f I i + y 7 G q u v w A + x M K 8 K N 9 w A G 8 C b D U b C 7 a n h Y Y F e a A + o i n 1 6 / 4 X 7 C K p 8 + g v 0 t m k j w D x I k D 2 O n / p n + u 6 O 9 J 8 C u w x m T O b w u o q D P v i G 6 / r H O F Z I r W G 7 W G R N 6 w A x Q 4 e H Q X v l t U U / q K V h y 2 9 r g 1 x a x k H Y L r M m s 2 9 Q B P + J R b + I 1 N u b 1 3 F M D b g H 2 q v N y I n A 7 h M 6 i E x w t 6 E q C H c Z W n M u 9 2 Y Y w Z s E G h n k H S r a Q Z m D W Z P Z P c + L + d x U J k o G p w g 3 e Q F E H F c D b q L + Z O J a u + A i 3 A S b N O x n f e a S l X S S u + H g b O j C f 0 J y 0 p I E X R g 2 3 K z J 7 K a r 4 r P W K 5 7 P p m N K J Q d f L i l s d l L Z X P g i S k f W g K t o h L I V l u A q C K Q h E m S 3 D D U y Y O A O T A S x t J C s X W R h q u 3 M g L a d G Z P Z U 6 W a 4 4 u H X + S l h U D m o V 7 y Z X o 6 r Q a 8 J H a M p I B i x Z n e N j w N g C b P e u 2 B 6 w 8 R U D 0 G s D T w A F N 2 k H v E f z u 7 q 2 Z N b j c p n G 5 G d 2 T k 6 F b B G h W z S u u N J 0 6 s C U / x 8 u t f T / L v u K u P u o n a l T 4 Q b G h r 7 x P + F 8 F D u a Q p m p T d f p I t m f 1 0 x Y 7 z l / E 0 p m L y e c d Z V o / G Q 4 / J E 7 X f 1 B e C L k g 6 v m W 0 u I c J d B 7 d C D B L 4 b i v j m w 5 g H e m H 2 a T 1 L 5 Q Z d m R v a M Z X E r s S C t T n Q t I B U W S + n j L o f f W Q + 6 D C Y j j S Q u I H r M m s 3 8 k J V 2 A n B y l M q X p p B q 4 3 Y B 1 4 6 B + y O 2 2 E 5 i H L 0 z U f e + b k q 0 m E n a y j 4 o 4 y k 2 k u s w 8 6 F 3 Q B Y R V h R X D o D f N r M n s b a a 5 f 1 n y v 6 P b 0 f 3 y f U R M e j K P l X 3 H i M m n P a a b 0 X x a f H q / v J 0 9 c V V 4 w 4 K 1 J i 3 Z c m m 2 W 7 T V p Y x Z D q c g Z G X W w d C 3 R a 5 Y V m N 6 1 H b 3 l B 5 N a m R n c H M Y 1 V Q r C U C J I j I k I L 2 D Q 3 Y G I Z L u 9 S F c L T n 6 X R C J D l z D D 8 R 7 O l 0 b y A d c m W Z N 5 i D 6 e j Y t T h z 9 W k Q M + b I O H V Y D t y b U g / L R / k 7 C F / C q s J F G o F C A r D Z v u e l A w M L W C u K c 3 Y A w d J 5 Z k 9 l J 1 w U K w 5 H S Z L 5 L T g f V g I P A z k F w 0 A t x 0 M 5 n r X x 6 E p y N a n Q P g m p x 6 Q w E m F 1 L M V G Z Z j q M a i C N + T C m F r M m s 7 N f j 3 j S 5 h E I M t / o U Q 9 0 A 5 6 m 2 5 2 U Y t J A Z C 2 U N 4 w m 4 j l O 6 r v 7 k u W p I Z 5 h q E / v U F h y G N 5 2 F m h m T W b v v F m + H x f 3 S N T W E 4 X t T 5 S / / 9 5 I g m l L 6 r T + n 2 Q a M e V z 5 5 Q t C 9 4 t Q s c U U J 1 / a H S Q Y j B 1 7 t N o 0 0 A / p I A 2 a z K D Z A E y v 4 9 Z 2 P B h y L T J L 7 P q L j 5 w 9 c z M P e 0 d g 4 y S J B C o G I A + K M F c r 5 C x 8 J C 9 Q 8 o z y H N Y i g 9 i / D B j c s f O 6 M O Y 7 m D i N F i n 1 M D V J t o 0 3 W 3 7 h g 5 b u 5 w p P O J s 7 C K c s M r S t Q J A Q D G 1 I k W k J x + 0 F m r G Z P b O n + b L 2 2 X M R p v v 3 d E h N e A c h C i s t 7 G 3 c 1 q o 8 0 i / u R L n O X M E o l 3 Y E Z m H 4 D P 2 Q j W g D 4 H H m j W Z v X M 5 G R d T N E f U Z n 8 3 u w V C F q X u / O 7 7 j c t s Z e X G J 4 c d z w u g Q u 8 g J J B 2 Z o N a y 0 i B O n V a p B U t a B r U E O 7 C E b s G F k R o H d J S F B k 0 C g v I N s y W z F 5 X x 7 5 Y Q L x 8 X 0 S M K n 2 1 m Q 6 q g c B E U j j p 1 k Q y G l Z L d g r g A 2 F v + x G M o Q K a H j 6 T f s j g h o H U 2 G Z N Z h d d F X 8 e R Z O F + L I O n V Q D H t J c X p i M g K t z Z z h W D e a Q 7 / K 2 S 1 A 5 Z j d f H R f E p s + 6 L r m k v 9 w G f S 2 O a M Q 5 A p 9 I s y W z r 7 9 Z 3 B Y x M r q b j a y L l V l H v n X h u E x L L i E d w T E 0 S I A X d g A O u B d S O g / c o K S d 7 T 4 I H N S 6 A u 5 K s y a z c 6 4 K n s e 7 2 b x + s N s L s 7 d X 9 T 9 7 s T J s 4 5 P D P o o d F q l z P Y r I r F p D L C C i t 0 U h B A G 9 M + A G S H u U Y B 2 H / 2 W L t U 0 C r h W G E n i 6 s w g 3 a z K 7 e p 2 B k 7 H 2 u I h a T P F L w D a y t A o 3 U m q / B C Y g q g n 4 A a X 2 J a p N c 1 V P Q D k u T b b 3 p X E N D 2 d A V J o 1 m V 1 1 M 5 v e j x Y n o 5 N v C x i b Y i 5 P L + C K 4 5 K B x 4 5 O w F K 6 P f e N K F h n m M b h D W B X T y a n z L V Z y e P v 0 d L S p R q k Q S 5 a V T u F j L v F z N I + A T 1 A Q C K m s + W t A C v j j u 0 i W h x J L h q y e S L y L F b t 7 C V b d U / 0 Q R s 9 5 T 7 M d 6 H v W 0 f W Z I 6 k a 0 V S p c G i B a 9 r y B 4 j i g K f r 5 y V R / Y V P / a k c I K Z h P 4 j F N G o I f M e W c u k v P V g H i Z D V D f F Z P Q 6 I X A r s y a z r 2 6 A 8 I C 4 q p / r 9 l T E W x A 0 s 3 / H y 5 7 0 J r E + p A 0 h 3 M L c s 6 r M y v T h n B S S L j 6 j l X D N e L M m s 3 d e l 3 w k 1 6 P F X 5 b j G K i I Z 6 a 2 s q / u 6 w M 3 i x E h S p p M M 2 n p d e k 4 g s d G m Q B G K J c 5 M G m h 2 G Y Z h T w f M H e Y p o R Z k 9 l L P E m f W Q m f x p C r e 0 c t H J R M O 7 K D x J O Z 0 i 9 u 9 2 E V x n Q K r v L p W X u Q k N k l w r h D S 3 G 9 g N T O r M n s I F j Q w N / E T C q 9 B R f H 1 I B 7 + r A d K I D 2 T e l g H C H f x g t n b Q Q l y k 3 V 8 p Y D Q 0 + 3 G B z 9 E F g O / U O 6 G A F F E t Z k d s 8 P c P m c X K M J F k O T 6 q 2 N K t u O H U D s Y C U F E I l b n + Y u Q M W S 5 5 4 S y L 1 D i i y S P e i h t S w E C n i n h 8 C B l O 2 5 j E k 3 v G X Q y / 0 Y R c X p a V k 4 y 4 7 t H 2 0 H U 1 w G R N D O x i G B Y r P P g O / y t i x o E 9 O V 0 B i N 9 o S W Y t 1 l i U T s G U s u p B 2 A C c B P 6 Z n b 7 W t Z k z k a S 3 m X N 7 O / R g A H v E l h Z d q R n d 0 / L 5 c q 9 3 V Q F + 4 Z 3 M O j h f 4 O 2 x B D 1 9 s d I H v Q p r c / R K b P a L 9 D U n a z J r O D n o + m P x a f x l M 2 l q c o L U / v 6 y e 8 P X m / v K 7 / 2 Y u V h R u f H L a P C O U A 2 g T 7 P 2 s w N c G B S w 1 M 8 k d Q s i H v L k 0 G M b g N v m n S d z C N Q a h f s y a z n 9 7 N x 1 / G d 6 O J T U J / K C Y R L P r X l x v e W F m 4 8 c l h / c T 2 T N r A m n Y 8 + 0 R a R o b I B D c 5 P 0 H 7 K B 4 0 m s m 0 c E O B O G Z N Z j 9 9 P f t p l I d F X 0 c l 4 4 7 s I m i X k h T H W G Y h c a f j B 0 h Q y x J d J 3 Q A r J Q N Z s D 1 J d 7 D C N x 3 v k l m T W Y X w R J w T w B 9 I Z S y t J N 0 Y A 0 4 C p h f E p 8 G i h T c d U J o c 7 + h Q 3 X u k g c x t q O M y Q f Q P 8 G 6 G c Q J b t Z k d p T N O 7 5 l y P F F 8 I 9 I b T h v T c y J N e A p E J 1 J j b 8 W c H r e n z N o 0 s T d b l v + Z U o P u K o v y B t 5 h O n N h / B w m T W Z P V X x q A L Y i K E A 8 P Z m O a o G X M Q e V y i R 3 c 6 s H h i 1 k A V 7 1 9 h Q s i L z B 9 M G e G 0 A c w C x 3 H Q L E D c 9 X o Z e k E X x P J y H u N u s y e x u k w 1 G h y R 6 + d k H 0 d F p N e B x 3 p + k V A R e S f p R N s W q a F m d l z q n F F 3 I a s I U T k I Z R r h m 1 m T 2 U j U u n n 8 o h R U K I K i 3 D 7 9 O x 4 n 9 e Z 1 b A / 5 i 5 J H k L / b 6 m N 9 T b i O H K h I v A U 7 L S 5 R a m R Q f k C q 1 d D V W 2 Z m X m D W Z / c U C 5 4 I U X + O u W M 5 w b 4 r P e T X g J 2 4 u 2 o L d v W + / F v 0 r O m 9 D g U 9 N U n i 1 q d J S h 1 4 A b X J I j S Z D e h p m z T P M y d i / e q k U f y r M D X 6 a g I y K U 2 R 6 u Z H Q r 4 z c + O S w 1 R h Z w y Z i J n w B E 8 Z J A D H K 9 E G M q j h 2 x R g J J F Q 4 S C h w D Y q v W r D i n R F l x m S O q E s I 2 S b M i + v n u r 2 n 4 W v V 6 5 Q a C C T S b w O v 7 d t 7 A u T L X o p i B S a V J 3 J m Y h V A I R C y I o R m w H 4 T Y T v d Y 9 Z k d s / V n L 2 I I o I 7 x Z c + 6 J S a 8 A 5 0 J 0 l t e m K k L d 0 y u n + V 0 o u 9 R u A K Y R u A B J Q R W E n 7 E O I c G Z P Z O S b J f f P w 8 9 0 y I n x 8 D n K 2 1 Y P w w J N i 8 e C m Z O H c b v A + D O g q s X a n o Z a b F N N q g g i 0 Q + C c M U 1 h 1 B X S u j V r M n v I d W y j L j i f h 3 R S D Y S Q w C p J H o I 2 B R y 8 R z A L a g C V y b A W w l m I W m A I C t C s y e y h 6 9 k c 5 q H L D 8 s Y S T M f 2 k I n 1 Y C H W O F P u u R o X J A C E E I l Y Y Y p l 7 m c G 6 p q g o c R p T p H Q T h N s y a z h 1 4 v i z g S D V / P Q q f U g H c Q A 6 E f B O X j v n p m T w k 5 3 s w Q w f l U P P m 2 4 G Q Q Q C f L K G D T y A S x i o 3 y q r r q o w t p O k w t l H 7 6 j 5 t k u 9 k 4 K n s a o e J 4 8 6 b + W m 1 P G Q + b o 7 O u l t Y 7 Z N W L + J N k 4 3 m L H b T e G h y g B / y J B g V Y g T 5 K 3 n h s Z x Z o 1 m Q O Q Z H 2 z h Z G d w i 0 B i a j m G V M / 4 J f I y 3 E H j 9 8 T f O f B F D E k v n g V P x S k r z g w i Q v H L i E g z 0 g N m c J n 3 M 0 p i R z G 5 J w m D W Z P V U 1 l B b G e r g 4 e V P g t / A 4 u X l e / 7 M X K y M 3 P j l w U J W t v 7 1 d R Y + C r I K 5 D x m 8 u W T V S + L B A 3 M B / q a l 9 V l q q 5 C g k j W Z X f V q W i A R G L 2 g 5 x u a O O u O 7 C P E d p Q c 7 u 0 j 9 W f p I t E v J 0 1 n y 3 z 1 I r F C e d a H L I B w I l w J 2 a D u h K z J 7 K O r + f K L k c U z 3 P p + t L i P G O n 7 I D L O w i P 7 C d B Q 6 O T E i 2 H q o 6 q p G S M C 0 d C O 9 0 F Q V 5 l D h 7 X I C C y h 2 Z H Z Q 4 g z 3 d P l e w u 3 N a K 3 0 4 j G + S Y t / M X K w C M 7 i E 2 b F o / 8 / o H E 8 0 P q Q O v c g B W P 0 0 d a F d C s 9 e L 4 D 8 2 a Z 5 i T s y E L H B f Q d P F T R K f C F 0 E 6 K J l 2 d A e h W J p y 0 z H I 9 4 o J 4 y B L v c O g F m A B 2 r m b S M 9 n x c k P T D Q A t A t s Y Q n E m x l E T / U j 3 p 5 e e x 1 V W V r / l g O 3 l G C e T u q X g 1 F i g Y d U v E z l V n g L h G d A 4 8 L G w N 4 p z T 9 x c + 3 M x M 2 W z N f d V b E Y f 5 J 6 C a 6 6 f D 8 f L e v n u 9 1 L P s F A n Z Y s r H / L g b 2 E V q m i a f / 7 j v w A w a w u c / d + n c 1 / Q D M Q M V T + K v r x s M Q B a z L 7 6 f J T E c m K 5 w s i H V M D 7 q H o T O r L k n p L z w w 4 L V s 8 5 Z 6 B t Z S o k r g E W S e F X Z L 0 r h u U 1 p k x m b 1 T s v f X f / T b Q 8 f L l t B Q R 5 a 1 w q T Q A a B C H s f Y q W L 3 d M g V 4 x N y o v a s y A W V s G i t Z 9 8 m f a l U 4 T a C Z d D X j X V 2 1 X 1 8 4 I t N Y g h J 3 o G u H 6 g K O H S Y B i s n l D M n E g g G g d J o q p j G A x 4 g s y Z z 6 N j M 6 Z v F Z 1 Z 4 H O n T 2 x h t B d 9 w Q 4 f W w D W n E V 6 K s 7 p Q w k u f F i p q Y E Q t R 9 B E U c T f U S M I 1 n 4 V S y G j D b M l s 6 u A g H 2 M q o i 8 u q i c 0 b F 8 8 7 T Z v e I S e 9 K t C 2 5 3 P 2 s h U A I k k 7 k 6 y E t 4 I V f d B W 4 6 1 k q p i k q k p l u D 2 9 3 u X l n U S M N 7 s 4 + 6 / c E 6 b G + O s W o b d N b + 6 d s 5 2 b Q 4 Z U C e A 8 F b W x F o 8 Q F N c C g p + N l B p R o S O m b N M 8 z J W K 5 e F X 8 d w 2 4 W K x z j u 9 x 0 V r L u y C 8 R o G P d b f v 7 C F e c A b l l k / e p K j e Q F X a l 6 C i w 5 K G V q Z D 2 q R m T + X a 7 H o s U 5 O E f n 2 e T c U S L 2 5 c s 6 K i O d c e t S c 6 B T F U U Z F l T 7 K F s D 2 5 y b 3 d D A 6 O V H R B 9 x i V p 2 V + Z s 0 P V f 9 a j n g K e B D Q / D C p r 1 j z D n I w h + e o D a e F i E V H w + r J 2 H Z M M O 3 I 0 Q t 5 l x / v k K Y s Y P I F 0 Y T F R e z l A d Y i / v k N c o r b V F T 8 k D m I l O b R T L m s y h 6 P 1 j Q w t N v t J i k 5 c n V F 5 o Q / V 5 8 w 8 s r O M V z P h 6 h S f r m X p b A H Y a q / L D H G W + h K i y F 0 x v O / s I p k 1 m Z 3 1 o v j C 9 n 3 B v k 5 M P 9 Y 3 e R I F a Q N X p 0 g j U p Z J R W H B 0 A w x J x r m o J U d F I L U k M 4 f y Q m Y M c k q h C 3 g y 5 j M H n p e T K a j h 5 / n Y 6 Q G n T B k e j x V d h 4 7 n s 6 k i x q U i u x c 3 G k z J u F f T 9 + 5 8 J o A B i A S S + i U t U z w h A E I + n h 4 M Y Y I S / K M B u 7 t m D H P s C b j M / c G j 9 P b f V 1 M N X e s e 2 p 7 x u / r 7 u q s Z F 7 9 W w 7 c B G F P O 7 F 9 C E k J W B g x M l F W P 5 J o d Z B a 6 J 1 B a c I Y 0 s m L 7 7 w / z Z r M 0 V l K S 0 K S M W Z m U i A G y g h F O O n 6 Q W 9 3 l y 8 3 0 b E 1 c J e i l y A + p a c h F Z G b t F D Q 7 T O 8 J 3 z K U Z Y b m t A I E d M W B R 4 r C M C o g x j K z Z p n m J M x p l 4 Q S u V w C / K E I m b X 4 P l l 3 a U X K w M 3 P j l s 0 Q 1 f T F J U A b Y A o k p T E R Z j 0 v v u w G U l 0 P x T 4 2 l t p 1 w R C e J P M G s y R 9 W f 3 k c C P X 2 1 n E 6 p g S D i N W H L J i i I d r 5 x q K y y b h T 0 X V 6 4 B t J e N C R p O 4 C J V 9 U x c A H J s B m x N a g X O m R t x m k S 0 k S W N Z k 9 / Q a Z g J O 3 L P h H F O 7 e 3 k p l 2 p F D k U X 8 z S F z x I 0 5 o P 8 I m z j T S Z Y X q m l y W W w P T 3 n f a I n B b d x u 0 z Q K 4 X 8 y a z I 7 y M l b g w f Q l X m C i n L 9 j H / j b f O h C D m x B s K y 1 0 t T y c M f L O + D m Q a 5 h c t 7 q w 2 T T v + U r W 3 4 T R i U s d 1 A w h g Q S m Z N Z k + Z D k O E b 7 6 p / 1 l 4 3 5 s R x + u f p w k w k L H T I w a M S 4 X M s v 3 Q 1 X D A 2 V F J g o c Q B E B H G U l I E 9 m M y e y a V 2 p Q R s l / e u m a m h F f I C X Q G x T S n P Q / Q h 0 R Y o A A Y E R G N s + V 5 n a 5 k S 4 k c t h B K C E A 7 R A W Q r M G 9 7 Q y Z o X W s X q u N e E 5 z S r + 1 x g y 6 u G x / Z r z Z B 8 r M + v f c u C K C / 2 5 N H i a R m X A Z g B r k B p K L q Z y F h 0 r H i K A n 5 X o d Z C z z J r M s X R D r b V I x Q R w S D L r y M 7 h Z P l / W k v n I l o W 7 N R D J o J z 4 I U k l 5 O K h S U L M L R r u a g L c h r F u 8 A F L T M m s 2 + u l C J 8 K C a J 3 Q o d U w P u 4 f U w / + z b m q f b i + 6 E k g C 8 w F b B a s V e f G e A p f k 7 j 2 2 M n d 0 K s y a z f + g l j r 9 E 9 C b 8 f d 5 G k G j 0 e S X q E f I K 7 S y r a P Q m l V X 0 O V j C A g b v c n P 3 o v U 7 i P G C p 2 J 3 k u l S K X U R 4 G i s y e x o e 9 G c Y r I 9 a W C p B E O M S N 7 f f L 9 x P d r B N R C Z S B I m R W Z b N C U o J J y h Q g I B 1 x p J E 5 K g k g V C F t R A V g 4 B c j N b 3 N / O 7 k b 6 u W n l r b i / H 9 1 d 3 t 1 B H r K 4 M G s y O + x y e v / w H 7 D 9 n N z M 4 S q p H / z 2 1 M N b C 3 N Y D T g J C h h b A t r 3 + q Q t h Z v p V w D I A d 1 O Z 9 c 9 b 3 Q x W H n s q t N E D g m V c E C F Z d Z k d t K 7 k k s 8 b g f Z k x y u b K v 7 + c D J 4 X k V R 3 t 7 S E s + 0 C m A B m G V H / S h y w 3 b p 1 R N L P H D v 0 v 9 G 0 Y n b s Z k d p B a F K z w u 1 g i k 7 + Z 0 O W F 6 K 5 + 0 n E R p X N r I K J I G Y T E 2 L s f 3 y a g w B + C S K Q j W Z G b l R h S 0 W U g m g U 3 v + B w Y e x M Z k 1 m h 0 n P t Z j H k I t 7 C 2 O O q Q H 3 a I 8 n y T 3 Q F d M r F l M k e 1 m 9 1 e i Z d B H C Q H 1 1 h c E J U f Y 0 Y z J 7 x x C + y u l j o D Y b y / g X K 9 P q Q X j o 6 w 7 m u B T / G L W j d k v a 2 h 4 G b u P 6 S h C 2 M z j u t k B v a F W 1 G 0 Y q I 2 s y O 8 j S v J f F + / l 4 l E j M 5 I w 7 s o v 4 m W 8 K k I R X x I N T J h s d U F B 0 z 7 n h e q u K W F v 4 E H J C p i A / C T 8 a k D K Y M Z k 9 p M l w / U y 3 v z 3 + r f t m t E f Y C x H 8 Z d 9 c g Y V u u n 3 Q y p H R A U d 7 V H p n F k z M 9 C U Q R 6 o n o a U A 1 9 B x Z 2 q A O R m 7 f i t m 6 X D / + G D x z r L 6 t x z 4 c m O d g C F j L T e I i Z w + g 3 i + o d u i T E X W z 5 W w A + F i V G z x V 1 1 5 Y g T f W c K a M b k j 5 + F v U 1 g R T r 6 F 5 q Z + t t s j 6 H J T e 2 R l X P 1 b D u w h 7 X t s e C h i N k j R q m Y S v y 9 r J R g E v s z e G N 7 S 5 O P e 6 7 G G a j x N O z 1 k x m T 2 0 N e z 8 Q L J z B 9 H V K y J 4 1 s d l a w 7 s o v Y e d W q f J a m E t u J v D R 7 B + R Q q D M I 9 G k e w W u 7 a r v z k I n 7 M Y 5 H 1 U z J 7 O y X c z b 2 7 2 M y d R + w S W f U g J + R f k t a x k O I j r k i P J y o 8 z D q b b m h C N y p J O 6 k 6 m C a 4 P w J 6 0 y Y M Z m 9 8 8 f R G O 6 L 4 u H X e g B t v y m 9 v d 1 m d F E Z A t p F t 2 + u A V R X n Q e A L N B O K 9 1 b k T H 1 l a g z K Y F V N Z i 5 z q z J 7 B / d k j F t P W / s c E g N x A 5 7 E r b 8 s 6 9 z T G q z S + z A k t W C U u G x r Q c M T U I I p T Q d z 1 v I + N e s y e y c 5 6 O J E S m A 2 o v R c f S R C + q s G v A R D U U 9 P X s n 6 7 R e 2 b a D n J d k o t P v A x Z + b L 0 C 5 i S N g R m 6 W w F w d + Y a Z k 1 m H 1 0 a g i L 8 d v N 3 X Y + 3 w L q 2 3 K U V 7 h T n w L l k U s 3 y A g v 7 l W d I D L R y B 3 3 C s J L u C c j T z Z T M n n k 7 K t n V v 5 k 8 / G N s v D G z Z c y M 0 U u + 1 M w E g 8 F Q G r C W 5 w a G Y W b z M N m a 9 J V r k C M S 0 o V 7 j l a f y r a w 1 T m z J r O z r o s f R Y Q / F g w 6 I p g 2 i 6 q V c f V v O X B R x b b U J u A y v O z l M W J I p Z V V W G 5 1 a b p w 6 i L O C M M t t y i O C q V t N G M y e 0 h b H 1 e T I n X h Q 8 c k y 4 7 s H h 7 4 J A 5 i 9 M j 6 U A K R E 0 B K S 2 r g O q 5 s Y + G W A Q 0 p 3 q Z Q v h g z J r N 7 X h f v y b O n d x F N P d 9 T p G N q w j 0 I d Y C 3 S 8 k T I M B n Z s T W I t s 0 a 5 s D g 1 N S O W B + r O i 0 S R i G Y S N a r H m G O R m b e m 9 n 6 O Y U 7 2 M u t 5 u N G G E H p j R s 4 5 P D L n a A t k s q U 9 F 7 Z p N N P N 3 0 9 t a j p 3 M K + F K L A I A g p P A R h I O V M Z m j B 4 z l P T y n y B p F O M g r 9 1 z Z d m Q H q V Z J S e W g W O f J Y d m U t M 3 U + l y e r X 2 M t m B j r A P Y S C m k 6 2 r W Z P Y Q r H K L c T Q T 7 f X b D U e s j N v 4 5 L A x x M + b B K z d D S h X d + L E a I C f o 8 K 9 9 3 U J 6 g g I r W 9 9 k a V j m D P Y F N K + X T + M R N C s y c x u 8 h I m h e n H 5 T S i f e t t T X B O D T C b S J K F j O 0 8 i 6 + p e l W m P f m u 8 M S S 9 i 2 t J 3 7 0 w w 4 J J g m + m 6 d 0 p Q 9 I q s k y D z x 4 w 7 B Z M d l P d i H 3 c n 1 H N M b 1 i N z e I / T 5 2 p l W / 5 Y D J / 6 S C 0 6 5 e l m F a 1 G S i V + 6 0 m N 0 t R l 8 a t 0 h m n L 4 T 7 q q Q Q M v s y b z 1 S s H j Y s P i V A l H V M D m S U g y r Q O F K v D A G b P K c y 0 E W e E k O W w q 8 d 6 F R t y P J h 9 d Q + D F u H M m s z u W a H K X s 9 g N a n / + r f H k P d t 5 L A a c B K 0 t W n 9 D Z y E 5 i K D E O m c l p P H 0 k k q 2 z T t 7 7 V o c w T C L c y a z E 7 6 F x R i Y m Z U v t p M h 9 S E c 7 Q + u P 8 D 1 I a l i y W 3 P o F S T o b d 9 Q Z L F 4 B M G v B s w P G z C + L B B W i b n Q f 3 2 + K n y M T f 5 x x n W D 3 + D v z 6 Q L + b N M t H a Y L 0 H h q 1 A W o G Q C v c A B E k m a Q U Y S a U A G N g Y 9 C M y R w 4 R r U K b v b f t P 4 W K d 5 9 / W 7 D G y s T N z 4 5 b P b f Y 0 y x E U Q R m A u S B H 5 h 4 J K Q n O A R c W 5 i x 5 f l E 6 W a P V u W D w L 8 m S 2 Z 3 W R J 3 B Q G i 9 n J 9 R L e p o f / q h / w 9 o f o 8 t v 6 n 7 1 Y m b j x y W H d R K e I O q 2 W b E e 4 S Y S e L P v i I W a K F Z + I P U R 9 k / v r 8 h i V y 4 t B y Z x Z k 9 l R V 8 V t s Y y u o 7 0 r N / y T N P A c a d 6 3 U Q / F u A i M L A 3 C F v U v h S 5 r N 6 7 T 3 h u c S m + H X g c / A G O U D B h c m T W Z X W T o Z u E z o 9 3 k v f C a W c 4 G 5 J q G Q W d 1 g 3 X S P m s C h n B + r F u h N W B h X h P h F e 3 n 7 s m v r M n s p v p O x + i E 5 a x F h C a F L 4 1 w d h 7 5 3 g P j s A n a j A g q b j c e I C m f k G x D Q t F x z D 3 i w 9 J u 1 L n W T L X f x u B k p 7 f M m s z e e n W P w H Y M Y N M H q d U p N X D l A V B R L I W 0 k 7 x E B x L Q h I K T S w 0 5 b X b Y x H J l r 1 J X / X e K W 7 Z t x P E S 1 n 8 3 a z i F 8 4 z T E Z A u s 5 M / z u b j L z O E 6 + s / / u 2 p g w / q o s O S e f V v O X A m T j N g c w A c E 0 L n I t Z h E o 8 v E E j s t l y j T p S c r E T R P h 7 0 W D e k k A 0 I I b M m c w i 9 m z / 8 + + L k i k F W E d G W 9 S 6 C c l Q N x B F k H / x 4 u 0 9 b q T E u 6 j H s p Z I l h m D b g V f f T U m A W 1 J A w U 4 2 Y L f e B l k B L j J r n m F O x j i 6 W s 7 H 9 + O Y K a N P 0 0 X H J M O O H E G I S i T V S D A Q K z F k R k q v w c g X X a s B u p 2 z H v W t 5 i 8 E U J C o i 1 m T O Y K + v y 9 u H 3 6 d C E n B H n f E q N F H P a z T a i K I 6 A h w k P s H U f e U a S 8 6 V Y A 3 R W S 7 E q V g u 5 D q n F S B 9 8 m w F C H 3 H C t 8 5 Z O c M Y j E l f k o H 1 I P g u 2 P k S + U n H n 1 b z n w Y 8 R B J g 3 s W y 0 W q l u i e E M e R P 0 G d 9 N R J B m j i y j g B M s M e o z M m s y h R J G 0 l j F k a w 4 1 o v L C x l m S t 9 g H F f M b L b x S a U x d o L L 9 3 T q F P X p A 8 1 v s V o H r 7 z I m s 7 O u R l K w Z 1 N j C m 8 w L a I o m m h f A u F s P H J Y V Y D Z v e 8 + H M U y B g 1 b Z h S i 6 h M l n 3 N U B x 9 1 m A S 2 g Z O x 3 R a Q Q J g 1 m T 1 F u / X h 1 5 j 8 w e c d w Y o b e J n Y 5 9 w c V M S k d 2 B d y O D E I 4 G 8 S 6 / b d 9 6 B x k q 6 2 S p u 3 X R p Z w 1 r x m R 2 j m 1 V v x 2 9 L x b 3 4 0 r A 4 D K O Q u L 1 R s C s 7 N z 4 5 L C d V m i T e p q f P o E 1 x D g L j r 6 z L v U S 8 C Q p Z K 8 2 r M n F U S x B v I + R L V t d Y R 0 H s + Y Z 5 m R M I 1 4 D Y f m w f P h Z F 9 4 i R n / M l + z p t G T f k b 0 E k 0 D a Y J a Q Y o k X F I 6 2 1 O g E r b 1 M I k 6 X S I J o M C 3 W d s a U W Z M 5 p t 6 M 3 4 M 5 L 6 N p c f L w / 4 G g j d k Z 9 f X w d G Y N X H 9 a a E 9 K z I e n A x I F K m R U / G p D d B 4 r i L n p c A B 4 Q M Y 5 5 H F y l K 0 Z I 8 r u v 9 e z x c M v x N T i 5 H K 5 Q B Q 4 m a C 5 G W p Z r f c m e Q v Z b P Y B a N 3 1 S f G g X F w T y e R C J G P X b o 4 y i Z B U w q z J H F m O l G o 8 j V l e 8 w W U j q q B g A J J n h R Q r e E p L f F h G z a W n i U U q 7 Y r T B O w U f H 3 t F C N V A S J x s 7 L z 6 z J 7 C J 6 e c t P 7 y M z P t 9 + r k 6 q A Q 8 x U E j r u S K D p K f / T N 8 D U Y t 4 m M t 8 H M 0 q s d C D S g F + J z K D A A + Z N b k 9 h D r m e P o x p u H q T R / 4 5 2 v A P 6 R f S R 0 9 t t t t M W 0 A y M 6 E / F w b g o y 8 j 0 Y A W A g 0 k E J F t M 2 a z P 6 5 / D A f 3 7 I 5 8 D f y h o h + n n d 1 g L N q w E c M F Z I G t S 1 0 3 5 h b C P A A P 6 I S 7 i q G W I 1 i j 4 2 x Y N l B C t N W M W s y + 8 g k 3 8 Z o A c c K M X p v O k 6 r C S 8 h B p W S L k A B j G I Y u Z t A h B V 7 T n n T A W N F y w i K C E p e N k A C 7 j m y j f w 9 V 8 j 2 J M k 3 O r k e T T 4 U D 3 + P A b L 6 Y F 6 V i c e u l x B s S 3 E T a 4 Z n 4 l d G P d H W c B 7 X Q B n h 0 j P q n z n V 2 R B O A o i S 8 r f y R E W / i P C O N 6 G r 7 D q y d 0 i U p c U Q 0 r 7 b u Y L D V W f Z 4 b 7 9 C 2 b y A 9 p V H f b f y B E p h F d P G 8 h L h v I M R x 7 3 A X Y m h 2 Z N 7 m t z N r 0 d j R / + X n W a o L e P A T D 7 J v M 6 s g b u T s g F k v L 4 H g 4 B + 4 9 a E X s a 8 M m q O W t 3 p 8 j 8 + m 2 k w 1 h u B G H O D n D A 7 W n W Z H b V N a C + y L b t d x u x t z J s 4 5 P D d g K B P C U l 8 Z R Z 0 K Y / Z a I y 9 9 A J Z P g B r A U q R j q F Y W S y Z k 1 m 9 1 w V n 8 f x 2 Y c v g n R U D U Q Q W V 3 S E g 1 M I e D U k S D A 0 U / F T J n 5 d k h H 6 N c y 9 W X 6 G 0 K H a d Z k d t H l 9 M P 4 t p i o V 3 s z L p Y x f F X + X L 6 R P R r y O L v q 9 n 2 U I D 5 i z R d X s 3 f G F K Q / c D d d l z 4 u 7 T 9 y R K M P C V u j N 2 s y + 0 m q 9 9 M P D / + o 3 1 G / M Z V / V f + z F y v D N j 4 5 7 E 1 H c b P 5 E I W v c l J p 0 Y j Q H j F Y S o H 1 1 i o t d f p I 7 j v h l D t m T G b v f G 8 A v o g 6 2 F 9 h N d N L o m M a m L r v T A 5 B f S S x j b S 6 a D + z l 0 v 7 S d g A G w e X T x r 7 2 W T 1 N B W F n w k U 1 D F r M n v 6 u Q H N 4 h 8 1 n 8 N 1 W D L v y N H I y W 5 S P M d M I C n J w G n y o 6 H R z h h 1 R e 4 H Z w I Y Q c h 8 2 n 0 I L x h u h R T V Z k 1 m J 1 1 9 L O Z / W c K C G t M + 9 A 3 0 d V I N e I i R U x L 9 I t s 4 A 1 g x G Z K g J f s E r 0 m N B Z 0 S m B i 2 3 i q N 7 Z 0 1 l l m T 2 U N r w 3 x p q M d M H r 1 p B + f V g J 9 I 3 J K a U + c s 6 c I w S 4 H 1 d A d R Z B Q s 9 N I C B t O N i k f Q m E S 2 Z P Y S p S 9 i H Q + / x i A 2 v a s 4 l W l H v u g 6 i f o 3 F F j n p H 2 k L l C G r I u d d 0 l I c A y j E 3 Y L T H V l Z x C Z L d n d c w + 3 k n Z 4 I 9 p S 3 u o K h o w G w o c J k x K P k L a U d 7 2 j D S w d D V F W 2 c 7 Q R u z T z 3 + c Y h E 1 j F B A B g p j M Q R 9 s d N D Z k 1 m D y E z e h 9 B T O Y D 0 u q M G v B N H 9 Y A Q M o h v t m d F e I A d Y f 3 r c 5 4 z i D F R z E H w h Z W T N 2 s E m 2 3 A X s H P c h C I l a 1 Z U t m L 5 s 4 K T v a A H P p 4 7 + Z T e + k H B Z R D W z Z M j U 7 j 3 x n s i m V l B w C o B Z b u m l / t A Y s h r h a r U e 3 C r 5 k S j W G L Y Z c C 4 h J s y a 7 t 9 h A m H 6 M I 9 z 0 v m q c V A O R C R 4 i t W 1 I 0 G i R t A V F u o o s N 7 c E Q I i a K X s F A + C F g b N / s y a z h 8 o a 6 + R y M v o w j 9 i J 8 5 V Y O q t j + a i 4 + z S e f j 1 e 3 D M Z v / / D d X E / + 1 3 7 7 C W 5 7 U L / 4 U 5 / A f / 9 5 B I M 7 4 E w I O s C Z z 9 H I g y S L d A Z 7 q l D s k r S p m D v u o P + I 2 f 3 Z W n M T y j z z q Z e 0 U Q Z C D R d 5 q 2 g 6 R v K i l 9 V E o s v 0 D O 6 W 1 x 8 p X + 4 6 Y e t T a f 4 D y 4 2 2 X i 2 f s m B d 0 f 4 r S S B N o b g b + G p 4 J U C m k t i v w K 5 d 6 C B h L i O T y p R y 5 B 0 x K z J H F h X y 8 X 9 w z / i A B s e U X q d 0 7 G C a o 2 2 m 3 c j q S q G c A w V N z B P w x I 6 I w m q E g o g S K F S i B 5 v k / S P Q k B P Z k 1 m / / y x m H + a x W U O m z y P K 8 O O n D m 0 U C 1 M y u Z p w g s u e M Z I G G F m a 7 W X v T + I 1 Z l j E U D V r n Y Q B E D W Z H a P y u H x + + U 0 I r P z g Q C c Z U f 2 D / d R 2 p Y I O z w Q O L M l I l 0 3 c r v V l k g H 7 E a r p 1 Q 8 n D / E r M n s n 8 v J T 5 n G j T q q B m 4 4 N t a S U D Q U S k x 8 W T K F 9 R I c 0 C O r F R P h D r Q v L a i t K h G x k O R b 1 m R 2 0 c 1 4 + a n + u 9 / + 3 r / 7 v v 5 n L + y I G n C N I M t J t 1 t X G 4 k 4 B d 5 R X E R 2 7 R 6 f z i n t c q p S q m 2 y u x C a E L M l s 2 N A R L 9 / + G U S U 7 X 6 u h U 6 p Q a 8 o 0 5 P k n f Q U a Y S Y l A P z K z a 9 C h T A 4 h C e N j k e v 7 t L G i g I V s y e + f V j 1 G T e d 8 o w 1 m 1 E V G H H v 2 2 W J 1 J 6 P 1 A 9 G Z i K 1 2 o D e D Z O X f 9 B F F P w P 5 G 7 8 f + r u 3 B 7 e z x 0 X j o W 8 2 e c T n n + y U r v j + M 5 t r w H Z 2 8 n I 0 f f o 5 g C f E W r Z W R R 3 b V E C L h p C D S T X Y m t v u q H e d A F B C 5 g K G Q 9 C g R Z m I E A a + P W Z M 5 j F 4 X 9 8 X 4 C 2 s F E f 1 y 3 y 2 n g 2 r g l k M X l K t l 2 H n S Q o g Y 3 A K 9 7 C E B 2 z 5 j B w f B + L U M j q 0 C s L f E W Y T E q F n z D H M y x p I 4 d q a j y c k L K S j f A l 2 P c J R v s K E D k 4 l H j q Q W E 4 m k S A J 1 h D A E S G h a O / q x u V R b q g R U Q l D V O 9 X D n V e e 2 Z I 5 j m 7 m o 8 X 4 T j u I X H y A Z R e T I k K Q 3 F c T 6 c A a i C j W P U O x L / 4 J l C a E W p F H G K e a B L q O A q K F 8 C T B A I c c Z Q g 8 1 k z J 7 C d e p T 2 2 P 3 z Z g 8 6 p A f + w i Z b U U 2 D 7 o 6 1 m N 2 u 8 w v a t r W F T K a F N C T 2 f T S h 2 R p E Z k t k 7 8 C j e T k b z 6 B 0 q X 8 q g c 2 r A P 0 M a 0 k k X X Y c 1 e Y U O + g y O V a c M I P h k I U S i 2 9 A m k E p Z s J 1 O M m s y O + n V + w J i s f r 7 s b 1 k 9 a U L O q Q G n M M G Z w r q s n 1 K z c P S i F h I I T z i H X I V q 3 j 5 u k Q T C D 2 2 q g K x y z I m s 2 9 u Z v P 7 0 S T C N 5 f 1 P 3 t h Z 9 S A b 8 5 h d 0 0 J H A h 1 w H e t D R v W e t k o n v R w P K l P s H i G r M n s H P H 4 A h 4 C V f 5 J i U K E m 3 z v j z N w w 4 G H r V 7 P 2 U d L q V 7 F z N c m 1 4 Z z G c 0 Z S c O 7 G G q D K 2 d B g 1 Q c u j G R 6 w S U R G Z N Z j e 9 Y 5 5 3 V 6 h 2 z c B O p d N q I J i A a M l J + + N L + p Q / U P 5 T u 9 L H x l G V k 4 B 5 U b b C N l h p g 4 U p n c i Y z E 6 y R d 5 i M o 6 Z P P i y B G f a k a O o j 1 B W S h R 1 2 H l n w s B w A T 0 N E o K 2 K 4 e g 8 R W I o c 0 u I a h + a V P u z B H M l s z u u Z w W n 5 f z Z U T X 5 9 r z E u m Q G g g e u j X 0 n f c P H q 4 4 6 C J o z Q E J 7 7 N N L Y 7 R M o V D w B X w 3 T k i K M O W p u E h f C x m T W b 3 G K 3 8 l S j 4 J g 8 / 8 y j V f / 3 b k z n f S 6 T j a s B N y o J T 7 j i Y V z p 0 b A T c V 2 P h k e M N J Q 1 R w / I W I b k F a j y I 5 M i s y e w m I z l 6 T q 5 g c J Q / x d x 1 P l U 0 n V c D f t I 6 X 4 q f u q d o z t D w Y e r A G j S g x 1 W / m 9 U Y a C 5 p o E J w B L o 1 C N N q 1 h z C T 4 C H R s u F k g b y P N B 0 7 E q H h 5 X 3 9 u P Y G n A X 8 Z A 2 1 m O b n c m Q m g u C 1 M G k 8 3 j 7 k f U x 0 0 O c 1 + 7 F o A R P 1 h z C X T + M b 6 1 b l y P J c z b W / X 1 g d J a g O S l J R E s o k j 5 0 Q F x + j C k Q f 3 J Z H l y x 9 B 5 g C c G N x q g Y k E a Y N Z k 9 h R b v + E s R U S j 5 O t 4 6 p Q b i C L i b 5 e B P R h P h 6 E Z I W v p 9 8 j j W x q D g 6 4 F 9 c 2 G E i B p 6 r F 3 w J p V S Q 4 B z z J j M z n m 3 v F 1 + e v i 3 + o 9 + e + 5 w 4 0 n x d E g N O A d c a B K w s Q X Q n u r 1 D F 7 R S m / L h Q 4 z W D Y y p X G 9 g g T t z M D N m s z e u V 7 e L / P s Z O q o G n A R v 3 x l D X u X s G T h l K + A G G m X w z c w a D v K v V 7 n l P Y q n S J C y C Z J Y V k 4 1 m R 2 0 U 0 x + S T M / Q l L m S f X 4 8 X i 4 T 9 T G S x 1 Z k 3 4 q s T f 7 + 2 r D h z z Y E 1 o 0 Y G l U z L u U j y E A G i p U i z p I p Q 0 c Z C v Z E 1 m X 1 E s Q e D 7 9 4 i Z n q 9 S c o b V 7 8 w D J w r w b A w h r M m j N 3 6 e N h + E / 6 O L l 8 9 R j O s M c L p a F F Y c A w k n T k k d W Z Y 2 z Z u Q 9 J A J f T m F y z h x f 8 2 7 N u f 2 r D t p + 8 P 2 x s e g 0 8 x 4 k H s t i f a j D V E p N L K I h L M 4 Y W 5 w a Y c k O b Q i w 3 A X a o m w E Y d Z k z s S Z + y x j 1 n S y N O f 5 b g a u D A B N 2 4 + b u H J I a w C r K s T R g M K K v K M x + S Q n R h W f E E l l 0 q t Q S K g Z k x m L z 2 f j 3 6 K e c y 8 u S F n 1 I B v + I 2 T H 7 R C 6 O h 3 7 3 m y + J K S x C j P p A s F + S x / A U Q m j R W 7 L b t I H w K v Q G e K X n w 1 R t m d Z 8 q a z I 6 2 V u K b W Y y c n r 8 P 3 w h K F j Z Z k x t / U q T F 4 M e Q g w A Z D / q I b V y k R B 8 D k R A F 6 8 I a N g w 9 a g K H v G Z m T W b / P J 9 9 O n k 9 W p S d q U v J E B Q x / V 7 v l i d n 1 k B c 8 i A l I Z M Y X T E T 4 d J k o 1 M k w q 4 e Q J e S R A Q W H e Q Q 2 2 3 a I S H c E m Z M Z l d 9 8 9 e I n M P X 4 N U B N e A Y Z I 7 t N d s 7 i N i y p S k I n S K N Q S 1 t O s 9 0 z 2 j R d 0 m a S f 2 l V R l E j m 7 W Z P a M N e J f C o E J E v O O C X 4 x + R g x N P l m c y V t Z W U 9 y z x w K c D U 3 X a e 9 v U V L f c B C H O 4 + x j g G 1 n p 4 4 O E i i G U c R 3 u P B v s h 7 S l Z E 1 m X 6 1 d e J T V b 0 e T n 2 I o j 7 y N + M r I I 7 u K x 6 M t H p w n r g r P E d v g K c g Y m I 4 M m R O v C U z Z i J i h 5 B l 5 Y 6 d H 7 5 o G / c 7 U w Y x 5 h j U Z C 6 3 v x v e j + c M / I q B k b z y i R T o l G X Z k 7 1 A d b b Z 3 I z I H p A / b 5 A W U v D r a D v e e q 4 P F Y c r z Y p v t w V g y W Z M 5 k C 5 v m W N 9 j m A b 8 M o k V 3 Y d 2 T u g 8 Z J m j r D u s R 0 k i d g 2 3 w Q Y w I 1 G e n 1 Q Z g C Y k U g m 9 Q 7 k S K 8 G e R l D 5 w 3 K N w z u Z y f f j x Z R I s k + f v R m 5 o w 9 L p + U 6 d W Q 4 S 9 l E W A x e k D 0 g V a 0 K m Q N A 1 V E h B b l k R w V c L + Z N Z k D 6 O v Z 3 I B + E S g Y b 1 b H O c m y I 4 c Q s q F J E D K o q A b t L t w p o D L Z t O W K c 5 0 k a l q B s + n z V f 2 / n a + P 2 Z L Z O z c T s J h R k n k + I L M O q Q n n A I R I 6 S u 0 A Z A x 7 2 V P k N u s U o Y q I U p t w k q E v x C q l B q H A c E j W E b u v s L r 5 W L B + 1 P / 0 W 9 v w v q 8 4 + y q f 8 u B k 2 x 0 v 5 O 6 P m 3 G I S y j d c / h m U Q r B R z F Y 5 K t 6 p X 3 h 3 J V k 6 2 Q U t W s y R w 8 l / P b 0 f v l / E M M x O X l h h d W l m 1 8 c l g M 8 4 C l / 5 T o A T j B o o x 2 o 8 W F D n u o y 9 1 6 P d p B O A 7 m P b w k 7 q G A 6 D F r M v u n 5 F + z F d z 6 2 W 6 P I G + v h 5 N q 4 H 5 D r S T J Q y A w S d q 4 I t U h b 6 E 4 6 T y E T k N P W L I z / i b j j D A h A L M m s 4 f Q a f h Y I J 8 S 7 h 5 f b q B j a s A 9 a G 0 l F T + 2 q 0 E F x T Q J N 5 S 7 T O X z w / Y T G z Q d G L 3 U i A u U q Z Y 1 m d 3 z w 3 h S i L + Q 4 X y G L Q B n Y N 3 Z B 3 6 H m N W l p X A t E Q q I t 7 r a u l 1 N H 4 g v H i b E k S O i y K z J 7 K a 3 q I m T x t X P d f s d 5 9 u 0 1 S k 1 E E Q 8 4 k l t U / j v 4 O L l m h t Q 7 v C f H g E u o i W i u c A Y i 8 Y 2 4 L 4 Q j g 6 z J r N 3 3 s E M / / B f M R L i P v f o m B p w D 6 y q a e 5 p o U r t Y x z v a R D R 7 w J 3 0 Q 3 I v m 1 I E m f W Z H a P l g V B K y / n 9 3 H 8 D 5 v 8 h B c r 8 + q R e O A b D k r w t D 5 P D 4 Z C U E V a D W w z k x 8 6 l G V X q x r a r 4 F G e U g e P g w B H p k 1 m Z 3 0 6 h 5 B p 3 n x 6 X 1 E m 9 S L g m 2 m y y N u t J R U G z x K v 8 P 4 R w j l s l v t u g i 0 t w H I w h 6 F U v W w G 5 g p y J r M D n p H j z S m T v X h w p x Z R 4 6 e V q + f F j 3 I X n T p v W k l + t z a C M 4 5 D O 5 g 2 a D 5 B v O a J n d h L x D W Z H b O z e z z M m 5 J 0 P s C V Y Y d 2 T 1 s + F J N 5 i E c l 4 p 7 S r e V O E S f m m 8 Y 0 t E b l E P y M m N n V 6 B D H c V r q T w + M A 5 l T W Z X X x U L g 4 X V n b Q 9 F / R F o j O s / i 0 H f s d 6 w y E v 0 P 5 g Z 9 B A 6 E R q u Z 2 a d l 3 e p A O N W 7 v L H g e 9 c F h / + A M B H Q m z J r N 7 v i u + F P N R L N P U 8 w 0 / r G z b + O S w P S M g I 5 u 8 K 1 H T W J j f 6 U i Q K e E p u F x d S 4 + G K 8 4 B l R I B 5 D J j M j v I 5 u Y o u o 4 j 2 C h 9 8 1 i d k 0 w 7 s n 9 g O k m r d e k 8 k E 7 0 4 J s 8 F / n A o 6 I a 8 C D U C h H c j R B h N W s y O + h / O l 6 p E 3 7 p X + r H u / 2 a 8 z X G d V g N O I m u d p K U A o 1 x G I u g P W a u B F Z 8 j a g f U k r o V 0 A 1 o C s J O F l E 1 j u n S m Z N Z i d 9 P x H J R 7 h z f K m 6 D q k B 5 2 i h L C l V p 2 Q a 4 h a a q + f K z F X X O q w q / O J A g 8 g g S s D / T t e Y L Z l d Q y U 1 / V g 8 / B J x v / m S Q Z 1 S A 9 7 h d 5 / m n Q G L a S 2 k t f p K 1 0 s p i 9 I 7 Q 5 j 1 a B Q x Z Q K N V U p J 7 v S P W Z P Z P w a y e z 2 T x v R z N I K Q J A k P o 7 d X 9 T 9 7 s T J x 4 5 P D J g o Q A S T i G s B s a b j L a o y x I r u m K 7 Q E y A w Q Y I Y D l + h n w B 1 n 1 m R 2 V K m B d l / E Y L 6 9 w 4 t m g A 2 S 7 U 6 5 5 3 h q B i 3 V Z i 3 o 8 j T s q 6 6 5 P l P b 8 z Z 9 v R I J H j b 8 M 2 M y + 4 e t a R q v 9 Z / 9 9 g T h 8 r r + Z y 9 W Z m 1 8 c t j g G Q 7 6 S b 4 B 1 w A h P + 3 w F j q V w z V O D x Y J z x j j C Y g f v r 5 k 1 m R 2 z u V 9 M Y l C 4 P v S N 5 2 S 7 D q y d 2 j k J D X z g G y x W 9 M C O Q z 8 3 q j D 7 Q X i Y o P 0 C / o O q l d h U Y K W l s y W 3 L 6 Z R H b C v b d a 1 W I 8 s m 9 4 2 N P G F R J K g C Y A 8 V m k K R 8 Z v w g c 8 m p 8 A i q I D l I Y G Y 4 Z k 9 k 5 D / + b 1 Z W T K / L r i L z A O 6 r g o B o I H h 6 7 V A c B 1 q J L Q P E P d G s I 6 X W V X g N p I O s m v Q 5 m 1 j V b M v v n d f E Z 1 z z 8 G j P u 8 1 U / O q Y G 3 M M K C 7 t B N b S 9 H 8 + 9 c + u v B e g x J c M A u k 8 V S w + B R U 6 G U E D 0 n a t h B W F U B b B 1 p f q + M 1 U 3 Y z L 7 2 s b u J 9 8 h R h c R i 7 5 i S g d 1 L G f X x e h E 0 v S 7 q 8 7 v L j u z f V c s m H J I 1 x G 5 Y t j H R T L h / N S F Y u K M N T l K q h a l l b p 9 c l S I B N 2 K O 6 o J 5 b n L + q u 1 P W s 8 b C I I Q 1 R S q o H o J t x t b E k z Q T l H I a e z a k Z I e Q F R R 6 B 7 e q W E G t 8 Z Q m Z M 5 h D 6 A f z + l 1 G J M Y o 4 9 A 0 H X a y M q 3 / L o U c W H G r K J X c O 0 Q D h I 4 k f G k O S z 6 q C B y K I 3 o A a i i Y e T B B B F J a g s L M D k G H 8 K D 7 H V F H f b j h g Z d b G J 4 c N H m S V k l y D y j e p H g x g / E U 0 l a v d J K N / 5 Y H m x h M s O a z N a t Z k j p 6 v i 3 1 0 z X y L 5 z q q Y 7 1 A 6 8 q N v A k p 0 c M 8 F p A k 1 G D w w a v O F f d h O Y / t 8 C h 1 u N 9 a 3 Y 6 Q e 0 G j d / Q f 8 1 O R E z 9 R q B X f O N b Z d e Q A U p G a 5 J 2 2 R D C Y G V F S I V k y a L k e H g H E n B z A O B s x F k E h c w q z J n M A X c 8 k V X I 9 m 9 d P d v u D 7 8 3 f O K c G o o d J X J p / l J 9 B n 6 f Q K Q F E L n r a p 2 x m M 0 A a 4 r Q w l R K z J b N 3 v l 2 i y R S F a / V 2 i T i k R p z j m Z T 7 K y m / g g z B Q 2 q A a 9 R j Z b N o j Q y M p V h 2 x 6 R M q 4 Q h p A F O D + 8 g q q f T 4 n Z 8 / / + G R 4 / X Q c 2 M y u F S S 5 r C k h 4 g m g U 4 k g j p W y H q y h 5 6 S N S m q C y Q N 0 h 8 O + R 2 M 2 s y x 8 / z W X H y z U K 4 v O n D 3 y N K V C 9 R A 4 f V Q B R x + S S N k R g W 0 c o D 9 8 O k / J w u w k r a W R s w n X 6 b Y S C p g + S D g 9 Z j Z U 1 u J 0 E + H j O M v f G B g S q z 6 n F 4 4 N q n 0 2 N F n w T h S d 8 g 4 o p D d g 6 8 J F N Y t v z o t 5 q 8 d j m M R R M V J D 7 I S c Z / l d d 2 l q d m T W b n v P p A M 4 9 u + I e I 6 P F 2 8 z i o B q K H p D h 1 W g 4 H A 8 0 p t m C N F M g l c J K b 4 + 9 0 B W j o K n 0 I Q b a a N Z k d h F Q W / P 3 L n y L 8 4 0 u w d U 4 N + E f 0 x S k J N m H S p 7 p h / 4 g d c 5 o F j 5 z w b R T t E R S G 2 h X G t E D e L b M m s 3 9 e w 9 D w i + R P X 8 x H 4 / s Y C p q b V x u 3 2 c r A j U 8 O 2 0 g Q W 5 A 6 C f v e c 6 T Z L F c I I I 7 G K U R p q 0 V Z 6 O s 6 5 V p F G G D Y D M n s o e c M y e / H t 8 v P E a x b W + i B O g 2 E E C C 4 J P A + H Y R u v w e Q w d H 0 u y G D J n 4 M D U D S 9 X D e I G x F 1 q z J 7 K D v g A I 9 u x 4 9 e y f G z / o v f 3 u d 6 r 3 m m t l + Y W q a d M 0 h 1 i h S w f N 1 J Z I y T + i j e s r I i i n g Q K h H o V V 3 5 w m y J r O P E C V 5 + D X c N 7 4 U w V l V / 5 Y D 5 3 D I I 4 X K c O 8 c + L G G 1 A E O 1 A q 4 J 3 d + F y 0 9 S O X 3 v 3 N b p J a k / V T I D B C 1 Q 7 3 q D G p b 5 7 x N R x f W g r 4 U 1 g J + M 2 Z N 5 t / M m l b u i / E H k f m O 7 i K I J L x w J c 6 s g T s Y X h p l M X u / j 2 3 E W L v o q R m V h 7 2 E q x 4 u / u N H p f F V h z I u w F N m S 2 Z P P S 9 Y r 7 6 N U r L x 9 T l 0 S g 1 4 x 6 Q 4 6 9 6 J W 9 l g u 4 1 1 g G q 1 a R V I E B j R g e I y p Q k 5 5 P 4 N q a D N m M z u u Z x + e P h l M r 6 N q A G 8 g J h m O N p o n K b V a O J G 5 h v A X J L r U 0 m v J T D M P h 5 n V E G P o 1 m T 2 T / v x E 5 w Q j O q / r R t T 1 5 8 4 a N z a i B 8 K r r d v S 8 3 B l G 0 2 K G Y Y t E d 5 b G h a + N 2 E b B p Q z 4 J s o X J h u a L A b e b G Z P Z P T + M H / 4 + W x j D x 9 W o m D / 8 H O 4 m L 9 U h l V I D b k I S m j s u z 5 Y o z f K 0 u Q r V N 6 Q G O F u O X + M c F f w W b l + Q M K i K h v r c r M n s 8 9 e 2 4 X b y P U v B d 6 l h y V k 1 4 O 8 O + i h J + e H w F A A u j X v S C 7 R c L Q 1 0 N Q U 0 f X S F J c Q C U / a g A i 3 d z B b 3 t 7 O 7 k b L b D U y S W Z P Z R 1 f z 5 R e t 8 o p p m f + H A K Z H X y J 8 5 a 0 x m s k P B w P b G d 3 7 C m 3 B 5 I I A G P u H 7 H F A h O 0 y k C 4 7 O 7 a P C k R Q h N l B g x Y z J r O r t A r y 8 O v C 9 C n f z W 6 L K S 3 j C E q r d 9 / X r 9 y L l Z U b n x y 2 1 Q V T K D 2 C Q Y i r d p Z w I j x I K Q v g v C D 5 R 1 c A X B R L i o / L w k L K t 9 d B b S G Z p 1 m T 3 e / T 0 S S q q f n N h j 9 X d m 1 8 c l h P C 5 U p 9 2 Q p 1 h E g T b m M g Y N A l 8 7 z L Z L H A d u T j 5 N U h T x J U w e e Q f h N Q t b 2 k X I c 5 B 7 S X U 4 A + Y 6 A i k C D d j M u l j H N H m 8 j u z L x 2 D 4 H S 5 j i p 9 Y A M l u R e o J M g A C f 5 9 M 5 6 h z B H S D 5 7 I z T d g E S F z L y H s i a z B F 5 O Z k 9 / G 1 6 F 7 N 7 7 I X D N a N X 3 + f X H n h j 7 r x 9 O z 1 q 8 r D 4 9 u J P G M 7 C A 0 V y J 1 i 3 W F b d 7 E / E + V o d b K G N R X 8 8 k B N K 1 m T 2 9 V U x / / T w y y L G 1 7 6 k y F l 2 5 F g U g 0 d K L M J 1 Q i q k 1 o s h J N i E q W I R r p M W 3 T Q 2 m e F r 4 N F s h b T N z J r M / q k 2 m W 0 A W J x 8 W 3 w A j g J N V B F V c f j Q D h y c T D 2 y w w B X b 1 K f x K A d 8 J i 4 v g E F A X e A K m j V C e D y Z K U J 1 g 2 y P t q c r Z B O g F m T 2 W G X 6 C L N x t y f M S H l v T 4 5 q U Y 8 p N 2 8 o J T G f + U N I K E R 4 y p k e M z 7 3 O M G 2 A G R A x B 4 4 B x U v Q d 1 a l g f z P 6 4 C a 0 6 / m l 8 N 4 4 Y 1 X r d U 5 l 2 5 A B q k d w F v m 5 e 9 2 i r W Q 2 0 M 3 7 7 W l x x F x 5 o Y r a c k e G h T O g I i R d S D p g x m e P n a j T / y 3 I 8 + R g x x f G h i X V M D U Q P M F k W H f p P C 4 K I O Q G o x 1 Z P c A Y A 9 w N Y 0 F b 5 A h 9 I 5 e A M a t a S W i O g 0 W n G P M O a j G o h P 4 z v H / 4 R R U v j B U J y S j L s y M F D r p w 0 J k A G G v A j M A e a 0 P C b Q I H i 0 g V J d X f 5 + l Y E W b t Z k z l 6 t E 0 J R K h + r r 8 x J P A U 0 z q l B m I H 2 r / Q x N 1 7 t c E E D n 6 L O T X N X n I 3 K 3 T L G S g C i m J z Y q o u m Q r 4 C w O C x 6 z J 7 5 1 7 c d I A u I N A K M J L P h y K T q s J L / E + K I g C W h 5 e L 4 E V o i L S L A d f m T e q G C J D Y B V d K u s I v J z T V w n p G e P L T j e z l 4 y v / c V k N o 8 R n f V 5 y N l W j 8 Z D o F F q G 8 m X T 9 w T 8 Q D 9 9 x r y o 7 d + f 3 l 3 x 4 9 g 8 Q K p x r v F x V e / f z m a v R k t Z p P l / X g 2 r f 9 3 / Y E f i s l y x L + / u v j q 1 c m / / u G f / k f N L S / 3 d I t A 3 o w + 2 X B V a W O b x u W c B Q I h Q b b p 7 E M P D k K n 6 u 0 F L I e P p 0 g a v m S t Y U y T f W M W 8 1 X t H 3 1 x P w f A v f U Z i f / g Y r O L s P V L D h E v a / u T T P 6 T 1 i N A 1 p F N c y V S k J 4 b 4 + N a Q w 8 C L p z G 2 j g Z T 9 C N Z t Z k v t H s v T l B 6 I 0 B 9 e j k J e X p z x G T F W / 1 w 5 E 1 8 P g w 8 A 0 F 2 n k f n 4 H a c f D k M w W T q s E a b 9 D 5 q Q h r 6 I / j J 7 w Y k C C Y L Z k d Z S o h s Q N l H 4 B A 5 9 S A f 1 h F R e 8 r I T k 4 E y 8 d i Q 0 S b w w q O 4 9 q V a A B W P H v D I f w R t F C C B I 6 M G s y e 4 j 2 z u d Z 8 i q L j u l Y 7 q k 9 Q W / 3 f I K Q C I F Z g T 1 K u j u o h q 3 m x 7 0 u 6 u T a o 7 T h M d V R B R 8 O e I I K J C N e z m e L c u b 7 d j l p 5 i F 6 + / j i 7 3 j m D v E Q 1 d z z b k / 3 o C N G 2 c Z r 0 + 8 / n S q h M g p w t w 0 L M e i p K n c I 5 Y 9 Z + a c Z x 2 w I j D a V I Q D L Z J y f c K 3 B t a S u A e N Z y h q m 8 C u + L Z h L A B z S i + 9 J U N 6 W 9 3 Z i 7 8 2 a z N f a z e z T a A 4 w J z w U f D S p O q Z j X W t r C Z x t 1 y W 4 h 7 Y O T w p A J d 6 u c 1 H 5 O I I f T Y F o W E N S g o x l a N P a r M n s n i v q i i g C D B + b o H Y Q G / A O I m x J 6 T U M Z t o u 7 j N B Z c 2 C 4 a 4 b + f R o Z W v c A 4 x l V R X t D h 5 Z k 9 c 7 W 2 + l r R 9 c e K G 5 l W H 1 E D z E o 7 M W P N w 6 S T 1 R E f z Q r o E D g 2 t M N H O U o G V t O u T h Y S u 8 x f 1 m w K O Q i Y J Z k 9 c 9 F 9 Q 7 r L e O Y / j l v C V P M 2 T d 9 D L T 9 r 5 Q h 2 c x v M 0 O T 4 d / g k f t 5 C 5 v D 9 g y p n I d I d 7 h T A 0 o e s y a z P 6 R w O h 4 C j g z 4 v X x O U g H 1 c D 9 x p g z q W 0 t + i W J D b D 2 R b A A p H X A L e 4 3 N E c 7 4 N t 7 F E W B i 3 l m T W Y H v S 0 m d + K 7 P 7 l G k G A a M 5 n z d U V 1 X A 2 4 i W k a 9 1 y 7 / S S / 9 i M P d s K C c F Q S i o E n j S x B C i 4 W e I 9 y 8 w P I 0 s Q G 0 V J r g h 9 E C O r E j M n s 8 c v 5 / X K O Z q l t 1 E X M K X y T W J 1 V A / 4 2 x g V + a g H + 9 r W K t L g M t p 1 d Z H Y c I a l z K W G f D o U u w S F a m M E p o d n y D G M y D m L F S / N D n L L B m z c b u c X K s o 1 P D g u c F V 2 W / h X g n Z 3 R 2 I M D P P C 7 f J 5 + J g D 8 k P u 3 C 0 + U c Q 2 t p r q D U 3 I X b U j Q d G f / O m h 3 0 q z J H I 6 v p s W P M S t F 3 u y f Q 2 o g D B l y J 6 0 B o R W n f i z O c W p K j y N 3 F k b O z 0 p R w E D 2 V b M m s 3 P K z T x 1 b u s x 9 B v 5 v 3 f q 3 s g O E H Q Y S d H D a h 6 z J 1 J U e D n W 8 F 7 d 3 i k j X H G 9 9 1 Y K P j u L M 7 M l s 3 v A e z 3 8 P W r t 2 E / M 0 U j 0 0 I t g H e 8 8 5 J r 0 X m 0 0 b e k 3 a W 7 I 5 b U u F c e w n Y k U u w s k G t J 7 D t v 6 k T X P M C f j M / Z u / v D v i x L X G j G S 8 q 4 e V 8 b V o / D A 9 b M I a Z T / B 7 x k f h d B U U z s 0 D 8 H n D K A Y X r V 3 m i T D P Y A U n Z 6 L G X x D x e y D m D W Z I 6 g 0 k W X 8 / l s P I v w k S / 3 1 1 k 1 8 A j R H 0 q 6 4 3 q n 5 + d K y F t k L W x T D V 2 F 1 j 2 D 4 p O R I Z M q g O i h 6 8 c y J r e L 2 K b 5 u f 7 D 3 / 7 8 e C e G l V X 1 b z l w + A B 1 T G p v t C m Z 2 A T m k q y p l X L D g S a i 8 8 h K o 2 Q P g g D h Z k 1 m 3 / x x N P + p m J z c / f P 3 o 0 V M i 8 P b Y K 9 Y d 4 7 s J H G o 0 8 f b + 4 5 D 9 p L d Q z o c c E g P z + j Z u h w O Z s k e S H 7 q 4 H A G P D P m G d + W 8 R X S V J c G Y Q z 7 x a W P o 5 1 j k m V H d g 8 4 Y T G r 7 e 0 e M O H 8 r i j T h 3 Q K q 9 2 J E j j J E 8 S V R 6 Z A h 5 A W b x B D o V m T O Y Z e / V T c L 2 P U Y L w N d k 6 p g c e n X Q q j 7 + 8 d Q R + E u W y X u i B t F z 3 s k K E H g l I z Q s 1 2 x Y V 0 i 8 y a z N 6 5 H k 3 v o r C S r z c C Z G X W x i e H 7 U N Q Q S a V p 5 L X 4 Q Z T j Q q 1 C q J J D r A v 5 j t G 8 U r g a e A C / Q q Z f p g 1 m Z 3 z 9 R h x R R G 0 s 3 X 7 X V y T 3 R t E n F c D Q X Q u J b G E K w 5 s e J v O K r W o U 1 S s n i D g K y J l a r P z Z M P F o C v O r M n s J 9 B 5 y L i M j f 5 g I S h M i U W 5 + G o X J s W X Z + u 0 G v A S U m 9 y 0 t 5 X H T D X A W p + N A c 7 F Y T f z R K l y a w U Y j D o M m E M 0 y s 1 a z J 7 6 Y f R 4 n P B t u w 0 Y j 1 p E + l 6 s T K t 7 u Y D Z 9 t g U J L Y J M i 2 h f A C K g G O s l t i 9 M t M A Q f 1 B w P 6 q O d 9 N t j D H G T W Z H b Q H 5 e f C l a U I o o h X / z o m B q I H 7 a N y Y / 3 j 5 8 2 W D x 4 / k Q D w T J S r + t g R l x y E A o w t Y A p i 7 3 M M I 4 X M y a z d 2 4 E + e N F / 1 D E s D T 6 3 i G d V A M e Y v k u C c w C + Q N Z N B h K g O K m q e O 6 P U z j W S r D P Z J + g 0 0 0 S J H Z r M n s o h + K + Y 9 R 7 V L f K F 6 n 1 I h 3 G M s l x A / e g Y + j w / W m z X L G r 8 4 7 Z H P w d P Q g b 4 Q O Q k P b k F R 7 w F f Z L Z K x U L 0 e T 0 V n F d G G 8 7 q n M u z I r 4 / k i j b c E 7 G b R D U K Y Q Y b f v Q i E J t A Y L N C G k G k 3 2 U z x j 0 9 e G 3 n q M F s y R w 6 V 7 P p 7 Q g i Q K 3 4 s W d x T T / h f c S W + R t P W a Q T a y K Q t J q X E k h d y T P T C d E 6 H y r z j w i H v r r d E L g j m N R m d j c M I S O y R c H M v r q c / D S b w 6 K x R 1 n k i y i d V x N + Y s 0 9 J W F g r Q x d M R 4 d O t g 8 S G v Y S s Z 3 L M P A W C P 9 t 8 B 8 T s R T u f l p m K v O T q 6 X 0 5 h 8 4 X o D O H 6 x M u 3 I V x 6 a k 4 q j k I p o J 8 5 B 1 L S B 3 + W d N K F j q l G f B K 9 K F g H X q 4 B F 1 V 4 2 F q B o 8 4 r t J u A C N W s y B + X z 2 X R 8 H 1 F Z P b / c c O f K r I 1 P D t x I 6 i b K y H V O J Y X J j Y g D O m 1 a e q 5 B c X Z K r i s M E l M M W A U D X A P P S l n + Z 0 w 8 3 r L 2 9 H n 0 K Q b j s I k 2 W h l 2 b O e Q K K d E D g 1 y k k I g e 4 I I q Z e 3 c g 6 d c 0 g U z 9 k a o M 9 H a h I S O b y G 2 f P C V 7 f G n p n q H 2 f Z s f 3 D 7 l i S f 3 o E D + 8 X 0 + 8 W U H R A W y 4 z h B V K P X I t Q C H O G r Y 2 S A F Q J l 0 Z w + d f l r B y A E I H R V s / 2 + 1 j W l / d 6 2 y r f 8 u h G 0 f s J i m E 9 k Y 5 U N 6 y J Q i c 8 p x J B u / Y q j X B m J b U v U d G W O a D I Q k h D 9 j Q d H I y e g j 6 2 d H t m B b 5 T x E P k K 9 3 5 G w 7 s o d I 0 5 g z J H i I J E A d P d h T e G X W c C j o K w F A 4 Z v b + C l 0 C G j W Z M 4 O X i / n y y K G V c 3 X e N U p N Z C o Q 9 L A E b Y 6 A f G z M w 8 U 6 W y K p 1 k V J d m n b k D T r A u C 8 s x t 7 P R A w r J j B S 2 Y a e K G v W Z m T W 5 P F 7 i 6 H j / b 7 0 l v v t + M m q N o o f S v A D / 7 c / Q u O x + g k A U 9 p 3 6 m 5 e R e M u S b a O j S 3 G U W H 8 x v K G s y + w Y K 9 0 X i o o 6 z q u 7 h Q 7 9 h J N g p c c P w A 6 I V R h / Q s k E a C u D I p e g 9 V u C k R d A G K A 7 8 4 S y E e / J c 1 m T 3 z Z z + + v + D o P 0 o Q o z b 9 4 g 5 4 4 7 s o g H 7 g y k u o o H b J 7 c Q 9 S S p Y A t s n n M R k x G w L T i N D 3 n k O i G J u l m T 2 U V v Z 2 y 6 R e S A X q Q r h y S z j u 0 c Z K F S m k 0 t + r f M b 6 F C F l H r q r X e Z w 1 R j w 6 d k n L N L a D C p Z 2 T n Q n 5 l R B g M H v s 0 R H 0 P k C V h U d 2 E i q L S U A J Z C I 6 1 F A Q s / E K Q W f Y d o k 6 W F c 6 t / R z G Y R Y + z 0 k g s y a z B G k d d G Z x D w + z R Y R q b q v V 6 S z a i C Q 2 E J J a k e I Q L 5 F G Q V V Q b m C 5 m 6 5 D j S U Z N 5 U W h 1 1 d c N A R 2 Z N b h + N 7 u Y R v v H u K z W D 1 i N R T 8 I j A 2 F B O o F a u d + D a a A c c J T r 8 G i l D 7 k + 2 T V D q p u 4 C i l 0 z Z r M v v l a x I a 6 5 F 4 h W w Q T W P 2 C + o 0 8 + 2 X 9 z 1 6 s D N z 4 5 M D t V p T a U v J s q S X S E C J G 2 H w H M / E o w j D E T d B T O w 5 R S V 7 u H C b C D 5 K 9 Y 2 T E 7 y 9 4 k W 7 H i 9 t 4 V J g X P d 6 M + B v C s k l P E r 4 S k r I c v K / P E t G 2 o T P e I 8 8 L x x y Z M Z k j y q Q t T 3 4 Y T W K a e z 4 H 6 a A a e I 8 o + t O C i d n F G d z u 5 w q p g Z T S X d Z N e 5 w J N v k C H W 8 + D J K e M W s y e + j m 4 Z f 5 b B K R d v t a r z q l B r z T g t A r 6 a q D / Z j C h 6 e o J 0 J w 3 O C 8 o 4 y O m S + a Q J C O C y y 2 8 6 I z W z L 7 R u S U D / / 4 P J u M 7 V W 6 / L A s P o 9 i t I F 8 p A M 6 s w Z 8 R Y m Z J q h H k g A d i y h D h + 1 u F z 7 R y l e C h 8 E Y 0 a Z + 5 X k C N h G S P Z g 1 m b 3 1 J 3 q w M c z V P r C E D q k B 5 5 C O q X z d u z f X P i d e z m j j M q u A H A K Z B B d I G q w D p K A B B H J Z 3 g k I J b M m s 3 O + A S u O l l o 9 F 9 u e 0 f l a P z q l B r y D 0 E 5 S U d S D J a x L K l D R d d B k q L w D i d s Z 0 E r 0 Y j Q Y N E z f z n v O j M n s n D e z u 9 n k z 1 S u o / m U U W D U w s x 3 d Z d e r C z c + O S w i T e S n o q h / Y O o f U r 3 W n x 6 r o / g g g j I G I u c b N B V L N c h T V S z J r O f X j z 8 f D / + Z G 0 g o y Q t 9 y 9 2 7 2 F 4 O 3 U c V g O x J A W S Q C f t n D Z R x s K 9 s b / D Y R m j 3 0 q K D v h 8 w B q b i 0 q G U M B B + q J c J g c J m 8 y b L Z n d f c N O l M E 1 b + h Z x M h Q e h d A O a s G / E 2 / I W m t o 9 W F J q L H 4 I m U g 9 n f G r k v o p I 8 V O i i S Q x N K p s B L 5 t Z k 9 l L F T H 2 w 6 9 Q x U W 8 b 9 7 G L G f V g I + Y 6 C X 5 i A 0 2 U v W n E w y 3 e k O i K O I i u C K 6 X R t L 7 X z g z J r M P r o q H v 6 O M t 1 P d n U m r 7 D p u B p w U 1 8 k 1 w n X H U y / Q i K d n S G v x S D w c c 7 R 5 e F j p 2 D I E q K R T A U x r p g 1 2 d 3 0 Y y F N b O Q f c g m x c m Q N u A o W / 7 T C 2 N h 9 W 2 x 6 O I L F x 1 R k y L I h X M A 0 6 p G x D 9 M L k j W Z X Q X x 4 k 9 s S s 1 R L 1 + c X I 8 X i 4 f / j E o b N 5 j N L + z M m v A V E K K U L I L a C x 4 P g J Z w F n X P a f m 5 J X h o P u D H 4 a 5 A N k A 1 W Z C u I B P g U h 4 h I 3 7 s + e z T y Q 3 0 m L c P v 3 4 e R 8 w + v C V Y Z d 6 R c / s h O 4 O B a a M X v N I G h o n u B C g I B G / X e b R h M m W v E X k a h r x I b x g + c + c T Z d Z k D y i E t 0 5 e f S n e j 2 B k m Z 1 E U r L 4 u o I 6 s w Y C i l 4 D y U C 3 F w A 0 2 p n i 0 x 6 U 2 / e u 6 V i h J w R p W t E C M Q Z o R s O W m l B 6 g 2 e H u m o A q g P t 4 i B 4 t F m T 2 e / A b / 9 a 3 M X M u r w U S R W a 6 t h h y Y Q q x T 1 C r 7 M S D H a M F r 0 p S L l 3 r g 3 Y D L R z i + Y 9 8 R l W g 4 F v y k 5 f d U 0 / p K D v + / D 3 C N S f L x i d b c f w 0 F P h j m 8 S d F U Y F o O 5 Z e k D 4 K 0 h k 8 q B s S Q / 0 S i S 2 G S 5 j V r W X r u F V b 5 Z f H 7 4 F R n I U m i Q t 6 g B e a 9 N 1 c / t X c j D d q z o M y W 1 f S m B o e U m 9 H W B l S z c 5 e X W h x 1 W Z T P s l 9 C 8 M L Y K q I 3 N m M y X G 3 L g a H f E X G 4 3 P k F w T q m B d 4 x 2 b V K 9 R c 7 B U I S l t j Y p I O 3 3 o W v 7 M j F p t 0 k Y U T Q W v 2 X Y Q r 1 Z k 9 k 9 V 7 P J 7 N P 7 i I z Q d 7 H p l J r w j r q 9 / P R z Z B n 0 q F K z S 9 C D k j A A 1 8 k g c k W 1 h K d Z t R 8 y l i H 7 5 7 b U 9 s / u 7 F L W Z P b 0 t 3 Q / 6 i / P 9 l v P 6 + b K q P q 3 H A I Z / f T 9 e r 6 v Y i i o T g g r + I 2 Q W 5 j 4 l 8 v 8 g B C S b w w g G 7 G d 0 t D H 6 3 n x U R 2 + B p 6 s T Y T g d u c d 9 s m C W i d p 0 x e X 0 F o n a a Q g B r N J v V x l f G z 6 9 g B o s G Z K J 4 p K W h D 2 n a F i 1 u Q O l e X D r 4 u T q 9 l 8 P o r p 5 9 6 8 2 o i M l X U b n x z W R 6 A p k v q 5 c P V w Z 2 k j r t p N X H U 0 2 i x i I X b I J L m l B y 3 s O p M 1 m X 1 0 U 0 w + s b U Y Q U X m u 9 K c Y U d 2 D 6 2 G t K J J 3 P / E y S M D g i u a t E n A h j a y G 0 x G B L I N C C G z J r N 7 h J u Z n V z N 0 Y C I S C 5 8 7 S Y d l Y w 7 s o v 4 h S c t e / R Z x + E e I / V D w k h U i y 7 1 6 x B a U J H R h D q H k Z F L M M R F Z k 1 m F 3 2 7 v B 3 F g G W 8 e T m H 1 I B z 6 A o k x Q 8 4 6 D Z Q s x 4 J A G x J w 5 7 Y y 8 u y l h U d l B D h Z c b 5 l j M E x I 9 Z k 9 k 5 N l K 8 m U G N W f / d b 3 / 2 f R u l O q h j O e h p z v b y + y d 5 e T i T E o r V k h + C 1 x d C T C 3 M u 8 h R 0 U Q g k E s D F 2 Q L x F 1 u u 3 s O T l S 6 g b x t E 2 K 2 3 Y G H z Q l 4 E 6 z a f O I W v 8 a U v 4 E O a S w 9 I I l N Q t Z H 2 r z y i 5 o Q T B T p p I K R U T U b E D R m z T O K 3 4 x T j j 8 K L T F 5 + B t U B h G l j g + h q a O S c f X g O 0 S p s y Z 3 C P V N E s y M / S j E u S j T 4 I y F N I e C s 7 r X O u y x 8 e J o + 8 p V Q j s z a z M m 8 7 V G T r 2 c j z 9 H X G p e I A u n d K x L b d 0 7 X E g p r e 7 h a Z c 8 g K y Z M I E y B 6 C p 8 0 7 v V B 7 j G W L n C 4 x E k B o A c + H s P D r f s T 5 d n L w d I a M 3 N 6 D E w / + p R 8 D 2 2 8 u 3 J + V s r H / L g e O I s i u p / B H a D / A 5 n A j A 6 k 2 h w e U H g G k R 1 a C f + l S v m r 3 z + 1 s U i l t c r h u P j F m T O 5 C Q B L i v q P x s 5 z C C d N F f p x 4 P 0 P I 0 T / j 6 x Z M H K S J P E K h W 3 W / W D G 0 X 1 K H 3 u l R H Z H Y M 9 X p C H K 2 0 Q 3 f n C V 9 T r t h o 4 s X o b j R X c b n h z K 8 u 7 + 5 Y U V u 8 G I 8 m d 4 u d w M u t 4 b L 1 g 4 u v X 9 S j Z f u f P W z G A M w k 6 c J r w 9 o i h W r U g x i 5 r + + x M f Q j a 0 a W p p S u C 7 r w z J r M Y X Q 9 m t 8 i 8 R R + 4 L 4 c W 6 f U w H M E c 1 S S t h N 5 N q p 1 w P I Q o n E q W 6 4 I w i + K m 0 G 4 0 K d Z k 9 k 7 V y A h 4 C z l K X r J q m G M / r v P T T q u B t w k s p S U r A F o p S j C g C + Q v S H 4 u O L 1 Q G C c f W p G 5 I x l T c I 6 I O s 2 Y z J 7 S a 0 e t m 6 A g Z 3 s I / v p g Y H p x J r w F B 2 b F E + h l Q x M g Q R + t U V d Z Q 0 Q N K P R K c Q l Y 0 x S C l e 4 / m b W Q H s o e 3 6 n h k I U f b a v I e f s q l + a h 8 j p n q Y K l 9 d 7 p g o K F Y 1 h K Y F g L u o P u q 4 u Q j A X 0 i L G d a x / c o 2 3 u h V v x O 5 U 4 f J T 8 W U 2 F S S / g R T h 8 r p + + E d N E W p e + X Z P r 2 h r E D 4 c 9 E p A m B j z y m M 9 R H O O z t W a 5 J P K 1 Q C v T I o P s 6 a c s q G 5 1 a B T Q N n 8 7 q r z u 8 u v l c 7 + r n 1 m / f g 9 / Y R O 5 3 + D g N B V W Z s 1 / b 5 W B f z + 5 W j 2 Z r S Y T Z b 3 4 9 n 0 4 q u n / 5 0 y 4 f c / F J P l i H 9 / d f H V q 5 N / / c M / / Y + 1 x g J g U s E T Q 4 A M / s 4 c m R y J g U h g w R i r 5 n E P T + e U n W o S c O 4 3 O q d h u 5 9 m z T P M y d i Z e 6 S K e D 6 a 3 M + j 3 i D v 3 M 7 k V D t H H w r 1 0 9 Z A m S 6 g D E K S w W u E W M M q l + s M T h E j B o M c J T U o Y z L n c q + g m L L 1 i / D 3 x d f 2 c Z b V v + U I K c L V n p c c Z P P A 5 c C Z k h w g E N J S E 9 u q o T 7 d B M g O m e G B W l D u F p 4 i 3 M 5 p d D a R H l z V D / 6 o L 9 H a z U b 7 L G 1 Q 1 x c B L 3 A T V q Q N y L h G O Q A K R b q f A I M r U u W d H W 2 z J n P E f D e a V / w Q 4 W e + O R O 6 W J l W / 5 Z D h M y a g y g o 0 2 q e s 1 N J B d E n Y O x Q D U z L J g L w b e r S H t u + 6 C 7 o p t v p H r M l s 3 t Y o L 0 d P / z X 9 H Y Z x T z g E z v h n 6 6 R o h Q p E v 7 1 5 F q L m d p x f c k J Y A / J E U p u D n M Q R S n w K x r 0 S K M x 7 g 5 V 8 M a a z C 7 6 Z j 5 6 D 7 V h I k w E o M X R 3 F O r f 2 6 e + C a 4 g U 3 p 2 W G Q K u f S E 6 C V Y 4 P T 0 j c t O g n w d c D a / 0 T 3 M a A A + l R 8 F t i 6 i V f n p n 5 3 N f X q M I x O 2 7 2 k 5 S Y x z j O W y 1 n a g M f B 5 d M I d b J 6 K T w v U p C B k s N m T e a Y M X j I t 8 s v z I D + N k 0 d d u u 0 G r j Z Y N V P Y g p H r I 7 J G h h F O g V t v D V 0 X m L Y T W C J r I O G 2 1 p T 5 z f b b W Z N Z i + 9 n U 1 G d 0 V M 3 9 q L s e K Y G n A P c r 9 J q R v i w 8 o J G M / 1 K H a A V L m e G / u W 7 J 8 j C s 2 I N R g u Y t Z k d s 9 1 M R 9 P 4 i B w H t U Y H V M D 7 g E h n b S w 0 A K N w O v P X k p J C i 4 Y Y p m 4 D U 5 Z 3 w R o B Q w u m I z a r M n s H r A i M 8 S h 7 0 Z r f Z e S 7 m b 7 u + K d + 3 B Q D T g I P o y k z B o + 9 y 4 g e L U K Y G x g U 8 g 1 d b j e 2 i 3 0 z w D G h k t e m D W Z H W S D H z C + y y / a V r 4 C k f C e i H o f A e 7 x 9 Q 5 0 b A 2 4 C z o 6 B A z 2 z 7 O l W 6 H 1 Y r g 1 q p h y 8 X R O / 0 D i 6 2 1 m Q 5 S x Q W v G Z k 1 u d w k u g s b t / O H X 2 x g O A F + 1 q s N q x E l w E / c h J 7 n 4 y v q p J x 9 v / / B P / m L I v 1 f + N H O / + u b J F w V n 7 s 8 6 M B J R 9 U q x Q X P Z N Z y d C H p p 8 E E n J Q T K S q R k d + J + N S r m D S X u m 9 v k 2 y / Y w w J O w L 9 Z g / W J W / z + 9 T b C z 8 k s S P m o q 1 A j F N X r a r W I p S N w w + J v E / l m G L + 1 W X O I I O Q Q 7 c q 8 G R d s G o V X T V 7 g F i f W Q C Q a c 0 L C d S m 6 S v j 0 i B y Q d q z C 9 p 2 n y A 5 F 6 c X q S p t d y m 4 Y l 6 h Z k 9 l T r 5 B g j V l b 9 o 3 K j 4 m + X 2 v q Q b K f 1 D P i L Y P b i e U U 7 l o n u V n 2 J R i k s 8 n 6 h J R o Z 1 v P r M n s n J e j q f B 5 J B 1 z k 5 w O j y E v 6 R r H 1 U A M D V A E V A 6 / 7 2 0 H d Q Z V r 9 x 0 3 h d L v N i F S j f B e S K d J t q u T N f p w I e x V W J N Z j e 9 K 2 7 j t L I 2 w U B 2 S A 0 4 p w e l I L 7 Z 2 z l D q l 8 e o X O a 3 z w 8 Q C B d f Q X t D M 1 Y l v + J o y E p f p D Y j 1 m T 2 T m v 7 s 0 7 7 y N W J X z 5 u s 6 p C f / 0 0 v r i T F z L 2 Q e N C H a J q L G q 4 O m g l 6 V t f Y g f w N 3 x 1 5 B t F t r o 2 f v i + O f T + 4 d f w q 8 2 n 3 e c X f V v O f B Y C V b V p N 4 e k B N m 4 W D 4 u d 2 0 E / 5 I 2 n + G g g n F L E P B K j 8 I G C y Z N Z m j 5 9 1 y / q m Y j G M W K H 2 L R j q n B q K H q 7 4 L F / j e t x v p G y m a Z O b U a R f 3 j H t 6 B M p f p 5 j k 2 t u Z I Z g 1 z z A n I + L k c j L 6 M B / F r E / 6 E j g d k w w 7 c v g M k A x J y Q w M 2 g 3 b O P Q K + G d d 0 P a M x w c F L Z D D z N X L l G G n e 8 y a z O E j J d u T e j G 5 q 7 v n 7 U R w U g 0 E E K R K S e 1 X V i M 6 W t M H g W + F q l 4 Z N / q D S f K p 1 P p O D 5 k 1 + T 0 E 7 n 5 Z 3 K O t b t J z 9 R j Y 3 i T w X X Q 6 r w b 8 1 C E H S 0 n j e I j A 1 v O 8 D 2 j D a n n S 1 a k w 5 j I Z h C 0 3 R l b T r M n s p 6 / H P 4 2 n E c N z X 4 t c / x Q N O I c t 7 i Q 5 M z R P u Z t I B K i C W B m X S I y r f 9 p 0 Y k E 8 d h n O l D T H O 2 P I j M n s m 3 d z l o t O 7 k Y n 1 0 V M x 9 X 3 E u m o G n C R G K G T 4 g c e O k T V Q Z o Y m e O w 7 4 a 0 U O O i x o R 3 u r B 4 i V g w B C F k 1 m T 2 0 Z s x B P s w G F + y x R K x C O Z T y N J Z N e A j Z t 3 G y L R 3 H 4 F J U 1 e A C V p u d K 1 p K F Z x B C E T y 0 W 4 y d b 9 J U 8 S k M y Z N Z l 9 d F X 8 u G Q P T I 6 C x j h K Z t 3 b M + W 8 m v A T 4 / C U r K 4 r R a y u W J e A b C k U 3 F t E S w H k K h c Y u 2 B 9 y B m C J H 7 g p C l L j 4 x J 9 / e 3 R Y x 8 8 O b g 4 W J l V T 3 b O H D B K u L n p H s O u G N H r b Y O k 1 k c s G r 3 9 P A a / 5 X E o Q t W t c f 1 t / M l M l s y R 9 D X s + W 8 u I s q V 7 2 S M Z x S A 5 E D Y U K S d 9 T Q B k H C 0 n 4 f Q R e d r 8 s U W N l D k R Z B z R 6 K Z o H N H r M m s 3 + u J X n A / s j J 3 T 9 H 0 n 5 7 G 9 o c V w N u Q m c + D T L U A n f H L g z U C 2 L / Q X D b P U R 0 6 1 B 3 B s 5 F Q t c T E m J n E J k t m Z 1 U q v E g k Q U v Y M w 9 5 6 u H d F R N u A j 9 K j Y e 9 2 / 8 s N I P T p W k j f d H 8 C 2 X z 4 l 0 g Y 1 x n i a K U S b j Q e S N G E J W y 1 8 z v k F v Q K C M t W F E p j C K I Z / z e c n Z d + T X C M h 8 U m E k e o V 2 F 7 Q 3 B I 5 d t M x c G M E z Y + v H Y T p z Z k X m E C K T A y N U P 8 7 t r Y T r y / q f v V i Z t f F J v Z + U d 0 u P N R R + 2 k E T I T / 4 Z G 1 C S 4 c 0 V Y o T G i F Q Y W B c S d h J / p y L u 6 d w s u N 3 b k + W L 1 Y A l N / E v p o 1 m R 3 9 m r b R 9 K d i X n f S b 7 j a I + C t Y 2 r g l q R z c K a d i H 0 r K i C U N F n b X J K s Y 7 J V 5 t 4 x u B / P B 4 D 2 e J y G 6 s s G v G N m y j N s y X h F l s C 9 N 9 C n h n v H i 0 z m l G R a / V s O n a u z o Z o E 1 a O s h Y i 7 m h 8 9 i m D 1 I B 4 k w D v I K o X z n r A 0 2 D c A T k b / v C v e q + n 6 8 G / 1 g / 2 N 4 H l X / 7 M X K 8 s 2 P j n s P Q k y T j n G 3 s E D a X 4 X u a Q 1 Y R Z 3 t w H v 6 u M h L V Q A 7 w / k H p Y 1 z z A n o 3 9 u y P 7 + s o w q d X 1 L z M 6 y I / s H 4 r i k l j j N B m 2 L I d o N E x p I x z 7 X m L V d m Z w T T J S 6 Y P 1 Z R W e 3 K e R + k z W Z 3 5 5 V C l g / 2 e 3 x 4 5 2 d V 5 b V v + X A 1 x t 5 m z o R e 8 c P n P d o 2 o s j l d I W + r o h 0 h + l f 0 C e s N 0 s u R b o A E S w E e A f s y a z f 9 4 q O 3 + k B B B 4 f B Z F 7 7 R J h n + x s v P I 3 q I P l x R N z D B g 6 i S B Q 5 E R b g C W z C t v 9 Z D U Z P 1 M O n 8 4 L V T / S N Z k 9 t Y V j J 3 3 Q P u n s + T 2 e C N T p s F A C + R J 8 U R z X O R b L d B a E i Z w 7 x H L 6 V 1 o v C E g B K U m 6 o C A e D J r M n v o n e S p 7 s d w N 9 R / / N s v v H f f 1 / / s x c q 0 j U 8 O m z C 0 A Z t 2 z t p P L 7 x w M D 6 L Z u I R g v S W Z c 0 n f N H g I y m j Q U G w K 8 N q R t B 7 Z M Y 8 w 5 q M + Q K 1 0 C i m 6 H 3 j W T / X G c m s I / s G P t q 0 4 E E a k 1 y b z u u Q j d l H F n x g 3 t B x t d k + 7 / J B 4 O 1 m x m S O H c h T i 8 / L q F T b B 1 L l l G T Y k b 1 D G U l f v L 3 / P s x a S 4 L p B P 8 A Q Z C w n e 2 N V g 8 I S 8 K V K / g f S b 6 6 i C 1 j z F t 1 s P g 5 Q X r J P J L 2 R + j P x q z J / L O 5 K Z Y T E 2 Z / Q T s r 4 t r 1 N R l 1 W A 3 8 e P A Q 6 f v g 6 b X r X 7 b Z 6 X C U o + X v k O / y L u 6 Y w 2 H 0 Z 7 5 J u V Y y J F r O 2 u 3 R M R G / L 9 W e k V y G 1 B R m T W a H P w e M G 7 W s 4 8 P Z 6 J Q a 8 D Q b G G n j s y 4 r w e I V Y z T D w j 1 r 3 S 5 H B c R B K 4 a 7 3 a S A w t r K Z k 1 m 7 1 z N b g X G / R i D g / J 1 T J q R G d Q o J S l 6 Y F K E K p F + I 2 M D u G I 7 K z A h f B V 4 D H B 7 n 0 l G B 2 m g g A z V r M n s n 2 v 6 J e N p D J j d h 4 H S M T U Q P v A G G 9 j z S T c 4 I j 8 F A Q V e n Q q h g t y u 6 g e 8 Q x I E z c i A N + 0 c L b o A 7 5 g x m b 2 j F e 5 6 5 r K 9 c v C i N j i h B j w j 4 H l S 4 I i j Q n B b E m u o K m i M u I u N m o I k A 7 I 3 s Y g E t k r M m s y u e c e w u T h 5 M 7 6 N y D F 8 v U Y d V A M O o p O e 9 P K Q F 6 C e K X B a C x F i B O l c L 4 u 8 o E 1 b p I o o 6 + H v h A S Y M Z n 9 c y W C i n E M c N C X F + i U G v A O / 2 9 D Z T J 2 Z o C g 0 Z I K x S E U z Q w s 2 W T s 0 9 x H x 3 s F b u s B C h n C D 0 x W J 2 h b m F 6 a r M n s 6 j f j 4 v Z j h R W d f I p x u b e 5 X B l Y v 3 c P 3 F z W S S o i n 7 x l / q T f m 6 g P w C D C h a n K D O V v N n 1 c Q E J h y i Y g c h y k G r Z y y i u 3 M y L N m s x u e v j f N M O 0 W j K N u j N 9 o t M c V Q N R S b a Q F E l t k / 7 u S U m o n N C 4 b F D 6 a Q N W 7 U M R 8 W Z I Z u + 8 G 7 P T + I / 6 j 3 5 7 s u G F W T c T O t B 8 J G X p L R h 9 x B q i t T l Y K D h d l 2 z A r w 0 o Y A g 8 1 B g P g m 4 4 s y a z c 6 4 L W v 3 R + m m + r S w d V Q O h U + 1 s 7 3 2 7 0 d B H F x r / i F + J a k o Z e d m G a J 1 y q c G i O Y B t l s c p a K P e r M n s I m h v R t O H v 5 s 4 V x b 6 E E E 4 e A / q E X n w Z 4 g N x K R n i G a R n i H I / x D W A L 5 b O U r k W D i Q t W f J e j K b 5 o O A Z w h r M j t q D y k U L 8 S m s u z I / k G 0 d h P J G 1 H y t q B t h o A C b B r L w e L b c X H E 1 h y 7 W h D S d 5 l r B q J E z Z j M 7 h H e + n b 0 K a K q 8 g 1 l d E o N R A / D / b S l L M g p E E 1 j N M b m k I W J c w / t d U Y y J I j c c A g U h q l 7 y 5 r M 7 o G + l o b R 5 C M t v Q g X + Z I F Z 9 y R A 4 h 7 K a 0 z M T x F / F a r 2 o y V m X a 0 X N O o 2 p t T R W y b P k H J g l m T 2 U U G 4 o B C 8 z Y G F u D t 6 j V D + E e b M + m K O z 9 F U o P R D a M J 5 l F c Z Y 8 x R J K g b Q W 3 f x r w A p k x m R 3 0 b s a e Q g R k w + s b z q i B C w 6 E 3 y b / Q c T z A 0 k I M + c e e 6 X 8 t t i Y W 5 t X Q D z L r h x B h d g G t 1 + A b 8 y Y z L 5 5 N f m I z u p s c p + + S K K j a s B F 1 J c 2 V N q 3 k T C k q w N y H X Z g M G o Q W K 1 W s k A R 9 o R f K 5 s 9 S u x 2 5 2 + y J b O H J K o 6 g p A i g s 3 U K 1 V c W X b k 5 0 f N 7 J T G O A Q i o j y g q 1 9 W p K v 8 u o v f o O u j N 0 6 K Q A A F K X e a N Z n 9 8 + 1 o 9 n k 2 A T r I d v 3 z 5 e T j w 3 / G 3 H X e m r W Z d 4 h 9 a S l z h 9 S s O 5 u w 5 N p J L Q o Y 5 e g J d 7 k 4 c V m 1 S G z 1 L 2 I R V L 0 g L g h Y M k d 4 G w P C 0 q z J 7 P Z 3 Q K n Y I I p I C r 3 T E I 6 p g T u z i 1 Z N S v O 1 R V m l / X x t g c P 6 d / a 4 A I 5 6 k R J 6 Q P O w a q r D F + A e s y a z e y w p f D 1 b P P w i S u j X E M w 9 / B q j 9 u 4 D 9 u r Q G n C W 1 K A 0 H d n 3 g W u B Y e r C N Q s Z b X l V u g S x x 0 A D R j N I o U k T t U w Z k o S Y N Z m d B X k m m I m 7 i F j y 7 h p z T A 2 4 R 1 s M / F 8 v w D 0 7 r 0 1 Y E x S W e 7 v a E K g a z E v C R R 0 n B 1 2 i / w 4 0 G H X R k l 9 w Z y J j h m T 2 8 s u Z + o W T n 2 K e R + + M s h l s D H 3 u z T I t Y m B F 1 x 2 M t r Y D K j b H V R j S d a c + A F b W a d G P C u G p M 1 s y u + c S k T j 0 q S K C 0 J u 7 N C N C Q a 6 w m W 9 E 1 G m t U 9 a F w G Z D D 2 Q I G F e n Q T x z 3 g Z T R n v 3 H J K g E N + Y K Z l 9 Q w 3 w f n k b s a 3 s 7 x E 2 k m u I K i H l T u u Q a 5 x D f k q S 0 Y e O w U r l M h V E v o W m R 5 u 1 l H B N U b M m s 3 e 0 h c f S Q 4 x 7 N p H b K 8 O O X K C h v J L E B S T m M y W T D D + g P w M Z 6 z r s l M / E E n 8 T v K Y l 6 k F z e E d D m n H p 4 Q r F X L q 3 E Q 0 o L 0 y i G X 7 U z j m 0 w A k Z A a 8 O r U E e H V 5 / h g S 6 w c q c o A u e i c 4 6 B O 2 a g 7 S C A J l m T O b g + e H h 5 / m X E W N E C L U K 0 C z 1 n / / 2 i b w v N 9 B p y c D 6 t x x 4 i t g a d J O C i L w N a k c G k U z l W e B Y c S h I m 4 C 1 F M i 5 j Y Q m i A H a b M n s J J h m p l F S y b 7 t A p 1 R A 7 6 h I Z 4 8 o w J P L v F q 0 M s 4 a W 0 A Q r 7 A Y g h X K A F E p z C g 1 j V r M n v n L Q o E f 4 Z R i + X V O T y P E S H k 6 7 T r u B p w E 8 p 5 W v v Z u / S B U a b T o W E E a g L c F 5 A j l 1 7 D S d f h n p O s e X v A V k d Q I 9 e s y e y m a 9 h r u e W k m F i / n r Z f c l 6 M M y f V g I d K R q z 9 P Q S d w h A k G M A W E M 0 l A 5 1 r 6 R F V i B j R z e 2 w a B y E P j d j M j v o 6 u P s 8 3 j 6 J W 5 7 w 9 f V 0 0 C v A Q c x u 0 v L t G k U a c r L q L c m l H h 2 C o K F 2 K q g z 0 F K E W Z N Z g + 9 m 7 M k S a M o R q v I d 8 f p o B p w E G + 8 a E z 3 v u P E A c 0 V x 3 P W H b K G Z l t O L p s D k K w 5 L 4 m 4 U E c k 4 b t 7 P L I m s 4 N u 4 A 4 s T t 6 N P n 2 O W Y D y 8 C 0 5 2 + o 3 5 Y E T O b 3 x K a 8 Q o K / + G e u i 5 4 w S 2 + L 2 c f k 2 r 1 D 8 i r 5 Z k 9 l D E r O c j i Y n r 2 f G T D e C 6 z H i O X r z 3 Y Z D V k Z u f H K A Z f 2 n s n k 3 x f x 3 V 5 3 f X b a e 9 F 7 D 2 z 5 0 F m A c o 7 5 C Z R S m H 4 R g X X W E t + i h E m R Q R m s Z t F r 2 3 K 2 e h 0 k N i e f d X N Y d s D 2 r O I B n 1 h a 4 W T 9 K C i K G f z A S 8 Z S J u s z Q E Z V b J N h 7 r l 2 o P k L L A M O C I E d m T e Y g Y v g X x b v p S x J 0 S E 2 8 Q e g H p N x w 6 E W c d Z n 7 M V J a d d 3 c G 8 R I E B 2 C I b U Q G X d Y R 0 H W Z H b O 8 9 m n k 7 f L W 9 1 s 4 R H h a y Y 4 2 + r f c u A 3 i P G A H L R / l g D b C G L K I M E q P n s 3 B w K x R y 8 W F F + b e 6 0 H L V N I R 8 6 s y e y h 1 8 r h x g Y d X y w j R J V 9 Y a T D a i C M q D G T u g p s m c F 4 g I v Q h d c K h n t 4 W m y f q X w A F U a t F M b k Y 7 Z k d p F o J c a L + y J m H u R l u O e Y G n A P z z p k v v v H k E S U C R C y a T A O C O k O V w M h Q G F A L Z n k V f Q Q Q T Q Q s i a z g 6 4 + F p / V T n h Z P P z X b Q w 2 2 X f T O f u O c d M 9 T e H e W g L X m f 2 u f W Z M J n t m c q Q M 4 v t j E C F W x n V 1 H K g 0 g T g 8 9 n + q O 2 9 3 J m c I E r P p q 9 + D A v 9 U 3 N + P 7 i 7 v 7 o C y L i 6 + q v 7 D i / F o c s d / 3 S E Y t T U T 2 / r B x W Y H d f u f P W w 6 x 4 y A d K w W S + F J d v c U e h z x M + r R k Q b l 6 q 5 j N A G E q C W 2 b r o + Y f A T M y Z z K H 1 N w v A N t 9 1 o W f / 9 b z / y z W z 7 Y m V a / V s O n C + c I 8 K R l C 8 w w s P F 0 H W 0 o W M s G b B c Y w 7 6 T C D / J H y E 1 F k Q P s i s y e y g N 5 A y F i e X k x i a Y F / b R w f V w G P U 4 x e e 0 v Y B A g s J F Q R y w P x L D S l z D x t m p O E d q i F a D S 3 Y 1 U O a P m Z L Z v f c j I W u q / / q f y N 2 f C v O H F E D r g E Q p d A J y b V 3 g r d o e K Y N A c 9 P W b C B n u W M 0 l C C r 2 4 t l 3 V p o o o n D L r u j v g z Q u h Z z J r M j r 4 q P q t p R C z C N h H V N v L g H X R a x / L 4 0 5 z j z Z v 9 s g y g x 7 C i 0 t 2 j 9 w p a q L 9 a J u z T l x U y p Q U a R U A V x 7 + 5 O 8 l 4 w 0 x o r K F 3 A x n G m z f h I X v Y D A O e 8 z T Y I 4 U t q 5 y b a P F u / 5 S 9 T + K 7 N e T + 7 I F z D e i L m z W Z I 6 f U R o z e a N 9 M A i 9 W 1 t W d d 4 g s o x Y 3 b / e L m 2 c d B k s Q d C A Y J j E D p e e u o Y e I C 9 u 3 4 B 4 Q I D f Z R E 0 t A s I G q b y X E G u w c g G 6 + 6 1 6 C E 0 E 0 M a t t v 3 N O 0 A A 1 Z z z 3 Z 7 O Y S o L t A F J E S D i P b z 0 i O W H 2 U h B w w 6 G C Y m 5 w X m s e 7 6 b z a V + 3 I S D N q Y V T T q I J F b F 7 v P u d F z s 6 S v W p d l I Y 7 y E L A E e M 9 S W 5 Y J 9 W G z P N p f V A l y F V Q / / g U X N O G i D + 7 l J B 3 3 / 3 1 6 Z w 9 1 9 8 e b / V 1 5 5 v a d X w N Q B t e f F o a H a Y s q w 6 u B 1 T m m 5 D h A k 4 q 8 w j X e D O 0 I m 0 D p i m W g q C d B m A m a D k P u o A b M 2 5 I M w 0 g Z 0 T 7 z j X 4 f Y W T m h n R x a h X m 5 w F g S Z c 3 6 X B y W b a S w G R A + 5 h d c k j R s W e L l e T P s 3 k 5 c h F m T O f 9 7 J R W d n + s p 2 3 b f + V Y r d E j H K p j W H M 0 s L 0 k h T N h W 8 F 6 s C U J w W S Z 5 5 b w Q b S q t 9 p L Q d o 0 7 J y w 3 x 5 j M v k H y g w Z 6 x B j K m 5 V X d t V d f I i s f M 0 5 Q E z O B n R n A 6 L Q G z l M c 8 k n h i 3 J m 6 2 1 l r o 0 b d n e 1 H d b R z A I 2 m q 2 P M O Y j N j 9 a o 3 T u g 6 A V t 6 M I p Y s f I M O / S P J x C O 7 q c + P P 1 u b q V x D 2 9 / l A 0 T H h C H D 5 a J o 1 g a 1 a / e S 6 b M V w C e s c h i 6 b O d l S W O q v J U y O v 2 7 G c 2 l C E f 7 W 7 2 N X J b a q Q h 0 t D c e e c m Y O n L T Q z b r l K t K 5 8 A k w o I + 9 y h T r l D y U b M m 8 2 0 J w I m J Y 8 x Y 2 P e W 6 Z i a e M v 4 U a e 4 h z E j A y s h j y o 3 u F 0 A G k 0 s P 8 F K w I D L O o F B j 5 m s y e y e 5 6 P 5 / X g W o 7 / j e 8 2 c Y U e + J j u w F c k / + 7 5 m L b i q W H 9 B v q r 2 n I E b Q 4 9 e o v X S T Q 3 V I s W Y z N 5 5 O 0 I Z A B p t m l Y m 4 V w / 3 + 0 J o e 8 x 0 2 k d K 4 i e N p v e 7 V s q w 0 U A w z T F 1 w D G N z p L q x Y 6 d C 7 Q z x v U A u i S 0 S i G t Q L f I b g w Z f u S 9 b 4 G O k y b 4 l X b X X i A F u B a J g j E Y V M b w F + P e V 8 e M a 7 w 8 o A a q 5 g s H R Y W 1 B g E B 8 w e 4 R 2 1 8 V M I 4 s W s y R w 8 L M 7 M T l 7 d F 7 e z y e x T R H r g R Y 1 x W M c K n T U n g V j V 8 7 P 3 B d d G X 4 O B 7 + A c A S s I V m h e u N z t z F S s 2 K F C J k A 7 a l V T 4 2 a 2 u L + d 3 Y 2 E k N 4 I D 7 M m s 5 P e G j I 2 S g D O l 7 7 p n J r w j 3 Y w U / z D L U b d R H + W i V O v n D e V 6 R t 1 l g D l e K 1 f J n A B g y g m J i V E O G N u f b 0 c 3 8 8 W z G 8 / x / F U + Z z k z K u / Y g e u e b m I k n J s Y c V I P 1 n o d O + N C 6 K O p l F g R M T 3 g M q i o m t n A W T W Z A 4 i y C x B x / 5 x B M M y f f k S W 7 Y T Y 3 b h u + d 0 V I 3 E U d o y J / c c Z I K M n m C G l d y T 6 B F d H M E v R Q Y O o E Z k A 0 G 8 s H B 3 l A u T G e P o c j 6 f M Y Q k k b s e j S N w 5 t 4 4 q s y r u / r A c U S W F d q U 2 J Y x M L Y F R 8 6 u B m T k t A k r J 4 m a D / g y 4 3 i Y v c A 2 B + F V z J r M c a R a d Q p M d h r F r + w r i H R U D c R R r 0 T 2 7 Z 0 v S C T j X A S m j E C 0 u + n C C I 0 M 0 n C t 3 N q m R t j q u h m T 2 U N P a d q + + c D j V I + C 7 Q m 1 j 6 Z D B 9 a A o 1 q d L v u x Q Y m d f x r y t L 4 S F 9 O T I j g c b g t W T B R t b A 5 0 h 5 L W 7 j n l g P 4 A t j d w M A x C V k O S s B J L 1 j R S X V 1 e h f 8 Y D l x d g S p P g X A i h Q L / C v B A 7 h E j M n W J O 9 g + R i P S l e r T n A g E Q a P Y 0 c u 9 u f s / x / e f i v l i + S n 8 y H 0 s 5 8 6 y + r c c + C 0 7 0 3 a 6 O t Y X X y F M s R y d f L z 9 w z / 5 q 1 9 / / K 0 V a Z B m g 6 s N i m X v u w g 5 5 h A U I D B B l A V E x u c q a U A a 7 G V R Y q 8 B r X f m l 2 Z N 7 l s X E e j p h 6 U o n y N Y k T Z h A R c r 4 4 7 s b j r g O K j m o v A 7 E l Q g q 7 0 g b c U D 0 H b D 4 i 7 u Y a e R E S V U y a G U S G Z J Z v e 8 m M z I / 6 c x L + G r D Q e s D N v 4 5 L A 3 p X F h A u 3 N E o n n d u n u n f 5 I z J c J J q y L b i 3 o s Y x A W A c W B U o L O i b w k Q R U e g N Z k 9 n V l 5 + L + e h 2 D K K a S u J d 8 X 5 W / F / 2 3 q a 5 r e T K 1 v 4 r j I 5 w 9 I g 0 8 Q 1 G V P E G x Z L U U o h V b E m u e K e H J K y C L w n I A K F w a + b 7 T 8 o 9 q H B H 1 K i 6 J 5 7 y j 7 3 P 2 g d 5 S B 4 k j E x k A u c O b n X f q m t D D W / n x s 7 c H 2 u v d R P h 9 o s V A O J p Z e S e 3 Q 7 8 d r U o D 4 9 I Z p I Q f E u 8 o K b m 1 h V r J s C B I b R E 4 D q C V H T M l s y O g q J 2 C k d t R D l + c b b i g s q w l U 9 2 G 5 N Q 1 4 G 6 r V 2 X W 7 6 O 7 E K 2 e m x F B s S 3 9 3 V s D 5 E I P k a x j w 1 x k X x U 8 o p k Q g i t U + y T 2 x j g N K j 7 I m s O M S d j a X 8 + G 1 + P H / 4 R Q 0 X n y 4 S c Z X v 2 N S G 0 + j T 6 f b 3 O P / A E 0 l 5 x B C b u e W Q O Q B C y X q m e k v 5 E i C C C W Z M 5 F F 8 v C q G p / l 4 / 2 P W F o q / p o m O S Y f V v 2 X G i C r G Y b f d v G z 4 i 1 Z R k C M 3 L n o m 9 V C U 9 G + V U 6 N C W t H v C W w U 8 a G Z L Z u d c T u / H s 9 E 9 N E 3 1 g 1 3 v H j / H W S M M T Z C P 6 a L c + n Z j b 5 w n j M x f E o p g O A Y O X M P t B i k D 7 M 6 Q 1 A G Z C a M u M W s y O 4 g B G r K k s 4 j 5 m Q + / o W N q I H r A C i a x o Q J 3 E 9 f 9 A N S S Z f g S D b G + s h a F w N f w 7 o C M g v Q n I H r M l s z O K X l l 7 s d X E d H j a 1 f q m B p w D 2 s k S e M z 2 L M 6 X G G q 5 L W H / E x M k c h B 4 w W B E g Y 0 t J s D H G T W Z H a Q x H i m w B B v W J u I S N S 9 t F n L 4 V 7 9 n t z F A / S 8 u / j h 8 t n r E 5 6 l / z + W h f E T m P D v a x w Q v 3 8 9 m r 4 f z a e 3 C x B Y k 9 N v n v 9 r S C J + b 6 0 p / v n m 9 J s 3 B / / 7 2 3 / 5 X 0 + 6 T s h V H 0 P S v P X L Y x T C D J J A d E L e y C K X y 9 u o o N h V Z c v u E R S 1 s e l k x h x i T c a 0 + m z G N C a i 3 e S 9 1 w Q 2 x a x 9 x M w T 3 5 w w t E / J C k r Y h l 4 d o 6 p 3 v d / e 8 d G w g 8 x R B C + t W Z L 5 T m N K N r 1 K T a d 1 Q g 2 8 O D Q G k v I 1 5 m B 9 6 L B I p w H B i 0 K h i h o W 6 m j U 8 9 y Q t Q l N G F K N m j W Z v f O O L d f Z + O A D c s s R w e O l Y l q q o + 4 j e G o P z s s t H x z g g r C P w D D J F j c s 2 6 2 2 y 9 c Y Y M p l y J i D 6 + T Y H d 7 p 7 O Z u P N G y 9 Z w r 2 A t 6 g i z 7 0 1 h K U C t w q D 1 w + r y s n / 3 6 o m i 3 H a E h 0 2 D 1 C Z 7 5 J a Z L Y I h a 1 g Q 4 + 3 J 5 x H V W 2 w j 3 d k F H q + t q o l I B m Z p Z k z l u y t n / l y i q Y C + C h o N q 4 G I j 2 9 W L E + K g z Q M t V h 0 D v 8 v f E t L u g Y Q w o V Y v d y a d s 7 t o A 4 u M e N n K C 1 J 7 o 4 N U l v Y Z c 4 u P o 9 l o E i P / 6 + 2 c 7 1 F 2 s X Y / n j + L w 4 i E H I A H c 8 Y V S n U Q O A T h E I i b n j d q K Z Z f w 2 b 9 H w B T i 9 7 l n h a B u t 1 N 3 J L / 1 0 z 9 W 8 g Y J g U O m G p x T o G A O o a / B x k P 1 2 6 A R b A H F Q b L I u g R A A w N Y f Q x a z L f k o a / + T C 6 K u b 3 4 2 S B D 5 1 W A 1 c l 5 G X G 4 v Q s h i L e s p Y W x d u 4 h z x v A E a 3 Q s y o 4 w 2 X b Q v 8 I M T q g Y y 2 Z k 1 m L 7 0 f X z G r 1 x I k W k b X x e 1 P c W L N X r F E z q w B X w F G S 1 s m J m F n w a d D o W t a z Z U c M N T Q P N R w c g J 1 M 6 q 6 o O m E r M n s q x / F m h r P y u k b U T j r 6 k n j L j p E T 6 p d B l e r o 9 y I e G o L d U h d x u z H Z u u C f 5 Z N V u h L o B O G o 5 N 5 / C C o y W q 2 Z P b Q 2 e R e j C c K p t l t T N L g n f J x V g 3 E E e e X V P f S y e M 5 0 e v W A a L E Q m P V k 2 B b X z t A t F i 7 Y j s L k t U 2 a 3 J 7 6 f a e J T k B e G N 4 E / w Z / P 5 m F c / z u s s t i e Y O k c p B z 1 L L i g 6 L 5 E L o B O C u 6 B J 6 / S U H f m h i V x 1 l A x n d q l e a q n s R W U v K 6 N j v 6 Y v k E X A 7 k N 8 2 9 D F L x 0 D G y U Z C G 4 Z O 2 k g V k 9 n l P 1 u / M l s y R 8 3 l a P 5 n w / X V 3 4 z 1 B + 5 D U e u U G r j V U F c L R V H 7 C 1 X h K z U l o v E A q H b Q q V 4 e 1 A 4 h 6 G C 0 B / p Z Z C N M z T c 2 w c 2 a z P 6 5 G F N W f Y 0 h G / H C i D i m B t z D f 6 o W Q d v P E u 2 I Y h X + T K h N a e X R N I L N t O / e H I C X Q B n A 4 s E + N 4 B v O I j I 1 o w 5 x J q M b Y T v x 7 c P v 3 0 G 5 x X R a f U p 7 e q c Z F o 9 C H e c u L V 6 Q 6 M 3 e O a f m M Q N a Q + + g C S a 1 a p j q U N U a d t A E n q S J R C R d 1 C x K l s y B 4 + e s I d f Y 1 Q 9 f D M k Z 9 g + n F N L B 9 4 8 8 0 x 4 5 P S O a I J r 6 3 d I F 6 H N v M K 1 w b s K K e g O W J L j s m M b b o l j 3 d w G v x w X x t n c R D a w A l Z e / z j t o A t e 8 8 m 2 o 4 n h E S M J p q q o 5 c G Z Y 5 A R i 5 Y O P d E W m / J 8 y M b H g N Q 6 O E N D Z N V 0 v g E W N O G W / 2 u G E + w v J S V p T I 2 A l p K i S T t X 6 s Y O I 9 c j r d a 4 T + A s o z Q N Q c m Z N Z l v s v P p 7 c O v N 6 N Z / Q 5 a H w j e H g 7 H 1 E A a Q E d T 6 z E h o w l v l i Y 2 Y B U 2 s L G w j 8 Z b 6 X J o + m 0 D r c + z p 8 i y P A 9 8 y E N j 1 m R 2 T 7 X c O z 9 4 X 7 A u H + 4 m X x t H x 7 U v N 9 U u t x d b P j h Q 8 1 F + M l 4 l d u i q M f h x Z U 6 X 1 V 4 o 4 b Q K 8 c g Q F v D c 2 N M t W F s T N 9 u K 3 s D 6 O N v B g / O 0 t Q Y w R 7 2 1 Z 2 6 J y d D g n w J E w m u z h J G 6 H I 3 2 Z 1 d 6 U m R u J i c V t H I N v q 4 z z B w 6 l y P A J D H 1 z W p v 4 L S y q x 5 3 u 8 6 f O 8 J g J X i H Q Q J T B J b / m O h 0 t G r r M m i W W J j + A D F B 3 1 h N A 9 y 2 s f x E 6 6 E E c W Y s c K D 9 G H + J A v / 6 M m h n 2 D 7 c U 7 v Q z p 5 F T n g G / f + U P u + N 2 v m b v K B F A Z 7 U D n v m F f 9 9 t h G l w I v T 4 s t O c n w X o o C U s K 0 Q u / w p C g U X a t c n V L v s b F U g f n Q + 4 O 9 h c V C a t 0 p c Q u L Y b D n E m I x x f A G t x S I i L T m 7 W I n V y q y V T 3 b 7 B N J B S M o e B e E X Q a Z I S t n b d F d s r 3 s E A T T E c m V n K U y r y m z J / A D C U i a p q i / Q / J V b n a Z O E c r h 4 8 e l 7 C 9 / f J K r I B U a u j T o j a E T / H Q M D K x D E k m 6 7 5 J 8 q I X R o K J H C x 8 j f 7 P J 0 8 a 3 0 G z J 7 C h A / K P J w y 9 G L Y y a y G L 2 a f H w d + k g h P r K i 7 H k z P a V 6 z / x V Z d R U U p e S c U M u a x 0 y 5 G A k 4 J R B V R B o E X U 3 Y x s K a m Z 6 Y b c e G Z N Z m / 9 4 e 5 q I T K f i E v v x V n d l 6 e V Z S u f 7 P b S 4 3 d O L N X e o / D s p U N h P O D / n N 3 L f r 8 j f t l l Y t k z b n V 1 b N v 0 a x V N A Y m l G X P I 1 2 V 8 k C 5 H t 9 P 7 G O d 4 C 2 U O S X b t 2 T k 0 e K z f l C P x 6 A 7 S e i N g k X i U Z A 5 / f 0 r w y I y E Z A Q 4 B L g X 2 7 8 N 8 b R Z k z k Q w U 9 D Y P v d l G i 8 i b g s f c G o s 2 r g s i S B S y r C u y S B U J u x R r i 8 F V 0 O 0 u H J 6 y E 3 1 t I o K z g 9 l D W Z f f R 6 N B n N i l u W B u 4 + F z H s d N 5 N 3 K V 9 e 4 5 K y C / T i n G 4 o K G e Q y D T P V 3 u z i S B R C o J q W C 6 J b p L Q 2 b B Z k 1 m L 1 m m + H 5 6 Z 9 w f U V m i 7 / L U c T U Q T N J t S + q Z s P P J z B 7 x P u K J G X 3 1 s j G L h B 2 a p I Y C j E o s a O P T j M n s J e P p P v j D J B I e u 4 J h P q 2 M 2 3 M g k b + t w v n C c w / q r Z 5 m v v S 1 2 h r + V u j Y L h / Q P w Q 6 2 x 6 2 j b A j I P c w Y z J 7 C B j f z X Q O E e d 0 F o e L 9 Y 3 u d V g N h B E A 4 1 R c r C S t y D F B T x h L j g 0 j a Q v D b o T f q M T Q J q B l H + A j s y W z j 1 5 M i 4 M S G X t T z A 8 u x v N 5 O v 2 w j q w B V z H s D U 0 X v X U x E h / a v R K H N 3 T d T I + r Y f 4 J m M w B Q B h I c E j / g m a T s i W z q 9 A o g I R q B j p 2 w p p 7 / b J a P z n x 0 U Q 4 8 + r f s u N G P i s V J G J B b U m / i 1 i Z F s 8 N T h K p P j H l G v l I N F N o H Q t L x j Y i G U R A P J k 1 m Z 3 0 8 m Z U x N F R e d 3 D M T U R Q W x V p O Q M k K y A h G G A T J x 0 + p o g u 9 Q O H T i A M J R O t G / p P Q W t 1 c A q l p 3 W 7 f v p f F 4 c P F H 7 e D f + M i v u R p M Y e l v v y H 9 p 6 5 4 D i v T L Z J Q D S m R v Q L E A L / U i Z p N k d H 0 J F D i P M T L D i 2 D R R c g I 3 j w o G Z c 1 m Q P q s i g 9 J q X a 0 A a g L w 1 3 p t W / Z c c 3 H l d R W r U E k A x Z t G d C 2 S X 4 r 3 3 U h p h P A n 6 w v o G q W W 4 S / l N k s 1 m T 2 U F v Y C 2 6 Y r H G V J / r p 7 v + V f L m e J x V E 9 c e 2 2 V J 1 1 7 3 q M W 9 B / k a 3 X O U w K r d J x g + A D W i G 8 b V J + x m E L o Z X s z s 1 9 6 Z 2 9 k Q S v M A c e 7 X 0 / H D z x E t W 9 8 j 5 e y s + 3 z H E c X j Y X 8 F X H m b R 5 s 9 w L O 4 P u C 7 v N d n S 6 T e I i v l 9 8 O Q 6 5 n s C 4 g C Y R A j O P k o 4 Y b 2 7 G f s / / 6 w m E 1 H 8 5 j L 0 w c s c I b t 2 d W E k l i / O g H u 2 e j q P o w U U k / L 8 V 0 S y U r 5 2 U C 1 K c 1 V 8 M F d F o 2 1 F + l e 3 R 4 t z J 7 G c 8 9 g X P / 0 T j d j M t / p 3 4 2 + j u b z 0 X i u u 4 J 2 2 O j u S r r K K e + v j q y B u x 2 u s a T 3 t w 9 5 o 9 E G 9 r v w A 6 p 5 v H R V h 0 3 x E y C R w 8 4 x K R L M j z S b N 4 5 L z Z r M v k L 1 e v H w 8 0 x r k + P r 6 x g v f V / 3 6 G l l 3 8 o n O x 7 D l f K C I c H p v Y d J Y 0 W k Q e l O w w v i p s p L o A 9 I X z s M a N i c Y j j g c P g b I o r o z u y l 8 + J 6 9 O d F B L m j L 4 f V K T U Q Q 6 L L p 9 H Y z X F 1 M k W k x 9 L e 3 t N o R H X h 6 u e a r B p n Z T 7 c R 4 E N 2 v s W r 2 5 J 3 B U Q j 2 b N I e Z k f H G N u e G y W N x G h K L n z a 1 M 2 3 M o 9 q F s W k m G w 7 v S h h Q H U 8 W r D a y S L X 5 3 X 5 r 2 E J d o p W k d 0 k Y z Y z J H 4 t l V M b o f 3 S 9 i q D w v V x E L l W l 7 9 o / Y q 1 f 8 4 0 f 2 + a / K w R G t T P i C 2 J K l Y L G l s T K A m M t p A 5 C k p I t M D X d l Q A C Z N Z k d 9 P B X K k p 6 0 V O 2 b i J K F D 8 J Q D M X J r R 0 S T 7 q H g n L r / x C w w c a 0 s u k Q 1 T s V J G s n x s E A Y q a E B / J m s w + A m Z w T y v 6 D 7 f / Q Z o Y 4 S Q f q N y Z t + d A A i + 6 O n 6 L C K S B e K M F H h I v 8 c l T x d x j a D Z g X a R B X d a E I d A s s y a z k 8 4 g 9 h x / j t J G 8 O 2 c 6 5 x k 2 Z 7 9 A 2 q U n m q Q n s H G 4 q 9 N C K U E J P r V 8 K O A L 6 Y T O j j W h o 0 L S O R D K Q H Y k Q 6 L R T M k s 5 v B H N 8 D m I z d j 3 7 5 Y c W h l X U r n + w 2 / Q f P v Z p z R I Q i F L t 9 g h B c L B g s l q E r l K S l / 8 w h u C + R d 2 L l M O R N M 2 s y + + i 8 Y M / q 8 8 N v 9 Y N d 3 x / 1 A o 4 5 p g Y i s Q c o h 7 2 m L G 2 Y z j C N K J 6 O m 6 j g u W C h + R D U 3 A U i 6 T / J J S Q f q l W 4 T U N e R j M m s 6 d L G B 6 i Q R D D j u + l z x f a N f E p y e u 0 G v A 4 a + s a 1 G 1 f p Y E l R w l W C q N y h I M 8 s D k K K W m v C 1 n y c d j A w g z J 7 K F y E Y C + 6 C w C J u l L X H R I D T g H M c K k x K W F m j J Z P g z K I M f F r u w 8 R H Z J r 4 v b k i Z K G 3 G n o C 0 a s y a / h 6 C Y u g V V z t w i P I B 8 Q w q d V Q M + E m N K U g D h C o A O N L S A F v e h z 3 M + Y h W b r J I x e p u 2 V i j 1 o V m T 2 U f f T e k O v 5 n d s a Y R k f / 7 u l o 6 q g Z c x F S V d l o Q r / / G / H L A h Z b i b v J L B L X J L x F Z 6 5 O m P E 4 Q m c 9 D M Q K 5 S I e C E O W N o A R G 1 m R 2 N w P D I q 5 n 4 o t G Z 1 g 9 p n c 8 M m T Q k h a N d L W M G Z H b 8 d E 3 h K I 2 N l j B G b L i z S c h v j F T M v v m v B g z A a i f 6 f r U 0 t N t r M y q f 8 u u P d N j Q Y a / A l r L / m 4 W S g 2 0 g 9 k q R f U H 7 N 6 x w 6 9 I 1 g m R Z a b u r H v 3 T s K q M 5 A U p Z p 4 x n b w 9 6 M v o z l 8 i Q v I q + 4 j E g 6 f k 5 x 5 e 3 Y S 2 2 X g T 7 Z e k m r D 8 Y b y C Z u 5 f A n q 1 3 1 X P I s a t s M E V E T Z L B n z H x P S z Z I x m b d 2 P 0 5 v o x C V 3 m R w a d a e f Y O a c U t 9 k q 0 D q I P q I z M z U v K e E f d y i V X z F H a a 2 M Y A Y S R g W E g X y 6 w 5 x J y M A f T d u L g Z x a j W e S K n s m v P 3 u E 3 n / b w Q B f f Y 5 e f b Z l K e r M s p l h H Q + M B J i s a + F b w B o S O W Z P 5 7 f l x f K 1 G M O i v 0 R / / W D / d 9 U + Q L w / U W T W Q B w 6 h 1 U 1 6 g n p Q v 7 B 1 x v A E j G t J j l R G k F o V g D m i 0 F 9 m T W Y f f R z / a X H N R I W m x H z x R C e r b E y s d 5 L v m t N h N e A k O j V J Q k 9 q 4 H b 4 g c H 8 1 j E v u d V A 6 Q t C 3 k c x z J Y u Y L 2 A M D J b M r v o 9 W J 8 V 8 w e / j a J 2 X P 3 N 4 w a k n v i / U j I 4 y Q m D e 0 A 2 T R D Y 3 Q 6 u w 4 R x T I T K / Q U v C i l 9 U g j g m A 2 M B i U P K w Z n y H k O c f x T X Y v F c H S u P p t u f N U m 1 5 c g o v Q b A d B R x j y G n V N s s 4 1 9 o 6 P W o w r y e M i W q / W o s 0 c R B e j 2 f h m X E w i W k a e X K G y b M / + Y U C R 1 t b r A z a G H h Y v S A H V y H r d O 8 R Y H x 4 C 8 O J d 9 m O C k O J m T W b / f F 9 8 N a B a / W D X v 0 C + H o K O q Y E X a I C + + k q a E I G L g R C C e 4 2 / S L M R U 2 W a s m y L 9 4 4 Y F d P h e x J W G 3 G E Z k x m 7 / z I Z n q 4 Z 7 w 7 M J x Q A 5 4 R Y z X 8 V L 2 A E m h j I w 8 A P 3 i L o H 7 E x u 9 i H 1 E / m K 1 L s x b L b s B w Q M s Z J e p j T x D 0 M K k m o 5 Q + d c G x C Y p u / s U 4 5 v i M T + I l g u K W V b 6 P o T L w x b Q z r v 7 7 2 / G T C K m 5 N Q Y D f j n e 7 h O a D x b U h O 6 T v i A S i L y G j 0 2 N T k h f 0 E z J H N F v J j 9 B K 1 g / 0 / W 3 7 d m 7 + p 8 9 r c x a + W S 3 i A A W l V b z / f D b F k A A M D Y g H 2 2 6 5 1 z c / Q p A 1 T 5 i t M V 2 P A I q Q H T C W k 5 m T G b f w G R b j G E C o S Y 7 L 6 4 i M h b / 3 l Q j S T + F k 0 G o t g 2 f F u B s k n p U I e j S d k o I f d n d o C l F L U a 2 y Z Z v K G r b r M n s J Y n u T Q 8 q X S K c 9 S 5 u m c b 7 T H J q D T y T N M E V E V s / R 9 q O 7 z I c P i H T b 7 X b I o Q s M x g U V j R f E d F Z p w s P f k A J b b Z k 9 p U 2 n Q 6 4 l S b J O x C c U w P + I Q y S M G q o e 7 F l a H d V v w + R z i P w g k 1 R q m q a u G g V s O o b p O J h 1 m T 2 E H j E + 3 E M 7 N r b J V x u R + 7 5 Q d L P P i W Z Y 0 M F Z n U l h F x 4 9 K B c 9 i / f a E E F t 9 D p Z S c s I H r M l s y + s a 2 F t 9 P 5 w 9 / 1 J P 3 b a P Y l h i v a 6 y g O r I E w E j t b k q P Q 1 I X h m W 0 h / s H s o + K K R h R e 8 H h Y 4 N h K N D 6 Q A F e Z N Z l d 9 S O K 4 5 P 7 8 d 0 B b G L 3 4 4 h + r r f Z w W k 1 4 C U I p O h E 5 K n Z h l R C m k 9 u m 4 Y w n + R O R B U E B R e G K a x w u + C E u 1 1 9 r e N B f 0 D z J K z 3 a N Z A l t j K W G i Z u O i X U Y S r f a 1 7 H Z M M 2 / P N O e A l S u k 7 Q i o i K Q l c D P Q C P G D V G g Z / 0 Y W Y D F r U P r 1 n a Y s G B K R Z k z k g L 6 Y A s O c H 5 7 f F b G o b s z m 2 6 3 V q D Q Q m z G F J E 0 u W i E j E A X m C L Z Q A + d D 1 u U y H D 3 0 E g a 4 A 6 l K D B X j L r M n s L X C 5 0 x i 0 j G 8 l Q o f U g H M o i t N S R G h 4 W j D z g J u m + K W b X y E x a O E z d m H K D E k Z V 1 4 7 J I k 3 a z I 7 5 7 L 4 X E x u F l 8 i O p G + v S + d U w P + 0 b g 3 M f f g H q M X r D p q i S g r W / i 0 l E D h 8 x f R Y 0 x y A c F j 1 m T 2 z 5 t P 2 m M o o v x z u f L g V J a t f L L b r h J j e r l n 6 x K Y J F 6 Q C 9 T 2 h n g H 5 T 3 X V m L P h M 4 x P N z o j I L W D E z j Z U 1 m / 5 T L x 6 M b S u H Y a b 8 v h 3 c W 7 t l P L K d S q n a 2 9 Z M o k y z n 4 P m B 1 7 I q h F G J I J H T e j O A 6 J M u q y I B U W S 2 H G J M x n y u I l 2 s n + v 6 3 u z 7 9 / U / e 1 p Z t v L J j q O I Q a 9 q 4 a 3 z b T Y n a R P R 3 6 U R J p H r 6 h U i i r T c I 1 o U K V w H A W r F F p y b c 6 z y j 4 L o x W I 2 v o 5 J G H y B 5 I z c s 6 t g U U 5 i P + G + O + 4 J K M / S M a 3 0 R 1 d p x s E e j y j 6 6 E b A D R E S S m Z N 5 g u P G V T B m C N i B c E 7 5 e C Y G s g X Y I h K g 5 4 p Y A Z A s l o g n 6 1 9 t K x c Q T + r N 1 / u 7 W m V P 8 Q 9 Z k 1 m 9 9 D y + z y 9 j 5 h B + Q p X n d K + v P N c 1 u o C k c H f t Y 9 f U 9 f N p 8 / u u / B Z F P V r H 1 I S c S 6 w P E y O 4 K B n v T 6 r P J 0 2 r M D W T r L F A s 1 x N 4 v 2 y S w g l z K q E d 2 + 1 a n G + o c r 9 i 1 6 P Z q + H 8 2 n t 4 v 7 8 X R y c M t 5 H I I 8 Q h t c t K J s P T G 3 c x B l s i 5 + 4 U j W M M 5 j D c 0 6 3 t E H q C v e O N 4 b 0 D 9 c 3 f H N d 4 6 / f 3 a Q 8 9 N v f k / f c D H i n 2 9 O v 3 l z 8 L + / / Z f / 9 U S n h j p d w p 8 h b / p G 3 A N Q P U g P 8 3 y X n J q S s e u Z Y t g k P S M 6 t 5 J i d j f k 8 R H 6 D i Z 2 X o 5 K N i I o z J T M 1 + N H t N 9 u g L f X 0 4 L 1 P w N f N 0 J n t K / 7 8 c l v R i T z K b 4 Z S i 8 M 7 j t o m 9 k y K C l m r d q l V U S y Q X 0 V s b p j x m T 2 D p x d P 0 1 h r h + T Y K R 5 S C f V g I f I z 5 I 8 B E 8 h L m D G 7 z J y N / J F r 7 l t f A p B B D R m R m b f W K H 7 / f h 6 e l s s w n 3 j S 8 1 1 R g 3 4 p l N i J 0 J u X C / 2 i E d R T V Z u N i I I g L T o m s p e E V t V 4 K f Z 7 4 a Y d C j t + Y A q 1 6 z J 7 C L k H + j l F Q + / h v v H h 2 j X O T X g H 8 b M W q w J I b 3 z + g f l t g 4 w d K j o 3 C v j / C P 4 n j g / 2 f R l A z 8 s N z d r G N 5 0 M 3 Y h L o v b u 5 j C 6 e M P d U e e V m a t f B K b 9 s W l K 0 v + 1 a 2 D B w o E O Y Y W h C i G e I G q e T w 5 O W T o b B x A K I O P w m Z K Y o P N H D x G U n G x u F / c 1 Y 9 2 f W 6 w m p a f 2 k E 1 E D 1 k 5 A C a W 1 k w u X 0 Y 6 l M G i M C T g N Y g X M / w n k s R + j Q X i Z A 3 M f e F A Y P N e 2 u r B 9 y U Z k 1 m Z 7 8 S a m k 8 v x Z p D I C z i G a G d 7 + E 4 2 r A 5 Q i 8 D l L c B H 6 J x w r u T o Z Q x w N J D i z d x J o w 8 3 n E 7 u n c B i t O m T W Z 3 f Q B Y V K x I U c k g 7 6 E Q + f U g H + A M O h w t 7 8 z W V Q w j R U g 6 c 9 E 1 H s D 4 0 G g z O I 2 1 X s W s k R n 1 m T 2 z 7 v i 7 g r G u 4 O b f / 0 h A 0 q T 0 2 r A S x T P a S 3 B D o R 0 r D D R R W c V V Z o D 7 r I b H q E 3 B a 0 4 8 a X g k r r R x p r X r M n s J R b p 7 s e T T x F B 5 M M t 6 Z g a c A / q Q k n o s s H R s K e 3 i J y D L a B h R e x p b O K M Q l y X I i h p N 2 M y e + f t V L r L Z 7 d / n M U x I r y s p y m n l X U r n + w 2 N 2 Q e k e Q i i l 5 a D 4 w 1 G M F 3 e s M q M 2 w j Y Q S 9 N D U V k w 8 N F g P i x 2 z J 6 6 G 1 6 d / a D 0 5 9 j 5 A O q Y H 4 A f a X R C w n + j 8 Q E p y r 2 D i f C 4 C x z E G T m P 9 i z D 0 C q 1 5 Z k 9 c 9 p + i V q 1 9 0 / / C f 9 d / 9 e g f 5 y l 5 n W v 1 b d r w S d c K v O 6 W p J 2 k L Z o J 0 I D o l a 0 g V P 7 Q l u m Q H 3 H 8 a 7 Y Y 1 j m R M Z v + c / U n z X B S L 6 g e 7 3 j 2 + + H G W 1 b 9 l 1 + 5 B I z n F P R 2 6 R s j U P O 4 J V L P 3 Y 3 g Q y N 5 g L Q Y c R i C F T A x P Z E 1 m / 1 x M o U m a I U Z Z P 9 k 4 / z j L 6 t + y Y / + Q e a W F D 2 M J R j E 4 y G X T r g h i B s a Y 8 M m 0 K + D 5 M W s y + + c l r C G j W 6 S R Y 5 N s X x a n 0 5 J 9 e / Y S K x h J r x C P U A / a N / b W H G l I O b d A E g Z g K J o w 9 P c A u A T x W Z k t m X 3 E f H g 2 / i r t n v M C W p H i 0 / g q Y s T k B U h w Y A 0 4 q k + S n H L d Q U O L G o y e I 1 B g N I A e N Z K 5 7 l j E h 8 y m 1 y u L 1 o B w M m s y u + r N 5 4 W 0 k S N u O 6 8 U P M f U g H s o 4 n k t 8 h B D 8 + 4 k Q Z V I P C C z h U I G Q T d h y 6 p 5 C G s C r J H S + g P D B H I z U M l S 1 m R 2 9 S W R G D M M 8 a U d z q w 9 X 5 i l w t 3 2 v a M 2 y V + P F T c w 5 y V X p h s k G k 0 j P G b k G 3 T d S w G 9 j V 0 J s y a z c 9 R 4 h W 9 Y a B A a F A g n P P y 9 f s b r E x A / a K k R C D o d n q Q b E 4 g z c 3 e 0 e 3 r Q Z 9 J E f e Q p Y d u G l h K o 2 a 7 o z m D M C r g x z Z r M n n q B b / 4 z Z m H + Q 9 2 R p 5 V Z K 5 / s u D U B I X p i i 5 y 2 E Z q / 3 Q 4 Y c x Z s 3 M w X J B Q o F i Y u 1 N d 2 9 w V l 7 7 I m s 3 P O b k e f Z j E c Z r 5 L z t m 1 Z + + A R V 5 t v Y b j / O C c 4 G I C 6 M H f A M T i D 5 e 6 i y e Y B A Q 2 C o I q U C n Q j M n s n P P p L Z z 3 M d L x v o t N p y T D 9 u 0 d s r e U V J A n C M 8 A i 4 A h q w 3 N v Q O C 9 W A E o V t O p 7 s L P j O Q 9 B 5 Z h u y N i f P Z 4 i u p Y P z i h s 9 J z r 4 9 O 4 k V G B A P C X m C X h + G f K x 6 d o w S 2 G F l B W i G f A I H 0 j O n / 9 c P e 3 2 w J n M M f T e 9 O 7 g s 9 2 t G t M m v o W x U u l A / 5 / W 5 g u / C 0 6 k 1 E V L S U U z x F r M m r j M 2 o m B 1 l j R q F V O k 3 H 1 u M L V j F V F B D E i M R b O n 3 B e L y U 9 T K 4 Q v R j F 6 j L 6 Q c u b V X b 3 r j p J h a R N C i t S b x e 9 q H K i 5 X 4 k T o 2 C i G 8 t n T h s 1 I K F r y Z r M I a U F m / q h r o 8 f X x v J G V X / l l 2 7 x l Q f g r i 3 N 4 K m O 6 x 3 q r P 7 b M k g Q g K L w Q h h R h s A o H z P V C S c m 3 v A A T u o E 5 B / W E + K h v z G C s u s y e z m p T B S A c Z l E Y d 5 9 o 1 H d F w N X J n A j J O G i 3 Q O w R V Q X b l B i I t G M M 8 w + s G s R I U c v I F t 1 m R 2 0 7 v i 0 9 T K Y P E p 1 Q N q f V j 6 c O k 6 q w Z 8 x K 4 d c P / t Q 6 k N Y G w A w g W c C + m G K P B d I g 8 D D A o t u A k C g 9 D 9 U b M m s 4 + g M E D C N t w 5 3 h V 5 D q k B 5 0 A O Q e G a h / h F j C 1 J + Q s k + r D 8 g F Q E n 1 + j + u n R Q y S x Y U D B y D / g x j R b M r v 5 Y z F b o K 8 U 4 W f P q r 3 O q A E / M y B J G l Q C b 4 f f l C p L G N x q g 5 s y A J Z 2 U M e D C C p j M y W z a y 6 K 6 w I F 6 Q h G H l / e o j P a l 2 + e L z a e 3 e q a n z / L N s J b H a w F 0 2 3 q n N D T H a B 8 Q I q / v C G B M Y G Z o Z 4 G a 2 h K V s s y b f N K 4 9 K g R t Y Z V w d e 6 9 + 5 X T c I 2 R l I e b o G R 2 D + g G n y d 2 N j d / U z G N p 2 C / a k 5 W j E O B E 2 Z o H i q c v d I L w U O C Y i b H z l s j O r f j H u P N 1 H 6 Z l t j m d B E 5 G i a 4 2 V q F k y h z w X e d M K A u S M J O o Q I w U B a G G W O 2 4 f Y k 7 G j Z A f p / e L z 7 Q I k 9 G Z z r Y 9 e 4 h N m y S I s 3 a q w C e R G c H 5 J h S Z u 9 e 6 b Z Q x 2 Z F i t t 9 b U j 1 v j B 4 z J v O z 8 x 6 C x p 9 n Y 3 q E x c G 7 8 Z 0 m x / U j X n 9 1 + c o o H d i + X q A n q 6 O s 3 k L T 2 A u p d j d W z t R S a V 0 s S W 2 y l U + e g a o F n Z I n U p t 0 6 7 k z w Y I K U B 2 k m 2 D W Z P a 6 7 T p + G F 0 V 8 / u x 0 L n M K M / T J 8 n N K A t z w d G B P 2 4 / u 0 T D M 4 8 W L M R c o i z 0 0 H Z k M / D E 4 d e 6 b H Q N 2 B l u C a T B j D K I X s 6 M w V n t j H f o M z L A t O D U U c m 6 + r f s + J 0 D K J M 0 Q h Z f I 0 t 1 F B 7 M j 0 l n 3 B x M n D F o K 3 R b h B u 9 D p 6 8 g L r K j M k c T z / c / k Q Q / e v D X z 8 t r N P x Y j r 7 N I p A 4 L z / f s U j l Z k r n + w 2 Y Y S D L I l x j n i C U U O 6 W I z E p G 7 q J s p d e Z F O l J O X U w m 2 + c m T N Z m d 9 X 7 M F j 5 J Y 0 Q v y v f Q O c v 2 7 B 8 2 t B O R h u z s M O 1 i y 5 u 1 n Y H L R w g l 2 h M g r I F k 0 O 0 6 a Y e s X J k t m b 1 z O X 3 4 R d n I / E B U F t c / R W L Z V i s v K U 4 0 A j W k 4 Z M U S Q P Y o X E V w L N y O + 6 R H h + u B P A A l G P 4 K R D 4 b s Z k d t W H 4 n M U p u n F S q h U V q 1 8 s t t L j n V 5 t f m e Z 4 v h O U O 7 B e 0 f E x D Q S 0 B B y 8 2 d c g K G l r p A 1 S 2 a g O g 7 s 3 s V c M e Z M b l d o 6 y u 3 L w i s Q f g F J P W e w V B O D D Z u G d H G W M L S I p n y V 1 E h c w Q i 9 y A 9 Q O k 7 Y 3 U o n q N a M m D S e t C X C t w 2 i B I B d C s O c S c j N n d 2 a z 4 S w w X o P c p g l N F Z u 3 b O Q O t d 9 S i K M I 5 h B F A a v E G 8 6 L R S j p x m z 1 K F a A 9 7 U M P O D R W m G X T 7 5 J N j u v p z U j E 7 C v k W h 1 Z k z m M y s f o 1 W I S A 3 H y e c j Z t m c P U W e m K T R S A 8 F A L G Z n p h p P 4 Y F a 3 S a / O y a o S k R G w E V n 1 u T 2 E F A Z U r m I X H u V I u 2 0 M m z P 7 q G i S W s 0 U P 8 Q Q f R g 4 T J Y I m j t H Q K h D h + q t n 8 h Q N B u d k g 2 Z 9 Z k d g + E V + M / L 0 Y H 3 0 2 v b i P G i 7 4 e r c 6 q g R c I f H L S 2 K l z 1 D t m r U c 7 8 l 3 + w U v k Y B T A B N X V t C I p a H n R T M n s o L f T 4 s 8 o B R + Y 8 l 7 9 5 7 + + 8 + d l C e G g G n D Q C e s 2 t A B C U o S N n T + R T a z k h R E v G g K L N C p o d t A 1 o m 8 E M N Q 5 G 9 4 z g T B Y S V g K k I X c l 7 I m s 7 / f f C 7 u E L U N 9 7 R X X H F p V / 1 b d t x G A o 2 U V F C R D C L u A Q C D I W n H t o a d d w w k S j B C M t Q z b c w A 7 5 g 1 u b 1 z D x X + p / H n i K v S l 2 3 o n B q I R K q 5 p N Y E B S + N V t q T p B s I f V S S V h 1 U / W j R Q j 1 H 7 y 9 U q 8 C M y e w e d B U h 7 I m C f X p r 3 k b a E Q w d q E y H z 2 t e / 9 2 2 8 Z 6 E D Y F G U V D m v / G 7 l j l Q i F 1 e W j x Y n h h 0 U t D T z J L o U r W R K Z Y n J m y w a x i + O 5 Q g g I w s 8 8 / m 4 + z h v + Y H l w X k y h F 5 q i 8 H U r r Y Q G C L X X D l W Y x q l y h 8 y X T a R p g r o h P X L q E j T N + R N X Q 2 k M L W m 8 2 Y z B 5 i Q e 8 2 i o T r 7 c r T V 5 m 1 8 s l u W 1 m 0 n + i o b 6 1 s c c i W K 2 r h n c 4 J 4 + g O f S u X n r I A 1 h Y k h x w 1 f J / Z j D n E m o w N k l I x 9 e H / T D 5 F 3 b z e 8 O G o Z N 2 e X Q Q y N 6 m E Q N W W F B f o a I 8 p m u o F x 8 A l k R g W z i U C r 0 s O 1 2 0 c q J g t m a N H a 8 i T W A o u L 7 U k 5 9 T A 9 Y a S K b 3 a o N f M / w L 1 w G A D T z s e w A T J O u a z R X G 6 x G S b y M 2 F a l q Y N Z k 9 B G n D 5 3 G 5 i / x h D A A 0 Y v T l W 1 z R e T X h J + o q h i H b Z w p i 0 + i S / 4 u v R v z G 1 a g f 2 X U B 3 F o E G D A A 4 D o B k S R S l e N D z M l 5 1 5 V t + 1 I z l Z R B 0 L Z x R M 7 g c 5 Y z c 9 + X X q L s H 3 N k N B j Y z 2 M J p d R i c E k D L X 1 6 k q z D m q x c G P A Q F b r s 6 5 W v F 8 y / f q s f 6 / q e i b e S b k b 2 T 5 o h K w m d v x b w 3 n i A Q o e C 6 R 4 z z w c k A w f u 0 j n A d W G y Q x i B T T 2 L s J D G o 1 m T + c Y z h N O P 4 2 s E b U c H r 0 a z 2 W g W 7 i n v 6 k k z 7 U c V v i m e Q o p W b P t 4 u 6 Q w E R K 0 z L 1 P j g b M j s n 9 l q y e I Z 4 y a z J 7 6 m 0 B a I Y N / 4 d f Y z J w 3 0 2 n o 2 r g W Z L E L y i k k G d p c z F M Y C b B t b k c J X N B I g 4 a s m Q b d x M B y P J o R J s K Z F C 7 W R D G 7 G D t 4 s t o B o N U e C z 6 8 n h n W P 1 b d t 1 / R P 8 g J R b R b U L 9 G Y U F a H R h / W R q 4 2 K x e 8 T 6 l x M j 4 v I M y T + A G m b v D r 8 t J g v B g S P 8 4 + s / O s v 2 7 B / g Z W l g b b Z Q S D m 4 R R C R s U R w 6 R 8 Y H V g 9 Z 9 b J i a N a F 8 h U 4 5 D Q G f N D C b W b v N Q 0 c e H B 2 b Z n D 4 G 0 g G K V 5 Z 7 T b 0 w 7 6 u C n 6 2 / / J S L v g B E F 9 j V Y a U g + i C F L 1 M v X j M G L G h i Q t e I 6 w O A h S F C z 5 h B z M n p I 6 o H X k W y g v k U u H Z R M 2 7 O D m P M n j V i A d L D j w / i B p W S j p n G t i m 6 X Z i y M e X T x u w C t w 9 h A z Z r M 6 c Z 5 8 R d I 3 S M U f n w X n E 6 p g U y D F j b 1 Q l C m 4 U 3 b R Z o G b A P u O i g M u c / E o l F m B 0 y p 1 U C K k l I 3 a z J 7 5 / / D N 3 T L 6 7 / 6 9 U W V L w / U K T X g H R Z Q Q l P 1 g D w w b R A N 6 R p A a 2 3 n n d B c h 7 v a t T p A h r B u R C 3 T p 7 v b P g 7 B J 4 p a w H 7 t G a 9 J 2 2 m Y w O w V 0 Y n y Z o L N T K J J 1 p I m n e K 0 R j s B o h Q i E Y q j R 9 o 1 O O H h 9 e o e E 5 5 d o N h B n S i z J n M g 2 r T q I B L 5 5 v O Q T q q B Y K S y h R w y 4 a q k b u b B A m R N O v F 0 I Z l c k D W h p 7 2 P k F 6 h r M n s o f c o / L B 1 Y v x 4 J I W x 5 M n e i 3 N p Z f 3 6 3 X F d x X 2 d V l f 1 y d t Z j j y G m l d g K 2 F 5 X Y 8 D G A E J v X r y w Y 3 C 7 J d d v C a n v 1 V Y G r Z n 5 y w Z M U K 6 G / 6 c Q y o x L E I y Y h x A 4 S W i j i r n 4 G k i 2 0 R I l S F 9 G F b e r M k c S G + u x r P F V Q w G 2 3 f P a a O g i X t u C M o s 5 Z 4 b g E I 8 4 S V q 6 3 / E s O B i B z I v z b P E H 0 S e w C A 4 5 J 6 T N Z n d c z m d o U 3 9 I m r 4 6 6 O n c a b t O X 4 g o U v a f S R n Z 0 8 c y q D 6 r o k w v r S K m D r S 1 Q u t q M y a z A 4 6 m 9 + z 7 h j R M v I 9 P T q l J s K H e W B S + H S 1 g Q r 6 m k U t 6 6 0 + C R 9 2 U t V e p 0 w K F f c B 8 p a d C + / s h n b e 5 O G 3 z 9 P b 5 E n i 0 r o 9 R x C P B K 9 E 0 G q / / w U C B 0 Z j k O 1 u r X N D z V S B c q U K L e 0 Y S K j 7 9 C W C S C X N m k P M y V g N M U m c L f 4 U 8 w L 5 W k Y 6 J h m 2 Z / e w 4 5 u G b g G V 2 w b + d c y a V s n u 6 V 4 g 9 G 6 5 9 i A x 4 X / D S l W z J f P 1 p v S g e P g l o m P 0 8 s O K C y r D V j 7 Z L T o M S J 3 w t C H g e G / s A J m G t Z 1 d L P o F 0 K + 2 W 6 6 P A D s C 4 D D S b Q Z N x 8 u c e y P 4 y K w 5 x J y M s Q N 0 T w 6 q n + v 6 j p G v n 6 d T k l 3 1 b 9 l x 4 Y O k U N I Y n r F R R 1 2 E S i C m G s M P 4 a 5 g Y w t Y 5 V I 0 K y B 5 M 2 s y B 8 + L 4 h 4 u 1 v u Y N W G v G k l D 1 C J g g l K a C E Q P W 3 O Q l 0 n H d p k E l I V p m 9 1 u o g F R J o p W E E c h w 3 e w z W V f M 2 P 0 g I y Y I K k + Y t t + a j J z E f 0 4 b y A t T d x z I D F T U B a 3 f Z E q 0 g p 4 e n i D r C + u + X j Z G G e h G 8 g k v I 0 l K 5 1 k v T d e c 2 Z N 5 k D 6 w 6 Q k 6 i k O f i S c f o s a 0 f r y b R 1 Y A / k 2 W X J S q w c 2 Q D H a W h s A j M O j 2 i m I p B 4 K m i C R u m y / h P V N z Z j M f j o H C / v w D 4 i V 6 h G w / k H y k 7 8 0 0 u y B p R n 3 9 L p b z 2 f h s 2 U L A 7 A y E F G l 1 O 5 B Y v w n k k 1 c x r 9 N Q h F E j G D W k N F 2 M 1 5 4 p A s P / 5 i k p g u c k u y q + 3 j H 6 Q L b i U n p Q k t Q f 7 Z Q p Y 5 E q 7 T 9 2 C d l O 7 G r 0 q j k S D B g 7 M Z b z q z J H T 0 L x O W S l x M b 2 R O G 5 C + p z 0 O i z e s j w h f W E L U q 6 h Y x g F R S H 9 G I Y 6 E b i E N Y l W r W Z H a O C V o d v F t 8 H R v H 1 f f 0 5 S L 2 F L 3 E P B x Z A 4 8 Q G l R p T R + E X x A T Q V V E s u g w V 7 h 5 Q 0 / X 3 7 C l h e Q 2 a z n W a d g Y R 2 Z N Z l e B 9 0 e 3 P q a h 4 M s R d E w N u I f X f f W a C 9 8 2 Y w d b j 4 x k + 1 i L A Q p Q o e y s n 0 C Q M n R t s 2 W h R c G N 3 j F j M n v n e 1 B 2 k C L U X 4 / 1 G Y I v 0 2 6 I D g H 6 8 i S A 0 B C C d D Z h m P Z A U I F 6 8 z L P F v 1 Y F 5 g C z W w R 4 o a J b Z s t m X 3 z c f E 5 f p f J h x f X O T U Q P C A X k x J s g E C U B u z J t d p 4 B x B X l c H 1 j s D 0 I 9 U F W Y o k D M T r t z F 6 z J r M H n q B X t J b 9 J z H d x E B d F b / s 6 e V a S u f 7 L Y j R w E E n 0 5 C q Q p 0 Z A C J r I E c A R O 7 Q p U d e a o e 6 Z U a v I 6 W 3 2 b 3 m C 2 Z 3 f N + e o s g X M S y h W + Y q j N q I H j g b E t L D A y 9 A 3 Q T d j 4 A 3 t X t h s g A k w e x D K G O B P g q q N 1 j x m R 2 j t C p 9 + P J O J m O W w f V g I N I g 5 M c B K i H n i g P G I 2 3 b h s G D w e A 7 P A u s Y d O c 2 G p d h n S k D N r M n v o P Q Q T k 4 d f o l Y 0 / R 3 T R h w E h j R 1 G K Q d T z r a a o 8 + u d 5 E r M M Q v B L X D v G P G Z P Z P + + K G + N L r 7 8 a / y R 5 W 5 0 G V Y b V v 2 X H D Q Q k h p K S N 1 C l U r a B L F u i s a Q B 1 e s j M Q i o H E z l S J 4 L a Z O a N Z n d g 4 4 R Y B H o z N 8 W 1 4 t U a W y d V h O X H G M B L i i R H G 5 a k t i M I x b d U V q 2 A X 6 T h h 4 K c G w j G E i r b I y D 5 2 c e Q a G 7 X K U O C U h y x + z g O l v 0 v C w W t y V p 8 M V 4 P n / 4 n y j u 7 d X 4 r O z c c 3 x q o T l p 3 t Q 7 k p 6 I G k j s X z w h i u h C r S R d x p a q E j S C g t Z j z J r M 8 f n j + B Y 6 2 m l E / 9 U H h d Q x N R C Y w 0 4 a j 0 c b W l O G F / R Z B y j n i F v F I R 1 o / g 2 J I y 4 c k e D Y s 7 e x t j J r M r t H P B F 2 f X 4 c T b Q 5 X f / 9 r 3 / l f P 0 j H V c D b u L X k Q S J Z G o L 6 k Q y b c D r j D W q n N k C Z O 0 D e a C 1 J 2 m 2 M E 5 N s y W z k 5 T E / w m p s H D n + P p H D c E h g Q A n Z f A t J I / 6 d I i g 6 p M 6 / S P X S h 9 B H b j h x L O p + Z / 5 b W M M m T W Z 3 U N v I g I r 9 P 6 H u h t P K 6 N W P t l t Z w I m h 9 W + a 8 R y J o w d 5 A M D 9 p p J 0 y E l c g M M e N h Y q o 0 U u T R j M n v m 9 a I s f 2 O w q l 6 a o m b Q K A g K W W 8 v I C / 0 Y r m g g m g N m L 6 q C 8 E 4 q e P 6 4 g C J Q b D C 5 8 c 6 k p o T Q T t H Z k x u / 0 x v p v 9 x c D G d x a l Q + Z 4 e H Z W s 2 3 c I g R 9 J S u D Q 7 B U F 6 Q n r z Z Z Y u / 4 E H S S V x d A c c u d Z a G 2 + 2 2 R L Z g + V X G x n k / u H / 5 5 I M 2 x 0 8 H o 6 f v g 5 A u z g S + e c o X t 3 F h l x Q m 3 E O J 1 u F P z n o P g G n Y q t l H B i f s s d C N V G 8 C h j o O w 8 s 7 O A O k S q v X q d s z R s 3 8 6 B 0 D z J O d 0 j L j T w x G Q b J U m R y 7 X 7 c O a R f S O Z A B k w b g p p l L O + V 6 a y G Z E o F 5 r R x r Q o f N 5 x d u 3 Z O 0 N w Q i n 3 H J W Q Z n w 9 9 s I Y K J E b V B P 0 D n N A p k 6 O V y o I k m / W Z A 6 e 7 6 d f i o N L u u W G d X g D R V E U B N z 3 J u n M G n i T e N G T M m 4 W k E Q e B Z z B o Y P c y I m 8 o d c G N 4 k Q U b D Y j V m T 2 V f v p l f F f Q R w 1 e c c H V I D z g E Q Z w 2 6 r X O 6 I Y J D Q p F D T V M K c T j n d L U d R g E O q i h U X 9 S M y e y b P w D O H 9 0 n M z 7 p m B p w D + O g t I a 5 + m 5 a Q F 7 u V i q 1 r p o J J + w d I d D b K h X J A 8 a 1 Z k 1 m / w g p N J 2 N H / 5 R f 0 H W t 3 q 8 y 5 W c U w P + 4 Q e e B N A X + T H 5 N m J 4 v C F 0 J r r V Q K N 7 B A k U g h 1 O Z i 2 o v S 1 r c v t n O p t O R r c m 4 Z X M H r 4 0 r + 7 q H U + d g P v a h l j A H b d x n g F y O C k g 6 e G B r e y K w a H P Q v q j 2 q t Q l m C 9 0 B 3 o h U P 3 z J r M D m f R + e H v d y q t L s S K W P f V + r D 0 g Z B 0 W g 2 E Z d n j Q 1 t y 8 w T L 1 6 k A R c n u k r J / e U O 0 1 + 5 R Y x s D 6 D U o f y 5 U g l b y K h v r Y D P m k L Z g 1 t z 9 G u 7 X n 8 O d c 3 Z Z / 7 O n l V 0 r n + y 6 z Z f 2 p t G B 7 X R A k A M R Y 1 + G O Z N z D o Q B d C c A v s A i E u o c 2 l D l L z S j c 9 4 u Z o t R F M T / 4 4 o L K r t W P t m t c 5 g 8 J p W 9 P G g 4 B g g F d 9 z A V K u d d x g N w i o 0 A L P c G f Q J q R A 6 B 7 M m 8 / 3 2 f i o 9 s N f T y V e 4 D C M a R 1 6 Y 2 L I q 3 7 O T x B 6 e 2 J v g 9 s J D S L d J 9 r C i Y e t C Z N P R f B B w e V + K 4 y F O M m s y O + k N H I Y s M t X P d f 3 j 4 + 9 N t J t 4 f C i z k 1 I E 4 O N i c j s Z s K 8 E 4 O i k 5 X q w Y J S R Q K Q d F l x Q m S m 5 X S O 2 Z N w T 7 h t f Y q A z a i A x Y L R l 6 u J b J g a H d M F Z O 0 L A m o J X t E 7 L y 0 2 z P 8 F e T 4 5 Z G Q u O G 9 m S 2 T n n C w a z M c B k / / i v t K v u 4 R 2 n 6 d J q T 7 r V o B y E b Y t 9 G E Y X Y M H 6 F X K c h I F t m H 7 L t p e C q K f N l s y + K d W Q v x + N Y 2 j G / V Q O z e x m M p h L 8 Q / U r B C D M y N n O g H 5 4 2 N W j d o u 2 5 p t u B 1 o m M P z Q F R t T K p Z k y 7 7 Z R n z t q V M 1 n R y H 7 M 9 6 8 M 2 O O P 2 H E F c T E k v D w N 0 A F q O + f E Z 8 o Q O H 2 S Q w P 7 b A 7 R X Q t C V Z k z m E D q 7 K m 7 G D 3 + b x J S l v s x A 5 9 T E 6 8 O o I S m C e G b 6 W j 3 v 8 j 9 L F J 0 D Q 0 I e Q k 1 K 4 h D M D 0 6 m X + Z H G U P o b X E / i h k p e b W Q l 2 b t O X j E P i L 4 y b a p A d B + 7 j b 6 r O g d A w 9 S j J h v Q P Y L k 8 6 1 1 x 3 C k B S W U 5 s x m Y N H J E / F H Q i U q O U L P 7 a / 3 2 8 g f M i t b M V 5 W w + B q w M G B F U a X e 9 u G 0 o U l 1 j z A F F v 8 + 0 k 3 D 1 k A s P k D 2 R N Z h e 9 n N / P R g B U w Y + / m d w U I B v q Q b C + A v K 9 Q 8 7 E + r f s O J P j M N O A D R 3 K U B I B U g S U H C Q s 7 p o I U H V J I v m k z / I M Z P t h D 5 G s y e y o 8 + k d W K E Y 8 m g v j m t p 2 J 7 d g z I t T O v b 3 3 Q I Y / V p H b D q p 4 5 1 1 9 D C 5 V V n K 5 o 0 4 Z i n a y 1 d R H c b M z m z J r N 7 L s e 3 c R j 8 S 6 9 M 7 k k T O 4 A c b F q S Q A c O 9 D A 9 a r g a b B X T B Q 8 b m j Q T y L E H w L v A n 3 D 9 b f S O W Z P Z O + X G x O h m Z k j v F 4 v 7 q H v O 3 4 d r p N P D Q 6 F 0 b u u U g X W m L l x C L X E G l X J J z l V A H t q 0 S b W C q Y d K g o 6 b X S V r c r t q e j U j 5 Z 7 8 F I F u 8 D n I m b b n m 4 5 y h Y 5 Z E H P n x s m f p M p E F 7 1 t 9 g H 6 F a Q E h J K w P z B U e i K i 2 q a p J H Z d s E g I l x C 1 A c 4 2 a w 4 x J 2 P y X i 5 f X M D D F r X 9 6 U O z 6 K x k 3 Z 7 9 L V h d S k B K 8 h H P 0 M e j U Q g d R N 9 B l J n O w g 4 K q r J c n w 6 7 O 8 2 a z A F Z v m x f F Z E R s w v v 8 7 Z k y t 6 z i 9 o k 2 i s u C i d X o Y l E o 6 h N e j E o t y + q F a Y 2 s E p 0 z Y S G h V Y A 0 s O A K D J j M n v o X f E n k 8 i 6 g M 6 w i O G d f O / T 9 O a w Z N + + n Y S 6 5 o q T I j Y x k M n S o p J E X u B a e Q J r E W s r p D 7 4 j u w k N I F v y 5 r M X i K B H 1 F h k c M f v B t 9 + Y + D 1 8 X 8 s + A O k / p J r y + 4 f P 5 y l t a / Z c c F F 0 p X g P I Z R 2 z G O 2 x 8 5 2 A N l + u 3 f + e Y k c A U K i E 0 U c O 7 + I S a q o f 2 E x 3 + H j u I 6 o M E x K f Z k t n z l n 2 + o g t y P Z 5 f 2 w q B l n c j R o 2 + / E Z n 1 k C c o h e d N D J p s 8 z G l q 1 4 K M l L e L T d Q I s d A q A v g l j Q D w 7 t + J o 1 u b 2 1 + A p 5 / M + R 5 P E + d n I d V Q M u o g 2 e l J K g 2 Y n Y G 6 E k 4 h A e t 6 c I T p 4 v c K m M i U t 5 m Y C A M m s y u + j h r 0 y E 5 w f v x t y n 8 1 w r O T q 1 B r x F X p 4 a U I Q S X U o u Y 0 Z d T 9 R M j o 9 Y K Q D M C b T C J A B C k n y z J r O 3 3 l x P 0 X S v v 0 / r X z n v A J J D a s A 5 9 G 2 T s p I O A 0 h 6 H 5 T b s C O Z K J 0 r t 0 l X e K p Y c A M p a l P i g F A y a z I 7 x 9 6 m d x R g o u C x 7 s h 8 k S q 0 y p k 1 4 C v 4 X V f T / J g M E g x m B y E 6 B l 1 D M g n j 6 y 1 H X c c o s L J i z Y Z 8 1 5 D r I R A l s y a 3 r w r m x K i f X Y 1 m M F p F R J T 3 c e K 0 G v C S a t y k X I 8 l D z Z 5 W R a F u K q H k o m r l 8 n 2 2 O Q l r W A D T l B a F d I b G 1 h m T W Y v v R / N R 7 M Y w I W v m 6 F T 2 p d 3 i p u 7 8 e S 7 M Y O g 8 f X 9 t 0 Z 5 + 7 v 2 8 T l 7 Y D N + Z c 8 S / I i q G X Z y 6 J J W e e G A z I K X B c j 0 y K 4 j N 5 2 V R n w Z z 8 f T i X i A X k 1 n d 8 X 9 / e j m 7 O Z m N p r P T 0 s u X m f W N 7 9 f + Q P f L P / k q / H o 9 m Z + + o 3 + C 0 0 + r X 1 n 4 j 8 4 X V 0 D W f s l O y 6 / G K Q n 5 X g d L j v Y Y I f c e B D n M M S v w g g 2 z D Y D F q C 0 E b r f s i Z z G M m 9 4 0 8 L 9 u I T G 8 H O t n o C s m s P k X m l 7 I u S O r B G J c Q f / z C S A p c 6 w C 0 B 1 x F 5 O P r s N g 4 L u O g Y X 2 Z X 4 z x H R W M 8 v Y 9 4 h 3 x 1 r D N s z + 4 B Q p y U d r d g 9 w c 3 R l e Q B w d 2 n G o X H k A z 2 i Z 9 R F R Z 5 B B w K S T t N m s y B 9 B 3 I C + 2 U E H z g Z d 0 V v t 6 j T 5 P 5 / f F 7 f n 0 Z v Q t e X E S N x i d W / i M G O e j 0 C L N M 4 0 f L a O D W m K g M Q 3 Z A n P p Q G k G s y a z j / 4 A Z T n c y / X f / v p X x Z v J c U o N e A f G w 6 S u H c x g 4 M 1 Z c i W R K 0 N l 6 Z 1 O H 0 p 5 L d v j O C f k v T G T M 2 s y e 8 d q o 4 / T u 6 i W + v d 1 Z 5 5 W p q 1 8 s u P F G m m c p r R V W Q t g m s 9 + E 8 R T Y p i q c g R J O c G 5 B 6 y 2 w 8 M S d s U x 4 s q f I 9 y y x 1 t M p g e X o / F f p j H 7 8 L 6 X y B m 4 Z z e B K 0 7 q M X D L H d N I A K D Z L 6 U e H Q x Q I G c m + d R E j B U B G g b N p 8 y a z H E E + e H B y / n n E V f d w y 8 R l 5 0 P X 6 b D a u C y O 5 E e Y E o s Q X f o t t C E N i 8 b C w w Q o T B o M T p k V 4 A t k Z A B o l m S 2 U E / 0 v z 5 G 9 M J p N W h L o i Y 8 v r C S C f V g I d o u C Q l d A w m 4 K l 8 v r T h 2 j 9 s d p A C S d N b i 1 A h E D O z J r O X y g L 4 / V j 8 L P / 6 w 2 g e w 1 X p z R s 4 s A Y c h a o m r L r b T / v A l O E E r s w u 4 u r H c A Y v Q c 8 D E L W P N M 1 h b j J b M r v p b a F 1 t U V U W u e F P H N M T b i H p E x / P e v 7 + N u o G w e 7 t H i I q R q A K a K H 1 D 5 i f g E i d 9 A i + O i W u / Q d x q Q T k k N 6 S H A a 8 P i F Y N X M l k O M y Q h f g r j g j 9 P Z z c H 7 6 V 9 i m h Q e 1 I U O S s b t O f e Q 9 l b S s 9 a H R 1 E c S W z v U g 0 A L H R P G 4 M P 9 K J I 7 6 m z d G u y M r 8 x h z d r M k f j 2 W w 2 5 V 3 7 S C s w p l O x 2 u k 7 r a z b s 4 8 6 Q I z U M g 8 I S B + z x K F V w d 0 e 8 e L 2 r B 7 D i B E v f b 4 + N w 3 / C P K R W Z P Z R x + n 1 0 w 2 x p O I x M O X G u q c G r g w A X s e I w 2 S h b u e r h 6 Q h t Z z X 0 d d m C h W A 1 0 i j Q G x 9 m T f k Z 4 h o A o c r d V 5 M q W Q E Z Y Z c 4 g 1 G W 9 M C B p 5 H W P 2 t X y Y J 5 2 S D N t z J N J L S p o w i m W 7 O + A 7 E M Z h N P + o d 9 g j p 2 l 1 U G g D v t T C U U F 4 X L M m c y S + n 1 7 / N L q J e M u 8 2 3 T 8 N 2 w g D s n l 9 J Q 9 j x 1 / 4 u K 9 J 9 X Q 7 U J O N t S q J u y m j 2 q U Z J a Q I z C r F 8 4 C K v S Q y a J Z k 9 k 7 Z 5 A g o G V U / 9 W v 7 x b 6 0 8 p G y j O t 7 q R 4 p 4 0 T y m T v U f + L n a 0 T 9 T U g W L S N h Z B L z e z I 7 J d z R 1 g 2 v i 6 u I 4 L H V z 3 r m B o I H k g + 7 G 7 b N s m Q d 6 j K g F q 2 e Q t Z K H B N K G D s s L u w b Q J y o g 8 W R g K 8 G x N B s y a z k 1 5 A k D S d x z Y 4 f E Q i O q o G X E S X K M l F E N B C 2 U w Q M k w s m S l c r k 4 b i j 1 u g G K M 6 z v i S N / o I L M l s 4 N e T b + a i h E F V f I y i I 6 q A R e h B Z X W c W d d m D Y 7 X H 0 D + F 5 6 X V f w 9 n p Q X E l A h d s u W E z P j M n s o 1 U k 8 9 l 8 P o 7 I 2 3 1 X n g 6 t C W c h x p X 0 I s F D 2 + 9 w r U G M A E 0 p p a 6 L p x a 6 l M z s T 5 i Z I B j F N D g g o h i P Z G e F e 3 P F O s g v M R v d P v c 4 w + p p x 4 7 x E 9 R B a U C x Y 7 R r t H w q / o P H l j t d X n b e o L q C w H k p d b P x t j N T M k f S K 0 Z X o y I C a e n t 4 O 4 R J f Z k L s + M K M 0 1 Q F t A x Q I h 7 + K L k o + + n M v r i U K F i G 1 7 x r + B 2 9 x m T W b v X D K W V 5 3 6 S 4 S s j a 8 l o Y N q 4 G q j U E n i q m c D g F 4 K P T 3 m H k P 6 r i f V x I q r T d z b k M l S b Y W K q s m a z A 6 i F M I / z H 5 j x o k + z s u l a X u + 3 O C Z 0 N O z d a 3 K s I o 9 b a m n U Y 6 K 9 8 D R V X S F G t O 0 i k l I C 1 B e k C q l W Z P b Q b e j T 7 M I M T U v 6 J 9 D a i B 6 e P C S k H s Q k l L E A X E F n d d v P W G F 6 7 X h W e w z p e p 1 m V R J K n n j 0 2 O 2 Z H b N u + I T A / k b i q G S f g w c 3 3 3 M a q 8 3 S V j C C / c c R w w c k u I I P R t a 3 0 o D e 1 3 Q L P R / H n v j F L M C W f I Z V A l S T d 7 o L L M m s 7 O + G y M k o O Z 4 z E X 3 e s U N l W k r n + w W g y R V E 1 1 1 2 / Y V + k f I q o G O 4 D r r a l t Q M w p L F Q C J A a 6 E 9 Q 7 V N H B 8 J q e y 0 U F m T W Y H n S / G 9 z E A M e 9 i P I f U w E U H 8 M 5 + 3 9 s 6 p 9 V h A Z 6 O D / k a c 0 S N F 1 w F h F K u u O Z h y u Z 9 D Y R M m D W Z n W O S N t L j K O 4 f / r P + 0 1 / f N / U y J 3 F W D f i I n k x S A N E 3 Z f I H y J r m a V s i U O 6 C O 6 H p A / S f 6 r S L v n U Y e Y E Z k 9 l F Z x P i J 3 r b 9 r z u z N P K t p V P d n v D c b p p I / Q B Q U Q a V y n A u 8 4 p C 0 3 Q K 5 J A A L + E n z A k W z B b M v v n I 5 x w v 9 X P d H 3 o e A f n S + L U + r f s u I M A 8 p H F l t o w N W I g N E C 6 G D I q e M d o X A + H Q G K W T w 8 K K s r t H j n L A 3 I D M + Y Q a z I O U z + M Z r P i 4 G N x + 1 N x E 5 E e + H r a O i p Z t 2 c X 6 W S V w G 3 9 A j F d I F d H B P d J j 8 f Q / V x 3 9 N 9 O h q G M H 2 Z J 5 t A 5 L 2 Z 3 t l L 7 H g T K j 6 P Z T U Q 9 5 F v D 0 G E 1 8 A R B n p E 2 u k O B h q E p n A E w d P T F i P 2 Y J m i D C e J / s j s 1 g s I G e F i T 2 V F v H 3 6 L 4 f f 1 F U A 6 o w Z 8 Q 6 c n L Y B Y 9 6 P L w + y H e c P T o T e 1 q q m v Q k 8 a P r c z a z L 7 h u o 0 c k f G m 7 1 x T A 2 4 h z 5 m W u i w q M S C J r c z D 9 E z f J 2 k v 4 c D C D p Y l Q n F 9 p s 1 m d 3 D t V Y c n M 8 W X + s v x / o U w R c + O q c G / M M K W F L 4 s O R c a k 2 i R a i F T I 1 6 y v J U E z u G q i e q g i z r 3 l y c y p b M 3 j m f G u N U u G 9 8 u Y G z q / 4 t O 0 7 f h L i X c 7 b O D c A k 8 G B C j 9 1 h S g f H s s v f u j R P I Q S L 0 w U y a 3 J 7 p 5 j d 0 o U 7 / 6 n 4 l E r / r 7 N q I H 5 o v f C q B / l o I 1 i c P k F S 2 3 U o q R q B x c E w M P h z S Q Y A F E B 3 c O C g k t K m Y R Q k o G a 2 Z P b 2 G f 3 w e V w j z x u N z X R a o b 8 m E w j y 9 B p 0 n d a f 4 G g b I J 9 r T 5 l r R L Q E T Q W z C l i c j 8 I a e W Z N Z v + U b Q L 4 B m J K q T c r l 2 J l 2 s o n u + 1 D c I i q p L a + L o f M J p S s d M X r t 2 S z L I e y j D N Q d K V 5 d A x j b O C y t F m T 2 U G v p S Y Q A x 3 + + M O K D y q 7 V j 7 Z r X d Y g 4 G h a x D i n Y 0 X J T j + t P E 7 F H x 0 0 o G H g 3 a F 7 v 5 R a 5 K H U d z F j H g R K o c e J A S 4 Y t Z k 9 v R l c X u n Q M y 1 5 9 b I E J 7 m k d b c Q l z u v T H p 3 M K E C E m Y Q K 4 Q g a A t W u a W o M W h B 4 K m V Y A w 0 y 8 K 6 D + Z N Z n d 9 H F x v Z j c L G K 4 j n y 5 v 8 5 J l u 0 5 J N n n S d u 7 R u i a C R T r 8 a D G y S + q 4 Y f 4 g k W s g 3 u 6 X a h A Q h C v Z k x m 9 1 x C 2 S z 6 n I N L 5 M g j Y M n e F i 5 n 1 Y C P 6 M o l N d d h a Z H A M Y k L 2 H 7 4 4 V x 5 1 k U h B x I q G p 5 I S Y R O D 8 2 Y z D 5 6 U b C f B q V b j H / 8 r c F S m 2 z P M Q R 3 i k 0 / t q 7 R p K 5 i C Q e 4 V p i b K z b Y r h y n b V 6 B X M S w H f I U m T W Z H W Q T R G u 0 p 0 7 g d V Q N h B D 9 B z K 3 h G e I T U 6 a t 9 p + I W Q I I p e 3 9 4 8 6 P d E u Q w N C 7 h 4 m G G H G Z P b Q B e p 5 o w N W c S O u O D 9 W j 6 W y / T 9 D Z G B J Z a 8 U P Z Y x Q k O w A u o d w 6 4 D 2 p + 1 X O a 7 S v Z C c g S Z k t k 7 J W m B 6 b o L 3 f 9 v o k a M Q L 3 6 8 g V n 5 Z 7 v O k R s F E f b 5 3 P w t J A w M A S B X 4 9 u h N g + X I H F k j T 8 v T D p m H p O y B j E r M n s q 0 u o J S Z G u R f T j v I B k 3 V U D c Q S m 5 P y 0 N Y u a r U g F w U R w T S E t j o O c S k 3 p G 5 D i l 8 a u g M u P Z V G A e F k 1 m R 2 E X C w y c N v k d z k 3 j q Y k 2 r A Q 6 B S k x r u Y C s J I e Z V D A 7 V b 6 + 4 y Z l X 0 c z v w K U T c + H J m s w e e j m b x L b 5 f J e c s 2 z P l x x L x W k R p C 6 s u D o G o L 4 6 T w Y i F K 0 D 0 M g n i i 4 w / q z R h k S Q r M n s n / P p X 2 L U q v 0 L z o 3 E j l B A r P V n Y W Y Z A k u W 1 M K z x D 2 C a A B d e G l a K k E v F a Q e 3 z L 2 1 u R n M L N L z r i N k y 8 z 5 h B r M m J j X s A d G 7 e / 4 S t 7 d U o y b M 9 R i L h K U k 5 I d Q v F g J 6 x m l w i o y + k j N Q 5 k s J N u X m z 0 T 1 m T e Y o L D H o r 2 G E i w H F + O Y h O q o G H j I 2 z p O 6 e 6 z Y c E G y Y t M Z k C u 1 6 S G 5 7 h 5 N W G 3 W g K f t 9 a T H F 1 L 5 m j W Z X X R R i D / 7 + q c Y 4 K y 3 N c F B N e A g f v x J D q L 9 2 o Z a Q A A l N g X V g n A O g k s F M Q f W b 7 T n b l K k G 0 P I j M n s H 7 W O T L d X c x E y 9 / o d F Q f A 0 G k 1 4 S X a c i k Z O z z m + I F F T y 4 1 W 9 O o w g i d g B 7 k p N D g l F 3 y k K K K P 1 / W L R k f o u + m d 9 C T 3 u C h i P 6 E L y N 0 t t X 9 v G M Y B m 9 8 U p t c K z a 8 I O Q J c D E v O 3 l l 2 S s K e i 0 Y 4 i T j Z w 6 5 6 M y a z I E k 7 0 w P w J k 9 / D w b R z j J u 7 L G Y T U Q R q y U p V 1 2 v E b c d q x 6 Q q z 4 h H g A K C 0 0 U k o k e i j 7 a r 9 j 4 1 V n p m T 2 0 D n C h v f j q 4 g r z q e p o T N q w D e I v 6 d u c E A 7 1 I F i n k k g 4 y T 1 H i y A t E 5 I s c V 2 B 5 1 y 9 g 0 D n G O 2 Z H Z O u U T o R r a J X B A 6 q w Z 8 p O s p 5 R m C 2 W v Q h a V S X J T a 1 T h + 0 j i C c k U q K C W T u Y g I N o a Q W Z P Z S 5 e s Q D E P j A g h X 4 9 c x 9 S A e 2 j 1 p C E e h k Z 9 0 6 U B w U p n y e B V v k H c b w K l A 3 H n + m t Z O 2 m j e 8 y a z O 5 5 A z F 2 D P D I W 6 x y S A 0 4 B 0 J q s C 3 b N 1 0 Z Y C D Q C 5 s 8 Y p 0 d 0 F O 9 a p A O L x F 1 E d D g X j m l D W m 6 m j W Z n f N j c T u K 3 d / w Z X A 6 q A Y c B A r B B J C 3 7 f U A Z R b b M i g U m t 9 D h 6 u U 3 h a g W M H 2 z P 9 B g v F m S m b v U P 7 c g R W a f I q 4 2 3 z p g U 6 p A e / A h M L 7 v X 3 4 w E K E z A w o I a q g p z C U j i b o 4 P W O p b b a B h c b U g C Z M Z n 9 g 8 Y 7 V 9 u n 8 V X E 9 p O v 0 a N z a s A / S M S s R k / E F i H j 2 Z 6 m e 8 Q O H F 6 o 0 F Q 0 U f o E v X e o y k j L A l m s z Z r c D p r e T s Z f I 6 L H u 2 D D K T X g H R C r Z A Y 1 h v E I 7 9 D l Y W r E 5 I i 8 W t q p l X d A C B E M Y D a Z q b v G Q k B m g D W H m J O x f y C i q G 2 G f t 4 M Y W n e n l s I l C y r Q 7 / w Y U M P m k + B T P B z C z m a C g e J s j t 9 7 B b 0 n 6 R 0 x s w a k F u b L Z k D C L Y o 7 a j d x Y T Q 2 Y o P K s t W P t k t N L m f q M j Z B + 7 I k p q Y a g a a O L g E A S q i D r B I 1 k O Y 7 4 Q y f 5 o x u d 0 z v h s B E S J H i C h O L 3 3 I / m b o 1 u D l T C p O x U c E F A j 3 U I U O t Y D r G g h d 9 G d o y Z 1 A M 6 A F q T C Q k K z J 7 K G X i 0 8 P / z V h S f p m R B 8 O 3 c 6 I L p w v 0 X Y m 7 j m S E A F k n p P w G N F F o A p l 2 R M k 0 L C c k Z e d H o T s 0 P A e W D n U K 2 U W N j 5 G Z k 1 m w Q v Q k G C 4 i r u r x e x T o o 9 0 V k 0 o X v C c J 8 E h m f 7 A a k M 1 B C P E 0 0 5 P r 3 M k K H j F c x w E E V J y Y W l T x o T h U W n r Q O D V e g y s H w v 5 i i J n X / 1 b d j x 0 A J s N a j s h k l C I M b H u A T 5 i / Q / Q x B J r B x 1 O F y A u b Q J c G J h 0 m z W H m J P R S x + L + 0 X M L p M P Z a d D k l l 7 d g 4 4 + K R h A 6 P v A Z h U c E B 1 0 P c J X O F M 6 2 g o 9 L q A W p W M b 7 z m z J r M 7 9 F b F a y L G O J c 7 + C b Y 5 J h e 3 Y P v c w k 9 9 C P E w M 1 a G 8 a C w M W w Z 4 M v v t s a h I N S 1 o V M r 2 N 7 j F r c r v n 4 R + 3 j 8 n C + P a n V P Z C n V g T n o I 3 O u k t I l 6 k J 0 L e T a F q E y C X L n D v Q T R J 2 1 T I E m F L N j t K x m R 2 1 B s U v O n M x Q j V + d I 5 Z 9 m e A 0 l y H 4 T v 9 m j i P u u U i N S B 5 t G K G w K P L u + 2 w R 0 b Y r T m N I w I m Q m Z M Z n d c 1 l u T u C h 6 4 g 0 w d v 9 a Y b C X e v + K Q H E W I j g Y B e 2 m s 8 t P Q S 7 p H o N d F W J I O b f Q Z W R W Z P Z R W 8 X n y P 0 X n x t U x 1 R A 3 c b G 6 t J m 3 t I / 6 H E w w Y Y m 3 v s S z B 4 d B k c w c O 0 S I R l Y P Q D R 3 Z m T W b X C H 9 F U 0 F D 1 Y i + w o W v 8 c N R N e A i M Q p R w b S f z Y V i e q f s k c M D z v y U 9 S K b q 7 r 7 D e w V 3 y v m 1 o 6 W + o K E 5 c y a Q / 7 P M i b Z j B 4 + T w 9 i U a Z e y D d H J e P 2 / A R p h T j l C U L 7 D + 1 n P E G o l L v + L o p O E K 9 g 5 I r z 6 K o G 7 l e a N Z m j C E G 4 P 0 2 v I u 4 4 X y G k U 2 o g g B C 3 F P I m J I A 2 k j o w H Z I 2 z / b J B p h v R k y M + 0 7 g a R G 2 2 3 m 6 x Q d Q e / A p n T 5 B V g O S Q b M m s 6 f P b l E A R 7 8 s J t X w E F n r n B r w t U q e F P 8 w a K K v x y C d Z V w 0 2 Q E V u 8 t S J M r s z 4 L 2 B s r e p / M X 4 B + z J r N / r L e 3 f N Q S e 3 s 6 q w Z 8 1 B c / T U I M d Q B B 0 s B l z i Q m K f J 1 B y b u Q J b M 7 w 7 e I r R + p H o R 4 i O z J r O P p E s y / l z E I C G 9 G o C c U w P + g Q c v a Z Q O G b x I 9 h g y 0 Y Z A Y a H n 7 j g 4 v q B K g d E N z t e + O H 9 D k E J m T W b / v B 8 X W p i I C B 8 v H T z H 1 I B 7 Y M J I S j Z a A 5 q u 3 G w w w j 3 P B 0 E R U 0 N 1 n s n S b u x H m D W Z 3 f P y 5 u H v M U S v v q 5 e Q 2 y I D E a T 6 i m I k l k u J w W A x 8 H o 8 d z d 1 m 0 f 9 d G S w W v K 2 O F C C Y k d s y a z c 7 4 b 3 R k 5 w M G 7 6 V V c C H l H t Y 2 U V C x D I l W R R w t a c O + U 3 J 9 w Z B l a p R l J / j O + g f Y R d y f O 1 s d 0 2 Y c h s H 6 z J r P H L 4 p b B G 1 R H E 7 N C X V S j V y Y a Y y V D E J O Y I X B y V R i x y f t i m G e C x O y R C Y k t O H b o T 0 O e o 3 Z 2 T v e j u Y P / 4 h k G / B e m g 2 R V p a w o a 2 L K i C U z D / o r 0 t O n X B x J R X b z / g N Y u w l u w r T x Y 3 v G d V 2 O W T I 2 N 8 4 A z U + v n 3 4 2 + Q m 5 l X z t q C W x u 2 5 v w H d Y G i L f W M F z U W n 6 z L B 2 S A S e m z F Q 0 j P 7 v R J B U M / O W K Z m k 4 Z Z R r L o C d B B Z o Z k / m 6 f D G d x S T + Z x c r z q y s W v l k t x A z 1 m S T X I P c H Z n J 6 q A L B C C V Q B v 0 J l w r g a u 4 Z k t m z 0 j f 4 e x 6 H A U A 9 L Q 2 d E o N P G P a v 6 Q 9 F B I 4 G 4 O Q j q K 6 J C H f 5 S e 9 V B u L J S q J 6 k i O Q D Q h b t n t W C M 0 T J U g p Z G W b r x z z Z r M v j 6 b 3 B c H r x G p j u h j e Y e a H F Q D z o b Z N 6 k G h y L p W L u 8 U m Q b w G Q 1 d H W E s Z J C s Y 1 Y L m 9 J 2 T z Z 6 C C z J r O D 4 B q 7 H s U / i j 5 x U I 6 q A R c x d E x y E T v x t K l I + y U h z u x S + X 2 F C x C 9 L + 1 G 5 p o g O Y J W R m V N Z h f R Z a T C E x / c x 9 l 4 M f l j R L / E F 0 r O w n 2 / a u L j S b n r I I q 1 m p w t E K 0 e V H 7 q 9 r Q Z z 7 8 h O r + N M Q T R S 3 a S p H f F l y i 0 t G 9 X 1 J m 1 Z 6 + Q u Z l b t p 1 q s s q r y W X 3 u O P y C p f 1 H z N L A 8 6 E g o C x 9 I m / b 6 N z z J r M 0 a N s 4 w W q O J M Y I k U / W U E j C 6 O 0 E p L w 7 D Q 2 w G Q w t e y C F q S t W J V l Y A Z 6 J 5 E L B 2 Z M Z g d 9 X M z u i t t 0 y V a O q Y H n h 1 q H R f b e 9 i m c 1 N 2 1 C 4 L E c b c 3 t H r J n h + u t S 6 T F S g A a d D b O n x A A J k 1 h 5 i T s W z + s Z h 9 S t + F 1 z H J s D 3 f b x C m J L 0 6 P W i N + q Q H q O P R k B 8 4 T B o j r g 5 c V H x C x w O p F I k C b L z d z J b M w f P v i / F f 0 J S 6 A x R w V z / a 9 d h 1 3 5 R L B 9 V A / K C c k H S 9 t W n V H z N t x M v l 4 m G F v 2 U f v k 3 a x p A Y S a P A R o R Z k 9 l F E g x H s i i G c N m 3 W 6 B z a s A / t F z T + F h O k F 6 T r h Q 1 K u q g X J U u v a Z L M Z B Y G 3 E F t T y a l A E h Z N Z k 9 k / J y P J q O v v z A n B 0 D D r N l 1 3 r u B p w k z Y 6 k 7 L r t p j B J P H A S P J p m t A j 7 Q a F A e 5 p W R + F b B m Y N Z n d B G V 5 c f D j e E 4 / g U p I o / 2 H X + c R p Z A v p n R o D T i L G U X S n c f u F D s 6 T J / R A t C E v + 9 W F D v G J 4 v 8 L u l e a x j Y 9 j F r M j v r 5 W L + 8 P e r G H o w 3 5 O k Y 2 r A P Q C / k s S 7 2 C B t 0 Z U g b O B 0 Z S 9 E + I q q K w f p B A w T K L y y j B 0 E L j N r M r v n 4 a / Q v R 4 Y 2 X x 4 0 u C 7 7 X R S T X g I b p g U 6 B J L O z C 0 M Q G U X O h y 2 d p 5 C A p E V t 0 Y D 1 r b N H A X J H v P B z r R 6 c G 7 E W L v M f A Y n 4 t 0 V A 2 4 i G s p a R 7 f B l 6 m 1 V 4 6 p 1 q W t 6 0 c 1 5 Y b k l A g g 1 x y U A X N 4 8 2 a z E F k K g 2 3 q S u j O q Y G 3 K P a J T F f s G k x r p E k j S l m l G V r H 6 i 0 t H d 7 S I m q U R f S N T V r M r s H N P t V 1 M 6 o t y v H f 5 U G v A O c U t f b 1 k 0 F 0 L N o e A q e B C 3 y U 3 g z 0 L 8 e d L x c 2 4 O S w S X E O 2 Z N Z u 9 c F v N 5 n H b k y / p L d V r Z t f L J b u e z L f Y 4 U r z D f H b A q i j i A R 1 o R C v Y b B c E k l Y r l + C W M N i s 2 Z L Z N z / M o u d B v j U D n V I D s U M H L Q m X K S Z r G H T g j S A / e 0 Y r w Y u k R S p g 6 U y J g o Y N Z k t m 7 5 w X 4 0 j 2 Q 1 9 W o E N q w D k M Q 9 O c 0 0 F C X J C T N s K 4 L Z j G K 6 Y C n p 0 O o C G W 4 A y L H j R u M G s y u + c F O 2 4 i 3 z 2 8 4 P 8 T 0 Z L z R F B l 3 p 7 v N 3 A A S e W p V u J J q 6 W j 1 e 5 3 y x 2 N K n V j j M r S A B R I F K m d E C i l W Z P Z S S 9 Z 4 a U p d x P R P v A F k c 6 p i S C C d 4 1 N w q 2 z A 6 X W r N W w E s B i A y 2 E R 4 o w V g Z a w m x R p J 7 I T y G 9 H n h 2 T v q H m J N x 5 C C O / k U c U Y E v f p x l e 4 4 f Z V Z J + Q F e o D K l F Q c 2 B L o x C Q u X u T U M V P C 0 o A y E 0 G P o c p p Z k z l + L t G K M U D C u 8 X d u J j V z 3 f 9 4 M E L p m y m C d e G 6 C b J S 0 B 7 x I x D F C G o U N K v l F 5 C F o 3 l N G Q e + Q i C 3 i C q V 7 M m s 5 c + C D X y d k o n T h 3 T 8 + K W v C H m y v M O w T m 0 B q 4 8 V t c l S 7 v 1 l d f i Z t N s V e R G d L L d J h S s v N S u f G 8 M t t 9 s y e y q V + P Z 3 T h e q s 4 H H t d J N e C h H l y G K e F k E l l s 9 r c 6 s B 3 B Y n 3 i 5 k S Q S 5 D n K d S k k 6 Y B X c C c y K z J 7 C O T t T 2 g t I z i / / B u r H F U D b i I V 4 O y Z v s g E v s r I B L e J Q h E Y e J V e l D m d U i s M 9 l j m N e y f z s s r 5 M 1 m V 1 k S 7 k X 7 M h E 3 X O + 1 M 4 Z V 3 / a d s z k N i g 9 9 P y e C + d + R T 2 m h 0 g M T l 5 e a J W H W J s G D c z 8 1 Q Y S k I Q E B J E Z k 9 l D 5 1 M N 8 N 6 P o y h 0 P q x 4 o T J t 5 Z P d t n 4 o a i i N h s / 9 E 0 E C Y s o X a N 3 D J l H i t R 0 e m O Y P 4 z p p M H H / 4 c O w t q m s O c S c j K n 3 H 6 6 A k 8 Q s T v j a p s 6 u P X u H r g x L A T U s V k T 0 A J T T y w P k S j 0 4 h C t c 3 o 1 z Y G a h Y V c u u g c 1 F 8 y Y z F A s s b 0 W M O h E S E J f e h h 0 d E w N Y L F Y X 0 r q K 3 C 7 A f F h z w / + f p 6 b J z M H j f N o c 4 O x 7 9 I E C p u r m j W 5 b z e e n q m o k w + + m y 5 m R c z S g y + V 0 3 k 1 k C d Q Y Y r 0 t f M M E x w R R k B J h N F G o e Q E Y j 2 I r p d h J H Q C A H t 1 H M A 6 l n P x j a A 5 M 4 Z D 6 G S 8 4 z 4 U j O 1 u p h F 1 6 4 v V K K o M 2 / M l x 8 p 5 U n e B U o g Q E m Y V z s O O I A h l 1 Q q b M t W s p K I h 4 O s E 5 Q e y J H M E Q X C k B y i G 6 9 U X O c 6 y P f u m 9 E x Q h r 1 x N w x 2 I m Z 3 Q d / l 3 Q 0 j 1 S D 0 4 N e m J d 4 x 1 s T S z 2 x L I A 2 C 9 D f o G g 0 6 Q m B 3 Z k t m T 1 + O Z j f j T 1 H w B l + q o V N q 4 I 4 s m c Y Q X z r 9 B r 2 j x e j g p + t v / y U i E W T I p C Y u E 1 p y C n a O u i 7 X Y E J L 4 g E p C w M a t 4 6 0 8 Z I 0 a 3 j R h x k v S b H B A c q P 5 o P z F r z 0 W G T e n s M R B c 2 0 F h 9 y q T D D C o K C i 8 Q 2 9 V j w S p q d r T E U O a m 1 T k I Y j s y a z E H 0 Y Y w Y Z / S 0 1 k v Z x 1 E 1 E E d K E l J u O W Z N S E J L M Y h g M e I O 5 y K 4 / H A + f B 3 M 6 g 3 T G l D x m j W 5 X a Q u 7 I 8 j l L v Z c U k d O H F Y + 3 J S c U N H 8 j v w t r P x 9 f 2 3 Z 3 f F 1 + m k m D + 7 7 8 J z Q t o P b X F f a s u F G o s W 3 9 J N f c n a M i e E 3 J f l v p O K f P m s / E / / M p 6 P p 5 M W / 6 n g s + + K + / v R z d n N z W w 0 n 5 8 6 i 7 7 5 / c p H 3 y z / z K v x 6 P Z m f v q N / j t M P q 2 d S s R / c L r K F r D 2 S 3 b c M e J p h s R r + z Q B M A p v D U M / 7 r O O R D S q j g R N P S 6 2 D r k g 6 u p d 2 P 8 D A s i s y R x A l 9 R T 1 6 N U t g A d 0 7 5 C 5 7 O a X L f n 0 5 v R t z 2 y 7 J S 2 O C U T G T l F L 5 D u Z 2 o 0 t M X B q L K d r A d q K Z S 2 O U + Q N Z n d c 3 Z b f J r G 7 Y d 5 i Z e X l u 0 5 R R A Q b s U / E f c a U C 4 G S B R T z C z o u 3 Z c r c v a R J e l y 6 7 4 c N i q I A E P i B 4 z J r N 7 P h a f R x G E y 7 5 e u I 6 o g d C h F Q 4 b f M L N Z n z / J G m o n g l s 8 r j 5 q s p I e / 0 t S N y k E B 3 k G 1 m T 2 T c X 0 5 k I s a d z z W c / L C K 6 e j 4 3 O Q P 3 H E E M u d k j z k P r O 4 D r N S U b b J G w U 0 / R L Y I M h Z 1 0 t T F c d 0 N U v y C q 3 D M X E I 5 m T W a X 2 8 4 F 8 4 9 y i + n j V D i k 8 S Q i Q D / + s O L f y s 6 V T 3 Y w D H m e F r 6 e j n 9 3 3 v n d W W v b x J B u l L j p k S 9 a 0 m C 6 V S Z I 3 d A 2 Z t 5 C 4 Q V z d I W i 2 J w Y Y t P D z 5 x o A 2 n h a i u q q b S Q 3 k 5 q l 5 A b U 8 y k x w M 0 g w z G X 8 5 6 W 0 f c n O J Z R 4 B a y P 8 Q N j e z J n M k K S 2 M E x N Y 9 c 5 p Z d g + Q u d J W g g u C A b r 2 q Q q o n 1 E i 7 0 t k B 5 K K U C S T 7 r V B i A y k u T q E t a D + D f U P W b N I e Z k b B + Z y u f D r z G T R K + I J O c k y / b s H 6 A M 0 g h S 4 b m p v b e x k c u b J p b s 7 W f G E m G D r R m e q B b S 1 Z T J r s V x z F A f 7 v o h V X U w X N O s y R 2 K 0 5 k E Q 6 N 6 u b 5 g 1 E H J t D 0 7 m 7 5 e E n Q J T X G I L 9 l G I x F C w f W x C I B w j 4 k + 3 4 4 Q W D B 0 y a z J 7 K C X t + P 5 a H H A x l p c s u G N S A 6 r A S d R R X G d b R 9 F 1 i g c 0 n H v s / r Q H b a 7 L j W k U i P U 4 c I / o Q 8 C x 0 I Q v s y s y e y k s 1 t W P l / R J f x a / / 2 v T y K 8 d Q A H 1 Y C D b C a f 4 q D O E U y G Z C 2 4 Q e P j v l v t g C o P c j b F D 1 d f K J 7 W r M n s o I v F h D p N G L N w B 3 l b 7 c 1 w G c L g 3 9 c 9 F / C m e Q e K a j i h j w f 0 g j 4 7 E 6 u K f 5 m R F c v S z A 9 Q 0 I P p I 2 x x z a z J 7 C A Q m t q X / q q a O t x F 3 o E V R 9 V E D C E X i Y e 2 d p E o s g k e w g V 2 I v x Q b X b 0 E B G F h V 6 L 0 6 x C 8 / c Q E K 3 E K 3 N 3 C 1 X / w v 4 6 u X / 4 b 1 O w 1 p L 7 l 9 H s 0 y g C j O G V 1 F u a W n f 7 j r v v 9 J b S 9 t m G y C C L A x + e I u B l J P U u t 4 N 2 B d J J 0 g a 6 i I L a h k w Y z Z r M M f X m 8 8 N / 1 Q 8 1 8 j 3 i i B q I J d g 8 k 3 p J 5 G 5 M F h l Z i T K Z d S s p V J e 9 p C 7 C H Q o N f d Y D a R 4 y G D F r M r v G i K U m P 4 1 u R u E O 8 i 7 g c F A N O I j y N G 2 N u s s u O 9 o v S L m y h E N u 6 G a K v T a t o 1 j i V r M m s 4 P e T 1 k V i M K Z + U i K d E w N u A e C A A 4 x 4 S 1 S A E n f R j S g z P j d z U Z j T x k 4 Y o e U R Y G k r W Z L Z u e 8 m G b a t + G Y G n A P Y 9 m k V A H e P P o b p A r s 7 Y g c T z s b 5 f U 2 P I J u U g m E S D y 0 J x r Q K j d r M j t I S 6 D I v k d 1 k N 7 X b 8 L T y r K V T 3 b Q H H / S 4 T N d Q e Z + 2 2 b b 0 F J D a M j 7 Q z n E G I z r z G U G K L r K c 1 x 7 N P 9 4 5 E K e H 7 P m E H M y d v j O K 7 A z V d E 8 d X r F W 0 3 G 3 W n t 3 U 2 Q C S T c c h 3 U g Y g T H A K W V n H k 8 L S 9 D h J S e u A e + f Q 2 j u f B R r d y J 9 z / Z i p R 9 V O N y + C c W f V v 2 X F y D e w k b Y Z B c g 3 t M Q 0 5 y H B E 2 u G G 8 x L x O i F x 4 w O I C g L Z W 8 2 a z F f c j 2 N R 6 z 7 8 F q k Z 5 M P B 6 q w a e I a Y A S l J 6 A V c c 5 s b 5 e T T K b E I r w G E R 2 r x 0 Y N g q X z o M n Z 1 k L S j X S 2 / h R D F c / W W i M i M V + b L W 7 L B q N 1 E f / 9 o f 1 D N 5 + P e E g 5 4 P / 1 d + / g V Z c e s u H 3 m 9 3 D c D I 0 K 5 D D Y g + t 2 2 Y Y r N 3 b K 7 I N h B 1 s j P A b P 1 d Y 2 j 3 2 d b b R Q z b J G B s D f v a r f k e t v 2 t 3 m H 7 R L k / J D M D J s w Q H Z d B g m l 3 7 0 j 0 h I I M N e 0 r u 1 Q t I P M y b z 3 U m 7 v D h 4 d T s F D B o l i O d V L m l k p E H H l F b 3 9 h V W u 3 3 U E X 3 l S v O I E u u Y l B G 9 N V C P 4 G 6 D R C r N m k P M y X j f v S g W s 0 V 4 R H g 4 X C q r 6 t + y 4 9 w D a H 9 S Y 4 8 o g b C A J w c O W O 2 U d i s 6 A / Y 7 B E 8 6 h h 7 k Z E k v t j E x N G s y x 8 / H Y v I J Y Z m f 6 w e 7 / s J 6 / 3 3 9 z 5 5 W h q 1 8 s t v b j f F D 2 t o A M 1 u m S W T n r M U v i 9 y q + k X k g i U 4 2 L B D t a v N m s z u e V 3 M p n H S 1 R / O V 5 x Q G b b y y W 7 d Q 7 6 N K s z 2 N 1 s L 7 D k U E 7 S N G K k z Q m 9 V x e / g S M L i D J t o m R u H W E B z w q z J 7 J 7 l H O O P 0 0 k M B 7 l 3 c s F R y b h 9 u y i R Y h R Z G R q T E F W 1 Y F E G n 1 6 N m n h 8 o K D g e q N F Y W C I E A p l w 3 1 m d l G F r q 2 f 7 P o b z g 9 K 6 T V R W E E B c Q w B c s g o c G N h 1 W d o m x S O x 0 c Q l k P x d k y 7 S Z R + 7 j F D o w a 2 E U l t s 8 M T S u h n 1 m T 2 9 f l M w g D L R T j T B x g X U e S / X q Q L p 9 Z E Z N K u S C m D u T y Z / 4 J f 0 / x 3 O K D T 4 T q 7 h C w L + Y w a n b 9 C L k 9 Z k 9 l b J f 3 8 q 9 k Y K Y c R 6 p A l X r f c 0 t q 4 r X X q C 1 J n Z D 3 U d 5 w l s q e b 1 r H o C t o H d I y 1 K 7 o T 3 W r 8 K / Q z s L E h O E 5 d r W F M m W Z N Z l e d j 2 Y z 5 v V f Y 9 q 7 v i G W D q q B W E I 7 K 6 m 9 K 6 p m / C P 9 G l Q b W L N 6 M s V i t b Q L v T a l M H T a Q d t x Z k 1 m B z E l + T y G j j G x z N I 5 N e A f z p Y 2 b N A r 5 8 U k 0 U f q s 8 U z A O v c B 3 9 E / 9 2 1 K Y Y s 2 I v w C m 3 V k p Q s 5 K 6 T N Z n 9 8 4 y E c X 7 w 7 4 v i n o C S 6 u o 0 Y u v D m z g u j d 3 z n Q e w 3 E B K z z p / M d B 1 O B f h W J J C d R d q 0 y f P E 4 J d P W F d y N e D 4 c x m z W 5 c p r 1 t J l s X b B k s 4 g L M 1 5 / X q T U Q Y D D I p s 1 Q + k c Q b T M N J s 9 3 O s U O B d N F g 2 j A i J L X K 4 g v x m z J 7 C v V s Q + / 3 p a Z x A V 8 F T F B 5 R E V 1 3 E 1 4 a a h 5 R F Z s n 2 A F W m 4 G k 3 H A N R I P Q J K O j a z X P 7 Y R y N M W 6 4 a n h 0 T p i G V n V m T 2 e l v C + S L Z u O H f 0 w i V M V 9 z U W d V A P e B o a u B D / E 2 9 5 X j 0 E X A G m + g 8 X L 4 d M M H y w 7 C 1 k E K / I E p R p i w K t n 1 m T 2 0 J u r 8 e c p C y H 1 t 2 l 9 6 e 1 L G n V M D b g H + i s Q 2 t u 7 h 6 S E H x b 5 C G k j S H b U v l x S A u u P l I u Y T C I p 2 g v a n J M t m Z 1 z y b r O 9 O A l 9 R a S e u E e 8 u Y g S + v q 3 7 L r u o v C N i m A I F J H F Z R H D a 4 l n r G q e Q V 0 k C 9 m F 9 V B O 0 N g t 0 A H s 5 f I b 4 v J O B o X 4 I s h Z 9 u e P d Q r R a u 3 v u K Q 0 C O t 0 M w e r h j y e 7 c W 3 B k c M T A G 9 N n F S y 0 Q 0 i H o N D M m c x D Z r s H f J u O I A P L R X u i Y G r j i h F / W f G v b J F 6 c 3 N x g h M p x B x a S x 5 U 3 a E m Y R w o O B Q F k 6 D a V W Z P Z P 6 z p F K i E 3 t 6 J j r P + 4 / 8 n z 9 C L + p 8 9 r a x b + W T H Q x S W r 5 W 7 b + s j y B C Q M N Q Q R f L V o k V d P k N 9 C q 0 W + z d I f b C x Q z c w a B l E 1 m T 2 E a u 1 I 2 v W R o u 5 v v e w I D g D 9 + w m B v B K h r v b u o k p f k + T L C o P 1 r a l J e 7 S b S j x n w o g B r n J r D n E n I x T / H f j y C D y p t q c k u z a s 3 e 0 J L / S Y A r H K b X R 8 p C G K x t v h l J 6 R E k r h p R / D 6 B q F P 8 S j c G N Y 3 w z J n M M n X 0 e z c Z X D 3 + v n + v 6 K + 7 9 2 / q f P a 0 M W / l k t 1 c c q 8 T q c G 9 9 x U m R A N I k C E S Q j Y C p A s 7 i C s Q u d V f a S R B k k Y w H l a p m z S H m Z I w d A Z T G R T z E 0 z v M 5 7 B k 3 p 6 d 1 A b H s h J C c Q 0 / G g m Q i X B R W l l a O U k K O h B k w d z N L o P G H C E x J G s y x 9 C P B Q u I d w d C l N X P d n 0 Y e d V x l r b V v 2 X H 5 Z D m D 0 k e 4 q V h l A G m D / H 6 J V e m N f k o h 2 j U U r M u e b J 4 m j Z e c m Z M Z g e 9 n h V 3 w G b J F e Y H 7 2 B W J 6 e L 6 Z 7 7 t u R 1 Z L J y z 6 6 C g C q p t 9 C m B w f 4 Z Y C A B P E C f s w F E 1 J G E J q x b Q A t r X Y S g z R Y z J r M v n o / t r a 5 6 I M j l r B 9 9 5 2 O q g k X J Z a u d O c k Q s G M o w c G U 2 m D a / / A N D H s r F J a X U I X e Q 1 Z p J f m F B h U W S F m f J T e x 1 M G + 1 o L z r I 9 h x A t 6 K S Z I U w g S H i 1 + H G B v N L j V h F N s D e q B 4 o A H Z A 4 h N V F Z k 3 m E J I 4 s g X R h + l V 3 L q A 7 6 b T c T U Q R l Q y S d g I 9 h O h z m G 4 x C Z H a 0 l U X 0 6 e K J h 6 A J 9 p O n T b Q 3 Q S Q x D o Z k 1 m N / 3 b 4 h N 0 I A X L O 6 M o 6 i M v 1 q g Z X T 0 x + 6 Y 0 U p F k Y Q z E D e V I N h 1 Q k x U r W q v k 4 N J p C R N L N l s y u w h 0 x O S n h / + M Y U D 1 D W 9 1 S g 2 E E L Q D c s 7 W 5 Z E E x b n L K B s 0 t O s 8 M r Z 0 l S y Q I m h H J H h B w K z J 7 J 8 f F r C L 8 / / q T 8 j 6 t N v b R G 1 m T g Q C W Q T z W 7 t H i U K f 8 G M F m + S b I Y Q D r 3 S h 2 o E 5 G J g E 2 C K W b Y L 2 N 8 y a Q 8 z J m C i g N a 7 2 a c R M 3 d P 6 q Q y r O 3 n H V R F w A 4 C O 2 0 c P C O c W 3 8 B y 7 w m 7 9 v 1 W l W p D 6 w b s g c Z q 2 x B H R i y 8 s S w y a z J H z w v o Y 5 m C f 4 m o W r 2 3 G / 8 t G 7 n d 0 q Q f B k d 9 o o 9 l g A 7 y A c x b W y 6 P Y 0 Y E G B n W e u Z E Y k a X j t t G / 7 B p k L 2 v 8 G F 6 O 7 6 J S w 1 e r g R J Z d j K J 7 v t z Q n Z m N R U O D 7 i C s M L j L q f E + 7 B b E D W L a F x B h M g J 0 P a P m Z N 5 v C 5 g A H k l 4 f / i U k O P N d b Z d m e / d N j O p q C U p A C k V C 5 L B p Q q E L g 5 u Y O h A 8 u a 0 O g T a 2 q + V A I z M e s y e w f C C b G d 1 c x r 4 + X y o 1 j a u B 2 I 3 Y g h w I 7 l Y N B 1 o i s E l 4 y 1 q l o g S M 4 R S j i 2 H a V p V M K M 0 c H / C t e W W S O Q m 5 K y H i y d y R K W v S P o 9 l I 5 H 3 Z 1 g K c p X s O z Z M h S 7 k J m Q d j D d I N w e x A / j N K R 2 a s H G t A K s I y K c w G U K P T W 4 L n O e B l M 2 t y h 6 a t B d C W R d a o f r j r c 3 d f d 0 J H 1 U B 4 Q n q k f a a t c 3 d u T 2 B i 4 F P A P 2 h m C 9 F P 6 a K O V j q e s M k K / L U 5 + Z A 1 u V 0 0 j f K N 9 + p c W l X 3 8 I 4 T d + j I k x p 8 7 D 8 N W o g i t c H + g 8 F 7 B K e I H N 2 4 l B g 7 0 T / q B X H X m z W Z f f N h / G n 0 x 9 m I i c Y l J E q j 6 4 h G u b d 5 1 M w m A B i 5 t M E g W C 4 E p s g B 0 W 6 D C K R T 4 S T b R 6 g d o W 0 N p Z J W T I M 0 K s 2 a z H 5 6 U c z Q 8 s V N G m r E L U H 5 7 j q d V w N 3 n Z i t U z J F Z k 7 A x c j U + R t 7 a k / 8 x E B D O W K L c p g 2 b F g h b N Z k 9 t M F m W I c z s s 7 b + K Y G n A P n Y E 0 o k W 5 h 2 D B N y S d w L 7 d v K k L 7 d E Q k C R 1 M P 4 T Z j L g K T J r M r t n u Q N l C z X F w T v 0 w p I 7 F o 1 w L r J Q l p b X W b w g / N p z + 5 4 O r s J m b p d u E u N b d g o D F a n M m s y e O p 8 V X 0 y R q v 7 k r 0 / q f C W x z q m B S O L o B J j c O q l r d Y 6 E l 2 S b k I g E f 9 y r G r J w m X L B k X Q v k Z Q h k W T W Z P Y P q O P l g w Q g 4 j a G 5 d y n Y K 7 j a s B N l C 1 6 j r Z 2 U + e I 1 g d Y S W h 0 G B H S p 3 D l E U M n C E 2 p 9 x G 3 1 t x d Z I w b c 2 + z J r O b X s 5 B 5 Z m y V 8 R F 5 8 3 s O K k G P L T s n G / t I U b s w G t A 5 P W o s Z S / u e q I B a V W n 4 Y s 1 B b Q I k F D H w K b N G s y e + j N l + l 9 x N T J l 8 1 p u t C A b 2 A F E O B 4 e 9 9 A X 0 6 9 K s y k U Q 6 I w K 0 E e 0 E 5 D 2 e V 6 M 7 5 O 9 O o k O g x a z L 7 R s k 2 v e 3 J t W E g 3 n w p H n 4 N f 4 6 8 Q B V O r A F P c T s x / O Y R y d E C h H 9 F X B M B 3 + V d G d S i P G A x U V u B G m N k 7 5 6 2 H k x l d O k R 0 H Z a 5 g F 3 J j N / S I s w J + O s 8 c e H n 2 d f R / F 6 8 9 6 1 t K V 5 9 Z / N j h s X S H H p X U t x E g f b Y r F G + 4 P 8 e F w m D 4 F p B 5 4 J 5 I m I z d D 8 0 K z J G 5 p r s 8 C 1 H 5 x 6 3 c M x N R C P T D o 0 0 N r a P W 0 J E a n Q p T E x V E X l + h X M 6 6 H y U 9 5 R w i y C 5 v V m T V 7 3 n F 6 O Z r A e X U W 0 Z H 3 Z u 4 6 p C f c M m U e B V Q m 4 4 j Y y X p G m y 9 M h 3 + W 9 L t v S Z R n C V A V s h k 5 U p + d 4 X 0 B E g 8 x g g q K 2 F f 8 M u C z N l s y O Z r I 8 u i l S e + 8 6 p A Y c b U t N n G o O R 8 M i n F q S Q 4 4 G a o Z R a J 9 2 s d T f y m y I d 1 F a i 8 d s l p C A k j E F u N q s y e z q t 8 X s Z n x X f 8 n + y Y X 7 o f 5 n T y u z V j 7 Z L Y S A W k z 8 t i G O 9 k e h N B B O A B F S i z N t g Y P J 9 U u g Z Q L i 3 g c X W r L + h K S q Z k 1 m 5 5 R z S 9 h 8 S g K S t 6 N 7 d r F + r h / z e m d 5 l 0 g 4 t A a i U q 3 4 l C u T D B O O G A o + 0 + 4 r h V 1 K v C 7 C f p A d i I s J s H R J w 7 + x K j d r c j t L D c i 3 0 2 U b 8 n I 6 u Y 9 4 K L 3 A K U 6 s A U + J m J 6 y + n l Y R e w 0 M l 3 u g M x h O k Y h C E u W a 5 9 I N 2 n Q 0 X 4 V / x M K O z R j D r E m Y y n w c j a 6 / i n m z v O V 5 z o k 2 V U P x l 3 X A B A u p o Q R i Q e y S d B q d F o 9 x m I 0 h N 2 d d 3 J E H 0 X I n H 6 P 6 S b x F P I g y Z r M Y X Q 2 E / 3 O 9 e g u o r f l V a 1 f m r Z n B 5 G 5 y T / P o y d m n R E C b 5 C f Z H W u i + U y B h G b 0 Z w B n U F v p R 2 y K 2 e 2 Z H a P D V s u i v v R Y q 7 J Z Z Q w j 6 9 5 0 l C b C 1 J h 3 X L b u 2 l 4 1 I U k h D Y k U t 5 P m R u R w u y A q C Y n o p g j 0 g S G 2 v g c m T W 5 H V W T w i z m B x f j + T w O k O i 7 + X R y D T x L i L 9 a B h G Q 1 v u z v R a 8 t f Q / o L R i P K b 4 K d M H A D U D V d f s c Y v M V r 3 k j f 4 y W z L 7 6 0 U x + j y a 3 E R 0 j X 0 5 g w 6 p A e d w b m l 1 E o s + s A Q Q M q S J N l x x t x 6 Y G p V P L b r 6 p P s m g L X R P W Z N Z v c Y 4 c s L N u e K S Q S c x h c / O q o G X A S P K f 2 P h B v v m O k l 7 x J q s t S y L U s Q y l L 2 m C 3 u Y + 3 K 8 e + x T R I E S T N r M r v o 7 H N B Z j e + A V L z r z 8 g 2 x K R f v v 6 V D q v B v x E U 4 h T H G z 9 M s H L o y k L G T y y O F b X L k N J w G s Y r R R D o N f g F Q m B D p o 1 h 5 i T M f 8 m w 7 s u / h T D K P x y J Y m r 7 F r 5 Z L c 9 B w N j J k S R C I V 5 x v T g 0 w Z F 7 9 y N L r X R S A h R U b R O Y t Z O e 7 l Z k 8 4 X Y A B u I 1 E a 3 u E y T a 0 m 4 g e M R U p m 1 6 J M J R k g y Q b O r q v O 9 W Y 7 J 3 D D a U i m O u k 4 U J i 5 K 2 s y 3 3 N v P o + u i 9 F 9 T C P I B 8 9 w l u 0 5 g l D r T R J v A b 1 O 0 w 7 8 u h Y Y u 8 + H W L S H A J h 1 o E 0 P a 5 3 L l M z O + W 6 6 u J / O o H V e z B 5 + v W b U f E 6 D d R q j 4 u L L G Z y h e / Y V O X F S W g f i S d x J j I W 5 C 4 z g 3 m X d r K D 2 p K r A h i o p B V i a g K z b r M n s L u M R m R + 8 G N 3 G M L 5 4 N S I 4 q g a u O 2 1 q q I Y O K I s 2 j r U g i d P N G f J d / h L L x P v A 8 A K q J i F 8 o o i K K H e b h j r E M R L O D I O K m j W Z 3 X 1 R / D G G r t E L 4 2 1 m q g X g L G 2 6 z L 4 k 4 0 Y 2 y h F u 6 W s d 3 I U i v g F Y w J e L Q i u I N d h s y e y Z P 0 B I S / / 8 s l j c S m u n f t G t n 3 F 4 U 3 f O q o l Y p L 8 A R H r r + I F Q o c t 9 K 7 U J 9 h J Y I K p W j n t H b f g R 2 G d l E 1 n c M S F N C n i a W r x u 3 Z y p O 4 / Z Z 1 j w w 7 3 j 4 1 N w d t W / Z d e t c z h K U w p g h I / a f S C F W m l 9 O n 9 C y p R / n 1 4 g D U G A y U G Y Q 0 A 2 2 T O P P 0 C l 8 D l K E N P 3 j D n D 9 u w c Q A / W k A 1 4 x v x P D x H C M g / j C 2 B M x y 2 C x T W Q G A 9 S V Q G o o X O O S k b Q T q N Z k / m C U 8 9 8 q S B W P 9 v 1 l 5 u v Y 6 6 T a u B y U 3 O U 5 2 P r y 6 1 F J 4 8 9 Y A S n + m z + M x t 0 k y f 4 g o / 5 V 1 x W o p 4 L Z P M x a z J 7 i B b f 9 O D f I N T 8 q t m t p h u R X S Q / b X C v 3 4 C 3 J J q Y l M o x 3 4 D + g v v O t k + r d j l Q Q R V d L A Q R T 5 o T B k G U Z E x m Z 9 k c 6 t 1 i / B W B t 8 n X 4 l P E m + Q r s J y F 9 d D c 8 Z v E d o B x M G 1 7 7 X U B w r N + x U y D x w e h g O N q r E E 7 q c d Q g 6 2 5 8 r 0 K G U O Z N Z n 9 V O Z 1 9 W P 9 J z f e m / q f P a 3 M W v l k t 7 0 + h u R J k B U 6 F Y I P g e S j J a H k + 8 m b J E J h C c 0 y 7 g j c n D N r M j v n Q / E J A k B 0 z o s 7 U z m q H / B 6 N / l i S M f V x F W H B F v K V d c 5 h i E d C t p j L r P + k m u 7 H G z A B E i r i d + A a B w D H y Y w S K X U X c a G + c v J 9 W z x d X z 7 k 3 w V O 3 T 3 e c r Z W P f 3 j m 8 7 M H V J 7 a R S L A y k F 2 y G W v 1 x 8 Y Q q B A N 3 9 u o A 7 J V V 0 8 Y R o Z m S O 5 p U w P 4 4 v h 5 F I b + 8 s u f N j A g B u y a 1 z t n L E n i Z Y K R / v m T G K i O J 3 R 9 G T 4 B y p U s k + E p A u 8 + s y e w i m + K W q M r 3 4 5 g u g y + K d F o N 3 H c 0 0 j T c C 0 n E N 3 b 8 Q B Q p p w / 5 L m / Z B S q T m k u S 6 U M Y o 9 t G J V j C K v p H c B T z F y O u f i j Z r V m T 2 e M v o H + 8 H 0 d Q D P p Q F T q l B j z N s J a 1 7 e 2 9 I 0 g f 5 d Y J l 2 J J g O + 2 s h g F 4 5 M + 2 U e X / n G g 1 J 5 Z k 9 k 7 P 7 B k z L S + V G y + A a I k Q Y M Y x r S z d y t v W G X n y i e 7 T R f F + Z M S S 9 J j o e d N n s c k w Y i 0 3 O C e m o t h f g d N s Z I R M i S X N 2 s y e + u M D G R y E 9 N A X 0 P 7 0 0 Q w i W h H 6 f z 2 p Z a o u 4 k W S i 0 h 0 X t P J v c s b e m y O z H 2 n y D N M L M m s 3 t e T P + 8 g K b E A O h 0 0 n N I 1 H N k D d x 7 E h l I i S S Y b 9 n / h j 6 L R V J r y j p X A U G H 2 Z v n S o O O Y B S t r M n s q s t R c T W e R U B g f I 1 A Z 9 e e 7 z k 6 d a J G C A m k j f m H + D u J H U k T o N a 1 G B 3 8 d P 3 t v / j R 0 h u / C 0 K M p O q C Y T W l O O b A l Q J y l y V m N y G j 8 Q / X A K a S e b G 9 G B T g Z k 3 m X 8 2 z d a C C U u P + 4 T d W g + r + X 1 + 1 + 2 A g O r U G Y l w U o C n T G E b N L J n Q o 2 R Z l h c f 1 h v 3 W v I J m G z 2 n P s m 2 h R Q a Z g t m X 3 1 r v j T a M 4 l P L m n a I 9 I P 7 3 l I E f V g I s o 1 Q w Q E B C c 3 u K A c p D + S V c L k D D E C 9 z r Z j I t f Q A U G 6 4 A K U E P Q 9 A f Z k 1 m J 7 F Z V 0 T h q H x l o E 6 p A e + A w U 3 q T r Z o m l C w s W A F s Z q p O T v v C M 8 7 A O O m T W Q 5 J 8 Q 7 Z k 1 m 7 0 C i E j 0 w 8 4 4 0 O a g G H E T l a 3 8 F h M / G t 0 1 E R E k Z k Y Q 0 K M S h Z C m l A F w l K A k u i g 5 6 Z 2 4 r Y m P r z G z J 7 G q 0 0 W B A v B 1 9 m k W A t n 3 B q H N q w N c s h C T 1 o C U E S R p E t c 6 o o N 9 l 0 c H l H s y 1 + Z e 0 N o H n 2 G A 7 4 D 0 z a z J 7 6 O P s 4 b / m B + f T W R F L a u 5 r q O i 4 G n A T V z U J 3 v Y 1 I A h g L K d y g D o U / a H H d l e H r T 1 o b g B u M + w Z B m 5 P m j W Z 3 X Q x m s / H M f m G t 4 H C K T X g H V Q w 0 t r P k G c A / A A r u 6 S k r B L 4 t h Q b G P E O 2 7 S h y e N D N h / M m s z e g X L + p 6 l J n h z c j M A I X x f X E T W g V 1 l 1 C S + v 1 w A 7 n u R A / p N U o d M 3 F u 5 X y U f L A A Y O j Q i + Q G N R k C L I C Y W 6 y q z J 7 K r L 2 f i u + A L N n g Z u 7 + K 2 i f y k R I 1 A E p c T n e f F e s Q y f 9 t w 2 h 1 E d t j c p / J 1 n R S t q / B g d S m L q 5 t w Y + Z g x m T 2 0 5 v 7 4 k q P U g S H m y + O N P h q 4 M o j 9 0 r i I h f E Q P K p j K 3 l D v A 4 L o l n r R X C I x o i k M X 3 e t 1 + y D q / W Z P Z P 5 f T G a n d j w q k c 4 b Y 9 X t q f a / C l 9 3 p t B r w U g 8 q p p S 0 Y c i Q D A g i u y p i y i 5 1 F W x K J i k h b Y E h U 1 x 9 s D G K z J r M X n p z N b 4 b c + O F u 8 c H 7 N U x N e A e f u C r Q 8 z w O 4 6 k r o u W C p t D 9 I w Q i x 6 6 T h K a t / S X 6 O w v W e K D p t Z m T G b v W N 9 v Y i 9 R y Y 4 R 0 / O 7 P K s 7 9 b S y c e W T H U / I g H / 2 + P k G V M T e h t I A p h 8 Q i S Q O 9 P X h y F j e d S T f g l + T 2 y 9 J X 0 O 4 M V B n o K m G M R l x O h 8 K U g X p R y P 8 x F i z I M O L w R j 4 Q s p Z u W d P c R 9 Z L r 6 t p 9 o 9 m r C a Y 2 p 1 3 0 Y w 7 l 1 i u 5 K U Q T g r N o I o a E N S c b M m c 0 z R + v v z Q l u u 9 Z N d / y L 5 Z j A 6 p w a u P C 3 P p b x I N P / Y Y u 2 y r 9 / j i u O C c + 2 G E 0 l j l H u v b s t h 4 4 N k x m R 2 z + v p u J i w 0 B D u H V / n T 6 f U h H e G r D s m t B m Y R D H T g P Y C T z w X a K I b N E D S h D E 0 S 6 6 h g l q y J r N 7 H i F U K o 8 + z s Z f R r f F f U Q s e U u k Z h b G 0 b / i 3 d + + K d Q 6 O U J Y g W f J Y W l c M M F G T t d B D Q n y 8 n 7 g 3 N C s y e w t a q Q / x W y L e 0 P J l s m O 9 8 1 3 R j s t S Q S o 0 0 K 9 h L 6 c R I D E T 6 1 R k w P 3 M u G F Z r f d A T b P L n w I q M a s y e y c c z Q X x j G h 4 y u M d E o N X H R C 3 K a E j n h w B R o E P m j J g K h j S u 9 0 a H u L A 8 0 4 f 8 K U f 8 y Y z M 5 5 R f V a 3 I 6 + K v e e H w B R i N k S 9 z l K B 9 a A o 2 C 4 S l L z F P s m S R v Z H J m b T Z C c o 0 x L i 5 b 4 k t M x i P z H r M n s K f F t F r d 6 j e J L J O 9 j 1 I y u J z O B J L W m I e M 8 h G U 0 S u o 7 j Z K y 1 U D q A M / t M R D 5 D v g W U w P f m N m Z N Z k d p Z n 7 p + m n C J 4 z / 4 i i E Y k m x j + r r Q Y / X s l b w b Y B o M F a Q l N B x N I A p l 2 / D j E t M Y r q r Q r d w j d b M j v n U g R n B / + + K O 5 n M c n c 6 3 q a f l o Z t / L J j l s M v b R B O Q 8 S k 3 B 2 t u g v t J 4 S d r N j Q p 3 E 7 g n A C M a 0 g f E j a z K 7 6 G z y a X S b 2 q l z d u 3 Z O + r + p J S t b R i 7 q W b o 0 v U o X E W b 7 u p W b j c A R U v 1 i p D + j 5 m S 2 T W q i n h / J v c P / z 2 B + Y e 3 C A 3 w G B o 6 3 6 h c R y Y 7 9 + w q F j q S R u W a T L T I 4 X S n l f q N L m M A n E v O q B B D z k K 6 g Q G I B r M m t 7 c E l O Y 1 u o / r A n m z u m a 4 h o H E m e T I s y 5 d e O M b f B 4 A P J Y W W H K E y N Z m R G X 2 T e E K i Q 9 J H Y s j v Z J M Y W O u Y M Z k d t H H x W c W D i J S B Z 9 z d E g N B B D 4 g d U R e Y R z Y E V g p Q p U E W Q 9 h F H b T c i Z v O I 1 0 U D T R u 1 q J h s Q P 2 Z M Z u d 8 t 2 B f x y R s Y + C t b 1 f u s c q 2 l U 9 2 m y o w 0 w 6 d 6 m 3 E 5 5 E z J P V j u S 2 h 6 h Q o t l w I 7 1 T 4 L x L 6 D t h Z S I G 4 M Q O J 0 s y a z N 6 2 z c m P j D Z i W h U + / i y d V A P h S C N O m c d z I E R M 5 t 4 5 g v S H a x H y p e e E 3 0 w 0 x J O B p B b a d u U K 5 M b L 0 q z Z h Y e W 0 p A P v 0 R 0 z n 1 z D Z 1 W A 1 7 q o d 6 Y 4 i W x s v e l + Q 2 M c i D g g 0 s Q j b w T 8 B f 7 d e E s T W Z N Z i + d F 1 e z 6 d X D b / X L 7 p + M n V b Z b y v D 6 t + y a 9 g X 3 e m U f h / c x J B E M 1 4 S V F I b A B W c a M g I t 8 9 I i s c O v C v r j w G P G u 9 6 C Q f J O M K 1 h F 2 Z O 0 x n d x E l s F e B Y m n e n p 0 E v V L S H l T 3 C B i H 3 Z Z t A E X t R 0 6 Z D m 8 R i H Y a G J 0 u G g e t I O 4 f s y Z z D D H P + D x + + E c M D 9 3 5 a h B V l u 3 Z P / D y J V V W g 6 O e 4 O A A i s B H i n b d B R E 4 i H Z r C L K 6 S i M C g s i s y e y f s 1 u G t 3 F P 0 K p 7 K s P 2 7 p 4 0 E g w 2 L V h s A 9 U F O p K 8 g O p p W f j S Q W p B l c B I k P 9 l Z y j I O U u K i Y w 3 3 F v w K T H a O j 5 U C v t C j W Q H L F i n P D 9 9 u k f I r s M U I 8 U w s g E 3 D A S H 1 0 O o i n 4 E y r W 0 l 4 J q K r 6 n L C w z O m c J 3 z / 4 W M w + j a O E J r 5 f C Z P K v p V P d l t X M e h O G t m 2 A E X C W c Y 1 x v o Z T 9 l j 5 U t L S R P Y K M y x W Z P 5 f j P S 6 O W 6 k o D 8 g F U e f o 4 o g r 3 z d Q 5 N Z u 7 Z W V L U 4 z n q P G s h + c u i j U W w t g V T k n d k b o l u 6 l y Q S S X C x d 2 c s M x 0 W d I d a j Z m 4 t A h d 6 e s y e z 4 s 1 t G V 7 Q L Y 4 q r F y s e t X N q w N c a s q / 4 J 6 I j N T z S + J D G Y I + c w x j 2 3 a y e h K M L Y X H E Z N F s y e y d 8 + n k Z j q r H / f 6 w s r X L N Q R N e C a I T P Z F d f 4 w 9 A / V 0 R 1 D F Z 1 9 g A G y P t B T 1 z 1 j w A n d U k 2 K K x a Y G b D u o V m T W b n l D P F 6 H 6 h r z e h s 2 r A R 2 C F k 3 w 0 1 L 4 1 5 K l o P k M O I T p v d 7 0 N j n A N S t C A B p 2 y 0 s Y O k l m T 2 U c v U P e G Q i Y 8 g n y 5 o U 6 p C e 8 A Y l W H L + A h 8 0 Y Q G a C 4 H + U d K i v t Q z v v G P t S B + A O L G B A K I J a E 1 z x b a P 9 z Z g b n h f F 5 y n s P h H u 8 b 4 9 p W H 1 b 9 l x 5 0 h c Y x R E W 0 P / Q c S S p V D 1 M g p h M E W 7 1 b m H s O K l p / B t S W Y k j K 3 A r D n E n I z u E a 5 l g n L p 5 4 j 4 8 X U l d F A y b c 8 O A v U t F q u Q + N m c C M o d C b H Y P 2 J T S o r O f W C Z q A I O H E q G D g e T L 9 X n X S C 7 g Y u 8 J I 4 t w + h n d H a J k x k d v B p f R + S C f m 6 X 0 r h 9 u x v w a 1 L C 0 c E T t N c F h z F N F 9 f l 6 H K R A t G g D 2 U t Q s t E N j 5 m B G 8 J c s j o o g + F O C W o z i 6 l i 8 C K a P 2 E 1 y e G P k k R Z 2 H 9 W 3 Z 8 b z K u A F w Z F J b e Z w 3 g J n g z q H Z Y 0 m i 1 2 t Z 2 s q y 9 C + s x C E H c R 5 A B x Q j T P Z U 1 u Z M O J v x a i a 8 f 7 H r 3 + F A y z r D 6 t + z Y P V x O S f O q d v e I 9 R s a w r Q F j U D V 3 X T a P e T f h m U f U g S a U k G U B W Z N Z v c g B 0 i r / U u E e 3 w p u 4 6 p g a S Q a i j p l o P A i s d H 4 q Y M f o 2 p f Z l 1 d M k 6 6 P C G d y P M k s y u u S B q J g D U I x I O 7 5 i q G X J b 5 r C r v o n q R q A y R p u I k o p + L g J W S 9 e I 0 Q j c E h S q j z q 1 G x 8 g M y a z e 8 6 n c N k W N x F D R F 9 D Q q f U Q O T o x U j M D + g 7 4 B k 4 p 9 i R r L K D P n 0 K 4 k m r 8 M Z n x A c b n W O 2 Z H a O k o L r I m a P 2 p c U 6 J C a c E 5 H z s n D w A m v R x J z F b u K b I a Q C D K 5 B + / 5 p F t P F j / o t c k 6 B m L / C x l 3 m S 2 Z H f 1 6 o b p s n K t N r 9 N q w O M s E S Z N v r p I 1 5 a O J i a 1 r O g C k p l + V w y A 9 A c 7 6 k s H U T G a N Z n 9 d P 7 T d D b 9 G g f F 9 Z X P O q g G H A T V c B I y h k 0 4 z b t g N g A v / Q y L y 1 C f W K f d z n N H l q 6 u 4 c Y b 0 6 z J 7 C A r o 2 J w S 7 7 X T K f U g H e A S i R B Y i C U Z s 9 R 8 k o 0 Z u j U V j Q 7 q n a l L c d C S B s U I E 2 p j b 4 x W 3 L 7 x k h 2 X r E X E k G w 4 3 v Q d E 4 N + I d K N K m 1 D j E I 7 g E W A 6 7 S B U m 5 9 Q Z k a d A x X v 5 S k i R k 2 c C s y e w h C J B u R n 9 i P y Q i W f d 2 1 z m o J h w k y Z 2 E N k S P y T 0 1 L N k B + A s m h a 7 M F W + i p l Y 0 I q S 4 H n a 7 M e g q 0 6 6 M 3 a L 3 Y 6 j 5 F q h A 1 x s I 6 9 s Q 3 m 7 e 0 r L 6 t + y 4 D Q G S H e W j V k h 3 f W P z F p 7 Y 1 Q 3 U 8 L p M k t 9 S Q + W v k 1 a P 8 t n t L f S 0 Q k w w U p s N q N n 4 R 8 B l a c Z k D s V 3 i 2 s W F 4 B 4 v m d H y + K y 7 q 3 1 P v d u C n N e + w r J 4 u Z u P P k O g e T Z + P r + 2 0 t S 2 9 + d d 3 5 3 9 t 1 V 8 W z u F e 4 u R o + w H 8 C r x u + H 6 E T J 1 s 1 V I J A j J y T z e C q U c F b + 5 3 8 Z z 8 f T i V j 7 W Z C / K + 7 v R z d n N z c I t 8 x P Z d P D r 1 f 0 i 1 Y + + m b 5 Z 1 6 N R 7 c 3 8 9 N v 9 N 9 i 8 m n t Y c d / c L o q N 7 L 2 S 3 Y c k Y i 4 p D U G w a q J I H P Z w y C p d Z 2 n k 6 M B z T T w h S y j h m o H m j W Z w 0 j R 8 z 2 E z R E 3 p q 8 z q H P a V / R 8 n q I s f n s + v R l 9 y 1 i J 9 c P t + + o s 7 M B Q S j G I n D 0 o N V P k L v v q J 6 h E k 8 R D Q g t U O l D b 0 a z J 7 J 9 3 o + n V S N y L 7 0 b F b f g N 5 1 3 Z 4 a w a 8 B G S f k m t C Z b t 4 Q M m h k 7 a z 1 s T k M z S f 6 I v x R q C O M j C S C t k T W Y f l W K B U Y L q F x / q v j y 1 c 2 r A P 1 B + J D U l 2 D + l F Y g + B L E I r 0 i n V x E n t R H 3 A I J B U h 9 R 8 8 q a z P 6 5 X L A c n C o t 7 O x a 8 d u O Y b h D z j T h h i O R 4 w c P h V + 7 3 Q P 0 B 1 z a N d g H N l K U y I r 0 c Y 0 T e G P V i 3 x Z 9 g l v C c M 1 1 W 6 y O R K P 0 X W U 0 N / H F Y 9 U V q 5 8 s l t f g U j X Y x Q C v v B O e e k e C T I L l J d p 1 U C N I u c r l n l Q 8 A Z N 7 Z w V k H S b N Z k j q W r D k n p f j O f z h / + J U f n z t p I 4 s i Y u P f a u E 1 2 F g 3 j X R N L T h y S z q o 9 Y M O U p k t C U 6 U 4 H 7 S C Q t 2 c n G P l 3 a D G / j t Q w J 7 R G d 6 w r 1 q N h f V L t c 5 Q z s f 4 t O 8 7 A W R 2 w n s W z w i g G U o s k h / Z 9 U R o u 5 x p u W Q S q H j p N P U A V 3 O x L H O f G + 8 + s y R x T F + P J D d P 5 + r m u 9 4 4 P O K F T a i C M 6 L E l N Z Q 0 f 4 f Y A c Q f r Q / U A i p e P x Z 9 8 Q 4 l U m v J B 8 x 2 3 E b v m D W Z v f P D b H o d 0 y 7 3 d / s a m S + S F I N D T n i O j o 8 I D t Y 1 T l p Q + 4 G + c 2 B N Q E f 0 0 E E Z 9 h g 5 i X U x p B 1 r 1 h x i T s Z 2 3 w d I F y M g L S 9 X k + 7 K q n r 4 7 f p a A / i d 8 v 7 A V k p 5 S k I n 4 v m n G / J c a x S t b d R r c N o S 6 7 I x c D q y J n P g X C L M D Z A 2 8 V 5 z h u 3 Z P S 0 p G 6 V k c t C + q K 0 A E U j L w f J c X 4 G 1 D r b f C J z A 7 V G z J b N z H v 5 6 + 6 W Y G a 6 S D f k v B f r N 9 R N e / / 7 4 J k 4 6 r y b e n x 6 g h Q Q / s e U L u R X F E a u k y 2 3 e c u A E s T Z L v s Q W T I G 2 I 7 U x h n o y J b O b z k G 8 m s 5 Q u H N 8 7 4 + z r P 4 t O 7 7 j S q H m 2 v s T 3 t N G T I 0 s m p e n r j v Z b a F s q P W o t k m s w W Q Q k B u Y M Z n d I w K D 0 W w R Q 2 D g E 6 2 R n n U D s d N i V B B 4 x 2 2 e N q G 2 G / h d / s r X F J 2 1 m E V P H G U V 4 W Q t E H t s j F B O k Y M o D D V a D P A 1 n b R y / p 0 x 1 X j z B V B L 1 M a 9 v 8 X X y G C e p b T V l d G I I o r x E h B c + l D o v I J g 6 T 9 N 0 2 F v Q b i I k a C G g Z L v 3 X h T m j W Z Q / G J t g o P G h o 4 9 b t u / X P m g x / p v B o I S Y D i S e O m z j G K A 9 C P M f 8 T T 7 3 N 4 c s w g j 9 d M w 6 2 g 9 p s d Y R x v p g 1 m f 1 E s 6 / 4 8 y J m + 8 3 X i 9 A x N e A e + o p J T S N m f n T H e y B q w U 8 Y P 5 K 7 5 a i D i S o 1 z 0 X T G I I N M 1 t y O 2 f K K J f d t 4 d f I u Q M v b N 0 z q k B / 3 A H h b 5 o / l d I / V e E 4 + k H c c V p Y u 7 8 0 8 V z q B z S f + U C Z K A e 8 g q Z N b k 9 R M H L K B B a k Y h 8 3 R d B O q k G P A R w M A l f 2 S J P 6 J c y b k L U M 3 R 6 9 B D 4 P T S K K O h d r 2 L j Q 2 T W Z P a Q o f c O v k c x K m J a 6 4 2 h Z j C W L A M m V l T y M B U V q 9 N L J F h Z U S E l x W I 8 x R Z 7 a u L u C 2 r o y Z j M D v o g v u C 3 0 / n D 3 y X t h R L y t D h 4 D b b 8 J h H S 5 0 y t J x 4 7 L r J a k h b j 1 t u 6 P 0 7 K A D c t 4 L 1 H H l p z G L t R 8 M c J 7 A f / l U I q J L U z a 3 I 7 b I R + 6 8 O v k 9 Q t D 9 N g 4 6 T 2 7 q A 0 X S L K 4 J O u t u J J S U F y o e + + v P J w k F Z w B o Q a G 1 T t b h A S j x Z 7 K 3 d E v b k q 7 h / + X j / W 9 Q m 3 r 3 / k z K p / y 6 6 j p w f R S l r 0 s P S 8 V B I w f Z s y 3 Y Y g E 3 Q X L V g I G B H K O w m 5 7 M B K 9 H M L f J 3 N P 0 N p l R o 5 z r A 9 O w f o i P L k 7 a 8 2 K H 1 Z X + + S V T M 8 1 9 L F Y 7 J A + k y P o B K u D q h a z Z p D z M n Y V P g O l U l W C y M 4 x 7 x N B Y 5 J h u 3 b P a I P T I g d x A t Z k e E r 2 E M q K V n c x Y a U a 6 d D F k F B B L w L w M r m T M 5 R G W Z 0 z u U I 9 Z R b U F 2 5 l s 6 c j X v 2 U 7 s k + 3 0 e R h F t W F B c 9 F m p F x C M 4 m 8 V K K X L N s 2 J C P 5 I D r q S b A 2 5 5 M y Y z A m C w y o L D D 5 f R K T d v m a s D k v 2 7 d l J U L E l r c 6 w 2 o S k F y k 3 9 P M 9 9 R Z w R v k U M Y k C x 8 p 4 Z n k H h j Q X z J r M X n r F G v U I 4 G 7 9 Y N f n C T 6 c s Y 6 p A f e c i L s / 4 a 4 D 2 c X I A i 0 W y U h y 4 V X A L i b p T O l x U K / j 8 A 8 b L z s z J r N 3 3 t K V E w 9 B h H t 8 b Q U d U w P u I Q f T u D Z k c c b f + O n A E E G u B i 2 p s j b W n d 1 T B D 4 c h i J m g Q B c g 3 N s W c M p 5 K S l + n F 6 D w v B 5 D 5 G M c q X Z z v T 6 l G 4 4 z y b V a G k z i m 5 A i H C Q h M 9 b B a P y K i d g 2 z x G W U V m O j 7 U g g N e Y T M m s w B d H Y 7 + s v D 3 6 K K V B 9 / r M 6 p g Q B C g S Y J Z d y V q p o B l b u w U 7 K J V B W p L a Q C 8 B e l a y X E t v G C M 2 s y + 4 e 9 5 / H n q L n Q 5 Z u V I K k M W / l k t 8 B i W L j 0 + j x P 4 S L m d / A T Q Z P P Z i 2 r R l 1 I A p x 3 o C f C W W x Q d E n t j A U n I N c 2 Y z J 7 5 + P 4 q o j R k v S l B j q j R k I n T d q Y 1 d m + s H S M U G n D o d P l R t 9 S i E J N C N Q 3 f 6 C N V k M I z E G q K b n 7 O 8 a S 9 2 l 0 d / C K F + h a G r q Q s R W Q j N a j 4 J + k c r 5 Y a k b s m G k 1 N 1 R C L H W O u j i K 5 j Y c o 0 Z V + Z h p k 3 p H + s u s y R x M b 4 v P i 1 m M U L g v m n R K D U R T K f c T 5 J 3 N o B Q h R h I 8 3 Y I p m 9 Y X S Q c P m D o U T 2 s q l b 0 w o b a D t a L A S Z S 5 c c Y W h e F f J w + / f a Z P E d F E 8 i U e z r p 6 T O 8 4 M V w S 4 m z / s t G d a H U Y B b K H A X P R I 4 C c 2 5 N / x a g Q 8 i I 2 Z 8 K Y 9 8 y a z N H 4 c V Z A G G F Q y w t S + K h 9 G Z / K H r t 6 D c Q l u m i r s R T e R N I M o x S I H y C v B p 1 A l Y F 0 a Q J 2 y A / L 9 V t K 4 4 A M x I z J 7 K Z S M Y o s / t M s Z h B 4 t h I v l X E r n + w 2 R 6 T / l r T G 2 T n q c M O B 4 q P v y j I 3 V b A r s e g g A R q S 3 B d 3 X q C o l 1 m T 2 0 V s y V x D A T a d H 1 y K L / G 2 i L j z v N k 8 J 9 Z A L I F o T S q G W V o H V U 5 T Y s B c o / 9 0 p Z O B B w 1 z S N y g C T N y + o B g M m s y e + o l f b 6 H X x i 0 1 2 N g f Y b o 6 y b p n B r w D 1 S H S b s Z y F s D r z n p s x A t X V 5 g e C 6 S W n T 7 e I 1 Y D Q D R S h 0 V k t G b N Z n 9 8 5 a B O t r W d 0 t l 6 3 H M b q B 3 i Y Y D a 8 B R / M y T t s 8 E a y V j h + K G B M G K L + c o b T 5 B T g / T j X R 1 A t n o Z U 1 m R 5 3 N A L O m U t E 7 u + r B u O P U j h G r w f G 2 R a b A e U 0 6 A E U m + 7 X d z h M p h x 4 q u 2 g m M 1 1 H O A 8 K 0 o B L z m z J 7 B v T T F Y x / G J B z h D x F H n R X k u V o 7 3 7 C D h 3 W I m 0 s d y i G E 5 C j i E Y 1 u s I d d k n 7 J 4 + a w w a E R J j f o + q D 1 1 G w j H A 4 2 Z N Z o + D L L + a T t h r q 3 t p / b P m 2 9 X V O T V w W 6 L 3 l O Q f 3 C N o O V A j n D B E U X R 5 W U L + B g 5 T I J c S M x u 0 o m H G Z H b P B V T A n 0 U T G + E f 7 7 o U 5 9 S E f y h V A 2 P R O 8 R C V g + d V 4 H / O 4 L t 9 b q O 6 Q N Z x B N h y 1 n X D Z + R q H C 2 U 8 j Y r r i E K O x 6 N C 8 O 3 s y L q 1 H E o H 6 V E O y 0 s q 8 e i z t + 1 Y D p J + Y c I I / I L K C 4 B D H K L e X K L C h 8 j 6 V 3 D S Y J G h 0 1 f A N u O b M m c x h 9 n I 0 X k z 9 G p O 6 + G N I p N R B D 9 G N 5 z b p b t 5 M 6 Z O i 0 c E n 8 a E o Y 0 n 9 5 y c E 1 R f E L u n z o q P Q C v G P W H G J O x h h 6 U X y K w V r 6 y i q d k a z a c + S A w l M 3 d m v f s P L O B Y d n h h p h w R l R z Y D h V u 4 D j W U f l C a V e A 4 D f G P W Z I 6 c F 9 O 7 g + 9 G 8 8 9 w k E a E j y 9 F 0 F E 1 E j 7 c + g k u g g q M h W l q W 8 h v e s i w C T P u U E i 0 K w C P A R / j 2 g v D i p 1 w i e R + g k D 6 3 4 G 4 / P + L O 7 v d N p I j C r 8 K E c C X t k V S / B G w F i D T k d e G v f F 6 v U Z u Z 8 W B T I A i F x R p B H 4 b I 1 c J k K s 8 g l 8 s 3 6 n h j K S Z Z t j N b m p u d r G m w S 1 0 s a q r q 8 4 5 1 f l 7 9 n W W R y 6 Z L M 1 7 5 D h i j O t b s z v r B M Y a E t P j 5 c T m Z A A v l Q o 2 0 2 C G P m O 2 g D K E p K s u p P n e W b 1 Z k z i O J t k t 3 T 3 Q F N M Q 5 L J z q s F R t R B H d g v B F f N 4 + u 5 9 V o m B Q W 2 d 5 L t A j k V B d o l v c I T 8 + k Y 8 z H l 8 D 8 o 3 A D 8 d W i l g P H g W e M p a m C 3 J f z g 3 f 2 S M P s O R o L 8 1 g r i y r / H J c f v 4 Y k n F X J N 0 H / n 5 i W W H Q o K i u + w + a h c V e G r 6 i e z x 6 J F c f c L b r E n s p d f 5 I l 9 l 8 w 6 r 3 a 6 D F u u 4 A G 0 6 r R Y i X I y C G C 9 B + I W 4 g + w I 6 A 7 2 U p V P a W C i 0 u 4 f o 4 Z V t I g 9 M r C Z k t h F L 0 m / / 7 p R G B l d z o A f s 9 u r g K r G + S j g z F r w F T e Z n m y H o 0 N Z R Y W z u B f v 2 D w F R Y 5 V 5 6 g e Q F K h + v R t T J k 1 n E J S d G g G T + F L C I / E F U o 6 J h n 2 2 A k P 8 q H k K V J c l m g y K v P 5 f J e 7 N h o 9 k 5 Q F z 3 J i 0 N R l t p G p T X F A 6 E i q J B x t d / a Z U 5 s 1 i S P T 4 v E 9 L P 1 8 r v A s N p g W W 7 n r f t v d l X S W S p x c C 8 F 5 x l s h J p F q 4 8 6 A 0 g M Z U f S 7 T 7 s V s I C m 8 Q j x J n a J F G 9 C H 4 e Z M Y k d N v l C U 3 I a 0 J J 0 P d l 1 S G 0 4 B 7 J C w z n + q A 8 G 1 T C 7 k B 8 m d H A N u g r l c x D l b m T Q e C j e y T 7 u f W k g J F 1 c 9 Q m 7 K S Y b 0 / m 4 v I 3 0 T 2 l a P Q S P 3 I z s M w N r + C c E F 0 y 7 S 2 u 4 a X b R 1 u o B m C r T H d H D w I W v 1 6 p 0 I 7 b u 9 Y 8 Z k z h 4 t n r D 9 W P d n d l c z R Q d U g v B M 2 L 9 f I x z m I c B M Y W k C t Q D 0 r b m n E U v B e F a A G / 6 I 1 X x W i m x 1 z d m S 2 L f v F n P j D M U 4 B y X V D e H 1 I J z t E q A T u L D Q i E g s 4 H N B s i G f x C 4 N y z H X e A g Z D u g s D 8 B Q S t Z Y Q / v m D F P s S Z h Z q u m 0 1 r 4 F g L V d p E i d V i y r + 7 q I 6 c 3 w L d N 0 G F A e k N D m P C R F s k p l B 8 h 7 L d e 6 g / 1 R u 5 y M w 3 Y + e b J z z d r U s f Q d X Y V I F V 2 8 a 7 h g c q q x i f H b V P Y K J H 0 5 l G 1 u y t t 9 o o S I 0 z z J V a r f W 9 l e u u x s I B d 9 L Q o z 7 q 6 f X z m Y G Z N Y t 9 8 W L L m r c M p w n m o H + 7 / u Y B c O Q 5 m W g s 5 D n 5 F V L c P 0 h 2 q 4 k Q O d M Y R 5 O 9 q B x i A D I m Y o Q u j M Z + n m p x Z k 9 h F V V + C N s X 3 A B + 9 r v / d 8 8 q 6 x i d H D y P j d h 0 c R s V F R D L T N r 1 7 F R z 7 s / t d w K D C U C J / 7 7 u n D f 5 Q Y h / 9 u g F s + O / F V U g r 3 4 m Q 2 p r 2 y A 5 i X h X V U a B l P q A l z v Q L k r e t m C o r h b N n / D e t f R 6 p v i W 2 G Z P Y P x c o y r E D T K 2 + E M k y 1 y t V R 9 V C n o O 6 w v a 7 w 6 + i 4 T M o C a D O o C i Q 1 I S 9 K M s E k E 0 8 i 2 h P g d X t e T Z 9 z J r E P q K G E 3 d 1 v d F C v m L f 3 t 6 9 e 4 4 t e o B m O K k W P A T j I + o m g r 8 q E S 1 Y C T A i 7 2 u Q k O W 4 g E T R Z 4 u b C j y f 0 b 9 Z k 9 h D F / N 1 d k O l X f T k q B l C 7 i M X / 0 4 n 1 o K n b F t X R C z R 8 u F J R E W N P n e h Q V u W d U h o j v q U f O U u R G r x v c 9 W s y a 5 p / K r V Y i M g i v T a a d Z C 9 7 p b q k J h 1 Y L q M Q o W I R k 4 l 9 D l n m V l x G l n p p 0 Z D u G G f j O 5 9 l q 1 i T 2 j i A 0 b / P b j T a 7 Q v N h 3 X L Y i i n X X E O H 1 o K z + L l H d b b R O h 0 j w a y l 8 T j s 3 r V 0 y t g J N W 6 9 e c 7 6 P G 2 H e H F v K J k 1 i Z 1 F 6 Z D N Q k h Y n / 5 W v 7 7 O K 7 s a n x y 3 8 O b H H n U l i b c I a U T s q Q G v V b T K y q I B R R I a Q z x s I W L Z 1 l 0 P 7 5 g 1 i b 3 z 8 3 I 1 + 6 Y 3 b P 1 k d z 9 e X V L o O q c 2 o o e t X V H d U 2 q 3 k S i n Q 9 x U s E S K 7 i m K S 7 y 4 a A f 1 e j 1 T w t g f O j I l s X M u s 6 B 1 o a 6 B X W l V 3 b 1 H b s r x u 5 Z f D m 7 8 U C F A p i c + e o x R 6 c F W M H V W P f B M Y o 0 o / E U a Q H 6 M b b M m s W 8 + g U 9 R 6 2 d L M q 2 f 7 + 7 w c V Y K n F Y L 4 S M U V s w g n K W 7 S M l x 8 a A 4 S x u h G q t y 9 1 D e o f I F U N 2 w g z 6 F g h m T 2 E k X i y n S m S G X j 2 s 0 p F N q w T t M P W O T m 0 k b C M J J 6 9 Q 4 c E V 2 Y 6 E R z y D o B X T O t x y Q / f l N 1 i R 2 j 2 J n 2 f n r L f t x Z t N Z E B P Y 2 f z Z W l i P x S P n O l i G P D s j c h 3 6 S i K S C j 4 k b Q o R f g v k E G t t G D 0 I K W 2 U e i 8 m s F m T 2 E + T 5 e J 6 u f g S G 0 c 6 p x b i i E U N U S N W w C N I Z T J u s L 3 V W r 1 R v l Y H 2 v / F R B x 4 H s q m f r I U Z k 1 i / 7 z O V q s N d I I A e q n r F t I 5 t e E f A D V R 8 c N C j h 6 L 1 c 7 I 0 0 O E u q s i m 7 5 P F 7 K b d k / 6 D c C p 0 5 P T 2 T 7 P 5 l n n H T D 1 a 1 b p 1 T N T W J V Q W l f / l i P n N 9 Y W C / r x s J Y L m I K j A M y i a j g d p Q R 9 m d 5 g a L N O D + A F 6 6 J Q 4 P a T p p c x T 7 E m 4 R T 8 z T p g k 4 2 r d 1 D a 9 M i O E f o 3 q s g G B E 5 7 p y k R w u 4 8 + L t 0 D m D Q D 4 R Q 8 O k d m D W J E 9 s r q Q G r W / q R 4 c O H V b 4 O i C C 3 B E U 7 z 1 S g O T G z B 8 g 4 Q K w o B u F U 0 0 9 j I l T e Q F 0 y H M q M Y 9 s T C t D H p 1 + K x l j R 3 0 8 Y Q p O w d V C u l 2 p p 1 S M H E Q 3 o q C W u 3 V N 0 d o g T 0 d Y Q J u h V i k i D L u i 4 I f 1 T 3 k E I a 1 M 3 e L R 4 z J r E Q X S x 2 j B p + G f 9 X H f f P S 7 v 6 J R a q A 1 Y d 0 G G i + A 1 Z d O b 2 e L V T O O w q / U L 0 s i T 3 s k 0 5 x 9 v s w V L U 5 c P m u Q B l x p o f y a 1 m N a j d g c 7 X N 5 p 9 M 5 R 6 G T E x D 8 1 y t j i U i 4 K M 7 7 O b m f L R Z f / 6 e V y d Z O t 1 / n 0 Y j o l x 9 2 e K 8 N N 8 8 7 W r J + e N / 7 C T 9 u / e T n L 5 9 P b v Z O 9 n e 7 d + c F 5 E 9 S 1 + + 8 e o e / 6 0 F U S D 3 0 y 6 T + 5 e H W g i 1 g l B X A L O D H o Y i a a j C 1 K H 9 E y F x I C D g 1 U 4 T s 1 6 P 0 + K g V N W / B N U 5 n s U X 3 z 5 x K x r v l k O c 1 f g M i O 2 y U F a h h a Y B d h s m I B W O k W p C n Q m W G A C 1 b I p o I e + d K M S Z w v 3 2 6 Y 0 Y b M / l w l o Q 6 p h X w J D M v A i g 9 i J g A M C S + w 3 y c u i A + K y 1 N 6 r K V 3 + I A G N 4 J / 6 F z R M v e 6 z c y a p 2 A n k 1 Y a q x l w y B C 0 n b M S 5 J x k W f 1 W P P p b y h Q y d Q N 8 z u a b v P P l 6 s V f Q v z D Y 0 q p T P z a 0 j P D Z 2 h o A W z g s g E k 6 S d u D 7 / M d G a 7 C T 3 z + c f 3 1 b c 8 g 2 2 0 Q W g 2 R P / I F U C l g Y / s I C Y O U S 1 x 4 J B M k 4 B D a h F y / 4 5 p d M q k i b 2 t g F h F 1 E Y x 2 I d X a 8 Y k z m 4 F m e V S i w 3 z z n v m S w F N I 1 d z X O f V Q q J j z W o s 4 g 7 1 A s o D n A J i y L Q m i u Y 4 A 6 Y h U F w k r E 4 1 s R 3 4 P K n M m s S O Y m 8 8 M l X 1 n / / u W 9 / Z 0 e O Q W n A O S n x q 6 D 3 s G I V k O Z 5 O w I b 7 g O 9 7 h B L 7 W s t c x 1 i Q 4 E F i 9 u R 0 o E e V z 5 v K r E n s H J B c s 3 B J b V e e 0 1 G 1 4 S K m C l E u O n k G b k F 9 W 9 Z 4 S L 2 0 u o 5 Q f 0 B i G 5 E H 3 r 2 + q p h U F U X r O e F 1 9 D s N 8 Y D w c f m m t K o e h E c u E i i M K b 9 G P u G z V x i E w V G c n x H 0 o x h n O A W 2 l T u t W j z B I J 6 m r j a 1 o e v X o w P l w z A z a x K H 4 r v Z H w h F M E c E m f w N D f W 6 s 8 I y p o 6 r h X C E w B K X M b m 1 E L C n 4 G Y a z / a j a i k 5 o 3 h q D s a I I 0 F j R 2 M v 7 K t Z k 9 h N 6 m 8 U G 5 S 1 U d l 2 E v h 7 y h G c l Y 3 1 b z l 6 c B K Z E X c b h E 0 h 9 Z g m 0 l m n y E B x Y s v Y 1 N N L J S M a E V Q m 3 s J K y e W E P 2 1 W X 1 M J K 7 W i 7 w c H p A m c 8 O / t D c S J k Y 9 J w 0 Z d q q q P L r A W h B 1 O W A N X g p L 2 4 i b M m M S x V E h f G R 2 j b E l 5 4 / 2 d O 3 Z a U V w B g B J 1 N U n q j 3 6 E F K Y g L t 3 f i T R A I A e l P / D L Q i v 7 z e X N m t R + + v H f 1 S q / X n Z e s Z Q v o B Z x v b N 0 W C 1 c T G e i V E S k O 5 h N y J X y H U Q O s Q M W t k x 3 r J K g + z o c M y M Z o V z m V c q b N Y m d 9 A F R H H S m i r u p f p m E F Q 8 6 q x Z 8 R I c 7 D k N + i i u U 0 N B K r w s y o h N M s 5 z Z f F d o S x / i j F m T 2 E e T 7 O Z P 3 l v f A 1 c Y O U F i n F U L P m I x a P N O C n g S d x n J s 1 u U N T i Q m E a I C l S X 0 g n 1 h M S C u b N o 2 f r p n p s 1 i X 3 0 K Y N 9 l t 1 s 1 i G k p p c X 9 Y g 7 r 2 x r f H K E m d O 9 u Y b h 8 C M y 3 Y A Z P X Q m 1 Q 1 0 E A E u l z N B p M 8 p w R E 7 r c j q H o M N s y a x h y a 5 Z A + f v g + b b n z 8 p e G I y r j G J 8 d 1 E c g F 9 L C 9 + k r 7 H 8 b y R 4 S 7 R d k d j 8 X K h S L A y + t u 7 x u d k R O g A I y x I F x 7 s q S g 6 C R v g P y y / J p 1 f s 5 W 6 2 9 1 N 4 X d a q V p 9 W 8 5 8 k N r w F R D 0 X T o q E R j k R E q p E D L 6 M g P + l X G J B 7 F t E Y h O q C J a N Y k j k f t b Q m o C p 3 6 9 p x R C 7 f Z e E S D L 8 I 3 U H X h d q C 5 x p S U N W + V a 2 g q A a W V M A 4 F P L 1 5 j 0 R p p i R 2 z H v 2 6 c w 3 A W H j 4 u b q i F p w D W Q z M T d 9 w m Z v j m Q 8 E q s c J g o V P J 7 u q b Y n n Z T 0 N 7 B R r D W g j U 9 Y D n 1 Z P G Z N a k + b f M v 2 P V 1 P c L v T p K M f V V l X / 5 Z j p 0 n 2 r c S E o j R m x x j P c H 9 L u t 4 + 0 E i T X L f 8 o b U N i 4 H z 3 m 4 H u u 3 p W S L Z / C Y L 2 p 3 k k p U t D X t k 9 / D A j X q b m V A z y I v G v h Y w u r y a 6 S N 2 x 5 L Y t g H M X v e Y N Y l D y O g 7 W e c y n 8 8 C M q a r x a G j a i F j M q y y 5 v u h h Y Y 2 + d F X H 5 8 w D q M f Z T t Z C v 7 O m H c 1 t 8 A Z i y i Q V L f e x 1 4 X m T W J X f Q p h 4 O N g O U / A q o N V 4 r T Q b X g I N b r 8 e 4 9 v B K k V F e c g N I c 1 x Z O A J 8 G w w k 9 3 m Q t / V Y t m j V P M S f h r H L C 3 C o E i O G a 9 e u Q Z N Y j J z g K Y 5 N t O T R 6 N N E f U y J 0 u 1 A N 7 u 9 m 5 v 4 B 7 0 6 l T s e 9 2 E j l U Q 2 a N Y m j 5 0 M O i R Q W Q t 6 5 X F 4 H j B f d 9 X p v 3 E I E w S C M K h J 6 i E k I 2 i 6 M m e 0 r r Q g I r A s A A Q 0 j G + l R 1 v J 5 u M h s S e y i A t Q 0 y a 9 + / G c e I i H 2 2 6 Q R L Z V 5 j U + O 2 9 t g J N h k w f k P r S A p a v 0 8 W s m E w A k R U w I 3 R Y J D C V Y M L L 2 B / f Y e m T G J f W R E O L 2 s A i 4 h V 5 7 T O b U Q Q t D b m V 8 c f g k N Y c H R i m D g O w I u o + f Q X Z 0 N U G Y r 3 o L q h B e Q w q x J 7 K D X y 1 m 2 0 D C k / s v f / Q 5 y 9 g Y 5 p + P 7 5 / k b K B D P X 8 4 W 1 + + y 9 b v l Y s I 6 r f z 8 f 0 h e 1 m x t g g s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Props1.xml><?xml version="1.0" encoding="utf-8"?>
<ds:datastoreItem xmlns:ds="http://schemas.openxmlformats.org/officeDocument/2006/customXml" ds:itemID="{1BA13B66-31EF-47AE-A541-5E1B26B5868D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559AF577-ACE3-4FA2-87C2-C0E1EC33086D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80BCD597-84FC-43FB-ADF6-7E497AB015DA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0FB76A6F-1273-430E-9C6A-3A66C6C71B48}">
  <ds:schemaRefs>
    <ds:schemaRef ds:uri="http://www.w3.org/2001/XMLSchema"/>
    <ds:schemaRef ds:uri="http://microsoft.data.visualization.Client.Excel.PState/1.0"/>
  </ds:schemaRefs>
</ds:datastoreItem>
</file>

<file path=customXml/itemProps5.xml><?xml version="1.0" encoding="utf-8"?>
<ds:datastoreItem xmlns:ds="http://schemas.openxmlformats.org/officeDocument/2006/customXml" ds:itemID="{C10107B2-B05E-4AD3-B74F-6AAB1A238561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Posições Indiretas RV - RF</vt:lpstr>
      <vt:lpstr>Mapa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Milton Santiago</cp:lastModifiedBy>
  <dcterms:created xsi:type="dcterms:W3CDTF">2019-05-15T16:45:30Z</dcterms:created>
  <dcterms:modified xsi:type="dcterms:W3CDTF">2024-09-25T18:54:06Z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1411756456</vt:lpwstr>
  </property>
  <property fmtid="{D5CDD505-2E9C-101B-9397-08002B2CF9AE}" pid="3" name="EcoUpdateMessage">
    <vt:lpwstr>2024/09/25-18:34:16</vt:lpwstr>
  </property>
  <property fmtid="{D5CDD505-2E9C-101B-9397-08002B2CF9AE}" pid="4" name="EcoUpdateStatus">
    <vt:lpwstr>2024-09-24=BRA:St,ME,Fd,TP;USA:St,ME;ARG:St,ME,Fd,TP;MEX:St,ME,Fd,TP;CHL:St,ME,Fd;COL:St,ME;PER:St,ME,Fd|2022-10-17=USA:TP|2021-11-17=CHL:TP|2014-02-26=VEN:St|2002-11-08=JPN:St|2024-09-09=GBR:St,ME|2016-08-18=NNN:St|2024-09-23=COL:Fd;PER:TP|2007-01-31=ESP:St|2003-01-29=CHN:St|2003-01-28=TWN:St|2003-01-30=HKG:St;KOR:St|2023-01-19=OTH:St|2024-06-30=PAN:St|2024-09-25=SAU:St|2024-06-24=SAU:ME</vt:lpwstr>
  </property>
</Properties>
</file>