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1-Milton\Projeto Layout Planilhas\7 - Índices e Moedas - OK - 05\"/>
    </mc:Choice>
  </mc:AlternateContent>
  <xr:revisionPtr revIDLastSave="0" documentId="13_ncr:1_{2D8B167F-C999-4DD0-9A3F-77CF6D150A2C}" xr6:coauthVersionLast="47" xr6:coauthVersionMax="47" xr10:uidLastSave="{00000000-0000-0000-0000-000000000000}"/>
  <bookViews>
    <workbookView xWindow="57480" yWindow="-120" windowWidth="29040" windowHeight="15840" xr2:uid="{B7654B87-7593-4F5E-B21F-3EB113B5BAFE}"/>
  </bookViews>
  <sheets>
    <sheet name="Tabela de Indicadores" sheetId="1" r:id="rId1"/>
  </sheets>
  <definedNames>
    <definedName name="_ECO_RANGE_ID025a37f710904775ab9df3ebd6fa4b0c" localSheetId="0" hidden="1">'Tabela de Indicadores'!$T$41</definedName>
    <definedName name="_ECO_RANGE_ID06a556b0f9674f41bc53c46a61fb23f9" localSheetId="0" hidden="1">'Tabela de Indicadores'!$O$46:$O$67</definedName>
    <definedName name="_ECO_RANGE_ID08f1abe4ef1649c9a2ca00b6157291e4" localSheetId="0" hidden="1">'Tabela de Indicadores'!$R$41</definedName>
    <definedName name="_ECO_RANGE_ID09661c05bb5c42cf9d57b5b581564f55" localSheetId="0" hidden="1">'Tabela de Indicadores'!$Q$72:$Q$76</definedName>
    <definedName name="_ECO_RANGE_ID0d8b1c8b909245dbb664a4d8f6b7569e" localSheetId="0" hidden="1">'Tabela de Indicadores'!$U$46:$U$67</definedName>
    <definedName name="_ECO_RANGE_ID0daf38e8b8de4eabbd9027e982261a64" localSheetId="0" hidden="1">'Tabela de Indicadores'!$B$40:$B$41</definedName>
    <definedName name="_ECO_RANGE_ID0eeac9e079f441cc9329dff977ad2e74" localSheetId="0" hidden="1">'Tabela de Indicadores'!$Q$41</definedName>
    <definedName name="_ECO_RANGE_ID10796dab29434a9ba6a5f91900259911" localSheetId="0" hidden="1">'Tabela de Indicadores'!$Y$46:$Y$67</definedName>
    <definedName name="_ECO_RANGE_ID11075a4653d04f2286b4449649b36ea6" localSheetId="0" hidden="1">'Tabela de Indicadores'!$P$72:$P$76</definedName>
    <definedName name="_ECO_RANGE_ID11d4459689b4477dbadcd82d6f2eed91" localSheetId="0" hidden="1">'Tabela de Indicadores'!$X$8:$X$36</definedName>
    <definedName name="_ECO_RANGE_ID1bace584e37b47e9b11550ce9c117d74" localSheetId="0" hidden="1">'Tabela de Indicadores'!$V$72:$V$76</definedName>
    <definedName name="_ECO_RANGE_ID1f3c500e2be345a5aa2f0156e1bb3bbb" localSheetId="0" hidden="1">'Tabela de Indicadores'!$O$8:$O$36</definedName>
    <definedName name="_ECO_RANGE_ID206b0aa12c20483788d20f40ab6c97ba" localSheetId="0" hidden="1">'Tabela de Indicadores'!$G$46:$G$67</definedName>
    <definedName name="_ECO_RANGE_ID232db11a88b148f3b02cc801c0ad2ea4" localSheetId="0" hidden="1">'Tabela de Indicadores'!$V$8:$V$36</definedName>
    <definedName name="_ECO_RANGE_ID2632c3f431e349fc81eb9c4d23510309" localSheetId="0" hidden="1">'Tabela de Indicadores'!$E$46:$E$67</definedName>
    <definedName name="_ECO_RANGE_ID27068d6d7d3b42f9934e821bf198a64a" localSheetId="0" hidden="1">'Tabela de Indicadores'!$D$8:$D$36</definedName>
    <definedName name="_ECO_RANGE_ID28d4128b94d942eaa767822f1d195e54" localSheetId="0" hidden="1">'Tabela de Indicadores'!$I$72:$I$76</definedName>
    <definedName name="_ECO_RANGE_ID2a28231737534b49850ab1fdf7309401" localSheetId="0" hidden="1">'Tabela de Indicadores'!$T$8:$T$36</definedName>
    <definedName name="_ECO_RANGE_ID2b4b0aee5f234b20b92131a35cc2f9eb" localSheetId="0" hidden="1">'Tabela de Indicadores'!$M$8:$M$36</definedName>
    <definedName name="_ECO_RANGE_ID2e88af51c3b243d098f95319b3771166" localSheetId="0" hidden="1">'Tabela de Indicadores'!$M$41</definedName>
    <definedName name="_ECO_RANGE_ID2e9ce29e66724b36a1d9f26ecd16e1b6" localSheetId="0" hidden="1">'Tabela de Indicadores'!$I$46:$I$67</definedName>
    <definedName name="_ECO_RANGE_ID2f12e9b7cc3e4c50b93fa553958efd88" localSheetId="0" hidden="1">'Tabela de Indicadores'!$B$45:$B$67</definedName>
    <definedName name="_ECO_RANGE_ID2f3d3ce04bb44e02bf7e40a65e8f74ec" localSheetId="0" hidden="1">'Tabela de Indicadores'!$Y$41</definedName>
    <definedName name="_ECO_RANGE_ID2fc97ab7f01940d3b3387224c1793b38" localSheetId="0" hidden="1">'Tabela de Indicadores'!$X$41</definedName>
    <definedName name="_ECO_RANGE_ID30f5fb9c4aad4e8987e63c5adbf96b6f" localSheetId="0" hidden="1">'Tabela de Indicadores'!$L$46:$L$67</definedName>
    <definedName name="_ECO_RANGE_ID321d72600b70405da01872440aa13692" localSheetId="0" hidden="1">'Tabela de Indicadores'!$O$41</definedName>
    <definedName name="_ECO_RANGE_ID3c715ce69148424c83d7a25548b4d4a2" localSheetId="0" hidden="1">'Tabela de Indicadores'!$S$46:$S$67</definedName>
    <definedName name="_ECO_RANGE_ID3d4574569b7c413c9d7c8272af1dde32" localSheetId="0" hidden="1">'Tabela de Indicadores'!$V$41</definedName>
    <definedName name="_ECO_RANGE_ID3e1d1c024845442b82693bcbcabfb7d7" localSheetId="0" hidden="1">'Tabela de Indicadores'!$E$41</definedName>
    <definedName name="_ECO_RANGE_ID3e869569a5f14a61b9bede0dedc15af3" localSheetId="0" hidden="1">'Tabela de Indicadores'!$L$41</definedName>
    <definedName name="_ECO_RANGE_ID3e892856648c46988419ab01cedd3b2b" localSheetId="0" hidden="1">'Tabela de Indicadores'!$L$8:$L$36</definedName>
    <definedName name="_ECO_RANGE_ID3fb497e0af634c7984b3ed8a688adefd" localSheetId="0" hidden="1">'Tabela de Indicadores'!$J$46:$J$67</definedName>
    <definedName name="_ECO_RANGE_ID401e6dc1cbae4aa7b9530e6037533b4d" localSheetId="0" hidden="1">'Tabela de Indicadores'!$D$46:$D$67</definedName>
    <definedName name="_ECO_RANGE_ID4b6ca077c86e42e6b5e2c671a359d524" localSheetId="0" hidden="1">'Tabela de Indicadores'!$I$41</definedName>
    <definedName name="_ECO_RANGE_ID4c6fb281932f4a5a9ab1ceffdd8807f1" localSheetId="0" hidden="1">'Tabela de Indicadores'!$H$46:$H$67</definedName>
    <definedName name="_ECO_RANGE_ID4cb5f088825841a9b9a987a76da66f5b" localSheetId="0" hidden="1">'Tabela de Indicadores'!$T$46:$T$67</definedName>
    <definedName name="_ECO_RANGE_ID4db94d777af44836bbbe59b615733822" localSheetId="0" hidden="1">'Tabela de Indicadores'!$G$72:$G$76</definedName>
    <definedName name="_ECO_RANGE_ID57a961615e424ae19c87e81ead54bc66" localSheetId="0" hidden="1">'Tabela de Indicadores'!$Y$72:$Y$76</definedName>
    <definedName name="_ECO_RANGE_ID5880868e8ddb4975b152dce1814c3ebe" localSheetId="0" hidden="1">'Tabela de Indicadores'!$W$46:$W$67</definedName>
    <definedName name="_ECO_RANGE_ID61d5a16562954c7da9b1ef6b05f3491a" localSheetId="0" hidden="1">'Tabela de Indicadores'!$J$41</definedName>
    <definedName name="_ECO_RANGE_ID6616f8d66b2f4d3784d15da226e02604" localSheetId="0" hidden="1">'Tabela de Indicadores'!$F$72:$F$76</definedName>
    <definedName name="_ECO_RANGE_ID66d8be8331944288b253cc6aece17c2e" localSheetId="0" hidden="1">'Tabela de Indicadores'!$K$41</definedName>
    <definedName name="_ECO_RANGE_ID6766f9257c1a454389fc552648c053ca" localSheetId="0" hidden="1">'Tabela de Indicadores'!$U$72:$U$76</definedName>
    <definedName name="_ECO_RANGE_ID67d15212b83844afac66cd60a272e101" localSheetId="0" hidden="1">'Tabela de Indicadores'!$R$46:$R$67</definedName>
    <definedName name="_ECO_RANGE_ID6c61eee88cda4c269aee7e0d5fe713ea" localSheetId="0" hidden="1">'Tabela de Indicadores'!$R$72:$R$76</definedName>
    <definedName name="_ECO_RANGE_ID6f8d4cbb38554f3a9f6c3f3e0269c873" localSheetId="0" hidden="1">'Tabela de Indicadores'!$E$72:$E$76</definedName>
    <definedName name="_ECO_RANGE_ID74ad26bb871248ddbb1c69650d60f47e" localSheetId="0" hidden="1">'Tabela de Indicadores'!$V$46:$V$67</definedName>
    <definedName name="_ECO_RANGE_ID77e369347ff54b3aa0219b7506d0114b" localSheetId="0" hidden="1">'Tabela de Indicadores'!$Q$8:$Q$36</definedName>
    <definedName name="_ECO_RANGE_ID789108b68d9545448219c4f0c8541054" localSheetId="0" hidden="1">'Tabela de Indicadores'!$W$41</definedName>
    <definedName name="_ECO_RANGE_ID7dfab0e54c4d4588a3524ca034f978fc" localSheetId="0" hidden="1">'Tabela de Indicadores'!$G$41</definedName>
    <definedName name="_ECO_RANGE_ID7f54a46778c34c419cbea2e9808b50b0" localSheetId="0" hidden="1">'Tabela de Indicadores'!$I$8:$I$36</definedName>
    <definedName name="_ECO_RANGE_ID812ecdcfceca4ff08f5508136e549c0e" localSheetId="0" hidden="1">'Tabela de Indicadores'!$R$8:$R$36</definedName>
    <definedName name="_ECO_RANGE_ID81effc4ea91c4a7590d40fde04c290b8" localSheetId="0" hidden="1">'Tabela de Indicadores'!$E$8:$E$36</definedName>
    <definedName name="_ECO_RANGE_ID81fc0ea4bd6a432fabdda0a89379e6ec" localSheetId="0" hidden="1">'Tabela de Indicadores'!$X$72:$X$76</definedName>
    <definedName name="_ECO_RANGE_ID8730184abc974888b28c09213758844d" localSheetId="0" hidden="1">'Tabela de Indicadores'!$Q$46:$Q$67</definedName>
    <definedName name="_ECO_RANGE_ID88d3ec8ff4af474db5412a6944e89848" localSheetId="0" hidden="1">'Tabela de Indicadores'!$N$72:$N$76</definedName>
    <definedName name="_ECO_RANGE_ID89d8a389477844ffb877687dc829e0d8" localSheetId="0" hidden="1">'Tabela de Indicadores'!$W$8:$W$36</definedName>
    <definedName name="_ECO_RANGE_ID8d0a3da0bf1c4b09bbc0329a9530183f" localSheetId="0" hidden="1">'Tabela de Indicadores'!$F$46:$F$67</definedName>
    <definedName name="_ECO_RANGE_ID8fa55abb575d436ebb7f2aaaadaa41f1" localSheetId="0" hidden="1">'Tabela de Indicadores'!$J$72:$J$76</definedName>
    <definedName name="_ECO_RANGE_ID9317f49f6e8b4ac3a9be2a80dbe00300" localSheetId="0" hidden="1">'Tabela de Indicadores'!$S$41</definedName>
    <definedName name="_ECO_RANGE_ID9a95fc60ea794f8ab03e63b578dc6279" localSheetId="0" hidden="1">'Tabela de Indicadores'!$H$41</definedName>
    <definedName name="_ECO_RANGE_IDa3e708b195314a93a49dce36241d253e" localSheetId="0" hidden="1">'Tabela de Indicadores'!$P$8:$P$36</definedName>
    <definedName name="_ECO_RANGE_IDac1e74833f354f0fab7d4dd61ff5a349" localSheetId="0" hidden="1">'Tabela de Indicadores'!$O$72:$O$76</definedName>
    <definedName name="_ECO_RANGE_IDae15314973924c04bf2e54887bd91e1e" localSheetId="0" hidden="1">'Tabela de Indicadores'!$J$8:$J$36</definedName>
    <definedName name="_ECO_RANGE_IDb08e8d6aae6043c7be304002fc51be6a" localSheetId="0" hidden="1">'Tabela de Indicadores'!$M$72:$M$76</definedName>
    <definedName name="_ECO_RANGE_IDb9e9ff0aeb28462bb0072a77c520ff6a" localSheetId="0" hidden="1">'Tabela de Indicadores'!$S$72:$S$76</definedName>
    <definedName name="_ECO_RANGE_IDba77ef0c28f84ff6aa40304ad64cdb8a" localSheetId="0" hidden="1">'Tabela de Indicadores'!$D$72:$D$76</definedName>
    <definedName name="_ECO_RANGE_IDbb8f6649bdad464ba6cb7c2d78bf160a" localSheetId="0" hidden="1">'Tabela de Indicadores'!$K$72:$K$76</definedName>
    <definedName name="_ECO_RANGE_IDbd3f749db4414f0d9b52a015a5538a17" localSheetId="0" hidden="1">'Tabela de Indicadores'!$U$41</definedName>
    <definedName name="_ECO_RANGE_IDbda99d95578046349282d9a74189dcf1" localSheetId="0" hidden="1">'Tabela de Indicadores'!$Y$8:$Y$36</definedName>
    <definedName name="_ECO_RANGE_IDbdecedee139f4c6f85f5bb78fbc302ef" localSheetId="0" hidden="1">'Tabela de Indicadores'!$N$46:$N$67</definedName>
    <definedName name="_ECO_RANGE_IDca5ff63c14d94e3294f8abcfed65ed8e" localSheetId="0" hidden="1">'Tabela de Indicadores'!$F$41</definedName>
    <definedName name="_ECO_RANGE_IDcc6e4dad664a4ba2adfdb6ea5f691528" localSheetId="0" hidden="1">'Tabela de Indicadores'!$P$41</definedName>
    <definedName name="_ECO_RANGE_IDd24e44c6258045afb9d688df1d9571ea" localSheetId="0" hidden="1">'Tabela de Indicadores'!$T$72:$T$76</definedName>
    <definedName name="_ECO_RANGE_IDd2ca00cad2ed484d9133ec32a763d9ab" localSheetId="0" hidden="1">'Tabela de Indicadores'!$B$71:$B$76</definedName>
    <definedName name="_ECO_RANGE_IDd3c12ddd2399486db9bf26db3dfd64c6" localSheetId="0" hidden="1">'Tabela de Indicadores'!$D$41</definedName>
    <definedName name="_ECO_RANGE_IDd506a1cd9a8446e6879867a6fa42c620" localSheetId="0" hidden="1">'Tabela de Indicadores'!$P$46:$P$67</definedName>
    <definedName name="_ECO_RANGE_IDd88fab87a6f445b4a44942be643f3be6" localSheetId="0" hidden="1">'Tabela de Indicadores'!$H$72:$H$76</definedName>
    <definedName name="_ECO_RANGE_IDd9071f43a0aa4b5e9dece5767810b67b" localSheetId="0" hidden="1">'Tabela de Indicadores'!$H$8:$H$36</definedName>
    <definedName name="_ECO_RANGE_IDdcf4d578f8ed404fad6ef3365dd51c62" localSheetId="0" hidden="1">'Tabela de Indicadores'!$K$8:$K$36</definedName>
    <definedName name="_ECO_RANGE_IDe1bc6de314634fc38979045ffad81607" localSheetId="0" hidden="1">'Tabela de Indicadores'!$M$46:$M$67</definedName>
    <definedName name="_ECO_RANGE_IDeb84a12ef5ff4a6ab6d8860e55c4d698" localSheetId="0" hidden="1">'Tabela de Indicadores'!$F$8:$F$36</definedName>
    <definedName name="_ECO_RANGE_IDebb8c020c53f4d9481ec4746007d17c8" localSheetId="0" hidden="1">'Tabela de Indicadores'!$N$8:$N$36</definedName>
    <definedName name="_ECO_RANGE_IDec9b064e1925481ba9bd1ee3a84b1ce7" localSheetId="0" hidden="1">'Tabela de Indicadores'!$K$46:$K$67</definedName>
    <definedName name="_ECO_RANGE_IDeea2835e7d1e4989b7ce51e24bf785f1" localSheetId="0" hidden="1">'Tabela de Indicadores'!$S$8:$S$36</definedName>
    <definedName name="_ECO_RANGE_IDef20963292ee448ba69f46bfa3bc6549" localSheetId="0" hidden="1">'Tabela de Indicadores'!$G$8:$G$36</definedName>
    <definedName name="_ECO_RANGE_IDf0b91d2f094b4e569b0d63f96c845e2a" localSheetId="0" hidden="1">'Tabela de Indicadores'!$X$46:$X$67</definedName>
    <definedName name="_ECO_RANGE_IDf4e7a06ff55e4f8ba7e019bf5671e60c" localSheetId="0" hidden="1">'Tabela de Indicadores'!$N$41</definedName>
    <definedName name="_ECO_RANGE_IDf6cc8ca85bc24a76882c9da9f072ac39" localSheetId="0" hidden="1">'Tabela de Indicadores'!$W$72:$W$76</definedName>
    <definedName name="_ECO_RANGE_IDf7eedfc6958743e29d3da153c3f821f7" localSheetId="0" hidden="1">'Tabela de Indicadores'!$L$72:$L$76</definedName>
    <definedName name="_ECO_RANGE_IDf886b4dbde9e4e83a1575e7c25ea1efe" localSheetId="0" hidden="1">'Tabela de Indicadores'!$U$8:$U$36</definedName>
    <definedName name="_ECO_RANGE_IDfb679c88ee334c49b94a69af2f1ad977" localSheetId="0" hidden="1">'Tabela de Indicadores'!$B$7:$B$36</definedName>
    <definedName name="_xlnm.Print_Area" localSheetId="0">'Tabela de Indicadores'!$B$1:$Y$77</definedName>
    <definedName name="_xlnm.Print_Titles" localSheetId="0">'Tabela de Indicadores'!$1:$1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B6" i="1"/>
  <c r="C67" i="1"/>
  <c r="B39" i="1"/>
  <c r="B44" i="1"/>
  <c r="B70" i="1"/>
  <c r="T7" i="1"/>
  <c r="X7" i="1"/>
  <c r="W7" i="1"/>
  <c r="V7" i="1"/>
  <c r="U7" i="1"/>
  <c r="Y7" i="1"/>
  <c r="S40" i="1"/>
  <c r="U40" i="1"/>
  <c r="T40" i="1"/>
  <c r="X40" i="1"/>
  <c r="W40" i="1"/>
  <c r="V40" i="1"/>
  <c r="Y40" i="1"/>
  <c r="S7" i="1"/>
  <c r="S45" i="1"/>
  <c r="V45" i="1"/>
  <c r="U45" i="1"/>
  <c r="X45" i="1"/>
  <c r="T45" i="1"/>
  <c r="W45" i="1"/>
  <c r="Y45" i="1"/>
  <c r="S71" i="1"/>
  <c r="U71" i="1"/>
  <c r="T71" i="1"/>
  <c r="X71" i="1"/>
  <c r="W71" i="1"/>
  <c r="V71" i="1"/>
  <c r="Y71" i="1"/>
  <c r="O70" i="1" l="1"/>
  <c r="O44" i="1"/>
  <c r="R39" i="1"/>
  <c r="R6" i="1"/>
  <c r="O6" i="1"/>
  <c r="O39" i="1"/>
  <c r="N39" i="1" s="1"/>
  <c r="B43" i="1"/>
  <c r="Q39" i="1"/>
  <c r="B5" i="1"/>
  <c r="Q6" i="1"/>
  <c r="Q44" i="1"/>
  <c r="P44" i="1"/>
  <c r="B38" i="1"/>
  <c r="P39" i="1"/>
  <c r="R44" i="1"/>
  <c r="P6" i="1"/>
  <c r="P70" i="1"/>
  <c r="N44" i="1"/>
  <c r="R70" i="1"/>
  <c r="Q70" i="1"/>
  <c r="O71" i="1"/>
  <c r="O45" i="1"/>
  <c r="Q7" i="1"/>
  <c r="R40" i="1"/>
  <c r="Q45" i="1"/>
  <c r="R71" i="1"/>
  <c r="Q71" i="1"/>
  <c r="R7" i="1"/>
  <c r="P45" i="1"/>
  <c r="O7" i="1"/>
  <c r="O40" i="1"/>
  <c r="P40" i="1"/>
  <c r="R45" i="1"/>
  <c r="Q40" i="1"/>
  <c r="P7" i="1"/>
  <c r="P71" i="1"/>
  <c r="N45" i="1"/>
  <c r="N40" i="1"/>
  <c r="B69" i="1"/>
  <c r="N70" i="1" l="1"/>
  <c r="M44" i="1"/>
  <c r="N6" i="1"/>
  <c r="M39" i="1"/>
  <c r="N71" i="1"/>
  <c r="M45" i="1"/>
  <c r="N7" i="1"/>
  <c r="M40" i="1"/>
  <c r="L39" i="1" l="1"/>
  <c r="M6" i="1"/>
  <c r="L44" i="1"/>
  <c r="M70" i="1"/>
  <c r="M71" i="1"/>
  <c r="L45" i="1"/>
  <c r="M7" i="1"/>
  <c r="L40" i="1"/>
  <c r="K44" i="1" l="1"/>
  <c r="L6" i="1"/>
  <c r="L70" i="1"/>
  <c r="K39" i="1"/>
  <c r="L71" i="1"/>
  <c r="K45" i="1"/>
  <c r="L7" i="1"/>
  <c r="K40" i="1"/>
  <c r="K70" i="1" l="1"/>
  <c r="J39" i="1"/>
  <c r="K6" i="1"/>
  <c r="J44" i="1"/>
  <c r="K71" i="1"/>
  <c r="J45" i="1"/>
  <c r="K7" i="1"/>
  <c r="J40" i="1"/>
  <c r="I44" i="1" l="1"/>
  <c r="J6" i="1"/>
  <c r="I39" i="1"/>
  <c r="J70" i="1"/>
  <c r="J71" i="1"/>
  <c r="I45" i="1"/>
  <c r="J7" i="1"/>
  <c r="I40" i="1"/>
  <c r="I6" i="1" l="1"/>
  <c r="I70" i="1"/>
  <c r="H39" i="1"/>
  <c r="H44" i="1"/>
  <c r="I71" i="1"/>
  <c r="H45" i="1"/>
  <c r="I7" i="1"/>
  <c r="H40" i="1"/>
  <c r="G44" i="1" l="1"/>
  <c r="G39" i="1"/>
  <c r="H70" i="1"/>
  <c r="H6" i="1"/>
  <c r="H71" i="1"/>
  <c r="G45" i="1"/>
  <c r="H7" i="1"/>
  <c r="G40" i="1"/>
  <c r="G6" i="1" l="1"/>
  <c r="G70" i="1"/>
  <c r="F39" i="1"/>
  <c r="F44" i="1"/>
  <c r="G71" i="1"/>
  <c r="F45" i="1"/>
  <c r="G7" i="1"/>
  <c r="F40" i="1"/>
  <c r="E44" i="1" l="1"/>
  <c r="E39" i="1"/>
  <c r="F70" i="1"/>
  <c r="F6" i="1"/>
  <c r="F71" i="1"/>
  <c r="E45" i="1"/>
  <c r="F7" i="1"/>
  <c r="E40" i="1"/>
  <c r="E70" i="1" l="1"/>
  <c r="E6" i="1"/>
  <c r="D39" i="1"/>
  <c r="D44" i="1"/>
  <c r="E71" i="1"/>
  <c r="D45" i="1"/>
  <c r="E7" i="1"/>
  <c r="D40" i="1"/>
  <c r="D6" i="1" l="1"/>
  <c r="D70" i="1"/>
  <c r="D71" i="1"/>
  <c r="D7" i="1"/>
</calcChain>
</file>

<file path=xl/sharedStrings.xml><?xml version="1.0" encoding="utf-8"?>
<sst xmlns="http://schemas.openxmlformats.org/spreadsheetml/2006/main" count="158" uniqueCount="124">
  <si>
    <t>1m</t>
  </si>
  <si>
    <t>3m</t>
  </si>
  <si>
    <t>6m</t>
  </si>
  <si>
    <t>12m</t>
  </si>
  <si>
    <t>24m</t>
  </si>
  <si>
    <t>36m</t>
  </si>
  <si>
    <t>48m</t>
  </si>
  <si>
    <t>CDI</t>
  </si>
  <si>
    <t>Selic</t>
  </si>
  <si>
    <t>Ima Geral</t>
  </si>
  <si>
    <t>Ima-S</t>
  </si>
  <si>
    <t>Ihfa</t>
  </si>
  <si>
    <t>Ida DI</t>
  </si>
  <si>
    <t>Ida Geral</t>
  </si>
  <si>
    <t>Ida IPCA</t>
  </si>
  <si>
    <t>IPCA</t>
  </si>
  <si>
    <t>IPC</t>
  </si>
  <si>
    <t>IGPM</t>
  </si>
  <si>
    <t>IGPDI</t>
  </si>
  <si>
    <t>INPC</t>
  </si>
  <si>
    <t>CDI Acumulado</t>
  </si>
  <si>
    <t>IRF-M 1</t>
  </si>
  <si>
    <t>IRF-M 1+</t>
  </si>
  <si>
    <t>IRF-M</t>
  </si>
  <si>
    <t>Código</t>
  </si>
  <si>
    <t>IDA DI</t>
  </si>
  <si>
    <t>IDA Geral</t>
  </si>
  <si>
    <t>IDA IPCA</t>
  </si>
  <si>
    <t>Idka IPCA</t>
  </si>
  <si>
    <t>IDKA IPCA 10A</t>
  </si>
  <si>
    <t>IDKA IPCA 15A</t>
  </si>
  <si>
    <t>IDKA IPCA 20A</t>
  </si>
  <si>
    <t>IDKA IPCA 2A</t>
  </si>
  <si>
    <t>IDKA IPCA 3A</t>
  </si>
  <si>
    <t>IDKA IPCA 5A</t>
  </si>
  <si>
    <t>Idka Pre</t>
  </si>
  <si>
    <t>IDKA PRE 1A</t>
  </si>
  <si>
    <t>IDKA PRE 2A</t>
  </si>
  <si>
    <t>IDKA PRE 3A</t>
  </si>
  <si>
    <t>IDKA PRE 3M</t>
  </si>
  <si>
    <t>IDKA PRE 5A</t>
  </si>
  <si>
    <t>IHFA</t>
  </si>
  <si>
    <t>IMA-G</t>
  </si>
  <si>
    <t>IMA ex-C</t>
  </si>
  <si>
    <t>IMA-B 5</t>
  </si>
  <si>
    <t>IMA-B 5+</t>
  </si>
  <si>
    <t>IMA-B</t>
  </si>
  <si>
    <t>IMA-C</t>
  </si>
  <si>
    <t>IMA-S</t>
  </si>
  <si>
    <t>Poupanca</t>
  </si>
  <si>
    <t>PoupAcum</t>
  </si>
  <si>
    <t>LFT Acumulado</t>
  </si>
  <si>
    <t>Tr (Exbtn)</t>
  </si>
  <si>
    <t>OTNBTN</t>
  </si>
  <si>
    <t>Dolar Ptax Venda</t>
  </si>
  <si>
    <t>DOLOF</t>
  </si>
  <si>
    <t>Euro Real</t>
  </si>
  <si>
    <t>EUROBR</t>
  </si>
  <si>
    <t>BDRX</t>
  </si>
  <si>
    <t>IBOV</t>
  </si>
  <si>
    <t>IBRA</t>
  </si>
  <si>
    <t>IBXL</t>
  </si>
  <si>
    <t>IBXX</t>
  </si>
  <si>
    <t>ICO2</t>
  </si>
  <si>
    <t>ICON</t>
  </si>
  <si>
    <t>IEEX</t>
  </si>
  <si>
    <t>IFNC</t>
  </si>
  <si>
    <t>IGNM</t>
  </si>
  <si>
    <t>IGCT</t>
  </si>
  <si>
    <t>IMAT</t>
  </si>
  <si>
    <t>IMOB</t>
  </si>
  <si>
    <t>IFIX</t>
  </si>
  <si>
    <t>INDX</t>
  </si>
  <si>
    <t>ISEE</t>
  </si>
  <si>
    <t>ITAG</t>
  </si>
  <si>
    <t>IVBX</t>
  </si>
  <si>
    <t>MLCX</t>
  </si>
  <si>
    <t>SMLL</t>
  </si>
  <si>
    <t>UTIL</t>
  </si>
  <si>
    <t>IGPDI Fgv</t>
  </si>
  <si>
    <t>IGPM Fgv</t>
  </si>
  <si>
    <t>INCC-DI Fgv</t>
  </si>
  <si>
    <t>INCC-DI</t>
  </si>
  <si>
    <t>INPC Ibge</t>
  </si>
  <si>
    <t>IPC Fipe</t>
  </si>
  <si>
    <t>IPCA Ibge</t>
  </si>
  <si>
    <t>Ibovespa</t>
  </si>
  <si>
    <t>Ibrx Brasil</t>
  </si>
  <si>
    <t>Ibrx 50</t>
  </si>
  <si>
    <t>I Dividendos</t>
  </si>
  <si>
    <t>Bdrx</t>
  </si>
  <si>
    <t>Ibrasil</t>
  </si>
  <si>
    <t>Small Cap</t>
  </si>
  <si>
    <t>Midlarge Cap</t>
  </si>
  <si>
    <t>Ind Fdo Imob</t>
  </si>
  <si>
    <t>Ivbx2</t>
  </si>
  <si>
    <t>Ifinanceiro</t>
  </si>
  <si>
    <t>Imobiliario</t>
  </si>
  <si>
    <t>Ieeletrica</t>
  </si>
  <si>
    <t>Igc - Nm</t>
  </si>
  <si>
    <t>Igc Trade</t>
  </si>
  <si>
    <t>Imat Basicos</t>
  </si>
  <si>
    <t>Iconsumo</t>
  </si>
  <si>
    <t>Industrial</t>
  </si>
  <si>
    <t>Utilities</t>
  </si>
  <si>
    <t>Isustentabil</t>
  </si>
  <si>
    <t>Itag Along</t>
  </si>
  <si>
    <t>Ico2</t>
  </si>
  <si>
    <t>PoupAcumul Nova</t>
  </si>
  <si>
    <t>Ima-B 5</t>
  </si>
  <si>
    <t>Ima-B Tot</t>
  </si>
  <si>
    <t>Ima-B 5+</t>
  </si>
  <si>
    <t>Ind RF-M 1</t>
  </si>
  <si>
    <t>Ind RF-M Tot</t>
  </si>
  <si>
    <t>Ind RF-M 1+</t>
  </si>
  <si>
    <t>Ima Geral Ex-C</t>
  </si>
  <si>
    <t>Ima-C Tot</t>
  </si>
  <si>
    <t xml:space="preserve">Dta. Últ. Cot.: </t>
  </si>
  <si>
    <t xml:space="preserve">Dta. Pref. Últ. Cot.: </t>
  </si>
  <si>
    <r>
      <t>Tabela de Indicadores (</t>
    </r>
    <r>
      <rPr>
        <b/>
        <sz val="28"/>
        <color rgb="FFB1AE2D"/>
        <rFont val="Calibri"/>
        <family val="2"/>
        <scheme val="minor"/>
      </rPr>
      <t>Rentabilidade de Índices de Ações</t>
    </r>
    <r>
      <rPr>
        <b/>
        <sz val="28"/>
        <color rgb="FF023A4A"/>
        <rFont val="Calibri"/>
        <family val="2"/>
        <scheme val="minor"/>
      </rPr>
      <t xml:space="preserve">, </t>
    </r>
    <r>
      <rPr>
        <b/>
        <sz val="28"/>
        <color rgb="FFB1AE2D"/>
        <rFont val="Calibri"/>
        <family val="2"/>
        <scheme val="minor"/>
      </rPr>
      <t>Renda Fixa</t>
    </r>
    <r>
      <rPr>
        <b/>
        <sz val="28"/>
        <color rgb="FF023A4A"/>
        <rFont val="Calibri"/>
        <family val="2"/>
        <scheme val="minor"/>
      </rPr>
      <t xml:space="preserve">, </t>
    </r>
    <r>
      <rPr>
        <b/>
        <sz val="28"/>
        <color rgb="FFB1AE2D"/>
        <rFont val="Calibri"/>
        <family val="2"/>
        <scheme val="minor"/>
      </rPr>
      <t>Inflação</t>
    </r>
    <r>
      <rPr>
        <b/>
        <sz val="28"/>
        <color rgb="FF023A4A"/>
        <rFont val="Calibri"/>
        <family val="2"/>
        <scheme val="minor"/>
      </rPr>
      <t xml:space="preserve"> e </t>
    </r>
    <r>
      <rPr>
        <b/>
        <sz val="28"/>
        <color rgb="FFB1AE2D"/>
        <rFont val="Calibri"/>
        <family val="2"/>
        <scheme val="minor"/>
      </rPr>
      <t>Moedas</t>
    </r>
    <r>
      <rPr>
        <b/>
        <sz val="28"/>
        <color rgb="FF023A4A"/>
        <rFont val="Calibri"/>
        <family val="2"/>
        <scheme val="minor"/>
      </rPr>
      <t>)</t>
    </r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</si>
  <si>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</si>
  <si>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D2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B1AE2D"/>
        <rFont val="Calibri"/>
        <family val="2"/>
        <scheme val="minor"/>
      </rPr>
      <t xml:space="preserve"> Célula D3</t>
    </r>
  </si>
  <si>
    <t>IDIV&lt;XBSP&gt;</t>
  </si>
  <si>
    <t>Ibov Fut Contin Fev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</si>
</sst>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"/>
    <numFmt numFmtId="165" formatCode="mmm\-yy"/>
    <numFmt numFmtId="166" formatCode="#,##0.00%;[Red]\-#,##0.00%"/>
    <numFmt numFmtId="167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rgb="FF023A4A"/>
      <name val="Calibri"/>
      <family val="2"/>
      <scheme val="minor"/>
    </font>
    <font>
      <b/>
      <sz val="28"/>
      <color rgb="FFB1AE2D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rgb="FFCCD8D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/>
      <right/>
      <top/>
      <bottom style="thick">
        <color rgb="FFB1AE2D"/>
      </bottom>
      <diagonal/>
    </border>
    <border>
      <left/>
      <right style="medium">
        <color theme="0"/>
      </right>
      <top style="thick">
        <color rgb="FFB1AE2D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rgb="FFB1AE2D"/>
      </top>
      <bottom style="thick">
        <color theme="0"/>
      </bottom>
      <diagonal/>
    </border>
    <border>
      <left style="medium">
        <color theme="0"/>
      </left>
      <right/>
      <top style="thick">
        <color rgb="FFB1AE2D"/>
      </top>
      <bottom style="thick">
        <color theme="0"/>
      </bottom>
      <diagonal/>
    </border>
    <border>
      <left/>
      <right style="medium">
        <color rgb="FF023A4A"/>
      </right>
      <top style="thick">
        <color theme="0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theme="0"/>
      </top>
      <bottom style="thin">
        <color rgb="FF023A4A"/>
      </bottom>
      <diagonal/>
    </border>
    <border>
      <left style="medium">
        <color rgb="FF023A4A"/>
      </left>
      <right/>
      <top style="thick">
        <color theme="0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4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164" fontId="4" fillId="0" borderId="0" xfId="0" applyNumberFormat="1" applyFont="1"/>
    <xf numFmtId="10" fontId="4" fillId="0" borderId="0" xfId="1" applyNumberFormat="1" applyFont="1"/>
    <xf numFmtId="14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4" borderId="9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center" vertical="center" wrapText="1"/>
    </xf>
    <xf numFmtId="165" fontId="11" fillId="4" borderId="10" xfId="3" applyNumberFormat="1" applyFont="1" applyFill="1" applyBorder="1" applyAlignment="1">
      <alignment horizontal="center" vertical="center" wrapText="1"/>
    </xf>
    <xf numFmtId="164" fontId="11" fillId="4" borderId="10" xfId="3" applyNumberFormat="1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166" fontId="0" fillId="0" borderId="13" xfId="0" applyNumberForma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166" fontId="0" fillId="0" borderId="16" xfId="0" applyNumberForma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horizontal="left" vertical="center"/>
    </xf>
    <xf numFmtId="166" fontId="0" fillId="0" borderId="19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0" fontId="11" fillId="4" borderId="15" xfId="0" applyFont="1" applyFill="1" applyBorder="1" applyAlignment="1">
      <alignment vertical="center"/>
    </xf>
    <xf numFmtId="0" fontId="11" fillId="4" borderId="16" xfId="0" applyFont="1" applyFill="1" applyBorder="1" applyAlignment="1">
      <alignment horizontal="left" vertical="center"/>
    </xf>
    <xf numFmtId="166" fontId="0" fillId="4" borderId="16" xfId="0" applyNumberFormat="1" applyFill="1" applyBorder="1" applyAlignment="1">
      <alignment horizontal="center" vertical="center"/>
    </xf>
    <xf numFmtId="166" fontId="0" fillId="4" borderId="17" xfId="0" applyNumberFormat="1" applyFill="1" applyBorder="1" applyAlignment="1">
      <alignment horizontal="center" vertical="center"/>
    </xf>
    <xf numFmtId="0" fontId="11" fillId="4" borderId="18" xfId="0" applyFont="1" applyFill="1" applyBorder="1" applyAlignment="1">
      <alignment vertical="center"/>
    </xf>
    <xf numFmtId="0" fontId="11" fillId="4" borderId="19" xfId="0" applyFont="1" applyFill="1" applyBorder="1" applyAlignment="1">
      <alignment horizontal="left" vertical="center"/>
    </xf>
    <xf numFmtId="166" fontId="0" fillId="4" borderId="19" xfId="0" applyNumberFormat="1" applyFill="1" applyBorder="1" applyAlignment="1">
      <alignment horizontal="center" vertical="center"/>
    </xf>
    <xf numFmtId="166" fontId="0" fillId="4" borderId="20" xfId="0" applyNumberFormat="1" applyFill="1" applyBorder="1" applyAlignment="1">
      <alignment horizontal="center" vertical="center"/>
    </xf>
    <xf numFmtId="14" fontId="15" fillId="5" borderId="8" xfId="2" applyNumberFormat="1" applyFont="1" applyFill="1" applyBorder="1" applyAlignment="1">
      <alignment horizontal="left" vertical="center"/>
    </xf>
    <xf numFmtId="14" fontId="11" fillId="0" borderId="4" xfId="0" applyNumberFormat="1" applyFont="1" applyBorder="1" applyAlignment="1">
      <alignment horizontal="center" vertical="center"/>
    </xf>
    <xf numFmtId="14" fontId="12" fillId="4" borderId="6" xfId="0" applyNumberFormat="1" applyFont="1" applyFill="1" applyBorder="1" applyAlignment="1">
      <alignment horizontal="center" vertical="center"/>
    </xf>
    <xf numFmtId="14" fontId="12" fillId="4" borderId="7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167" fontId="11" fillId="0" borderId="3" xfId="0" applyNumberFormat="1" applyFont="1" applyBorder="1" applyAlignment="1">
      <alignment horizontal="center" vertical="center"/>
    </xf>
    <xf numFmtId="167" fontId="15" fillId="5" borderId="8" xfId="2" applyNumberFormat="1" applyFont="1" applyFill="1" applyBorder="1" applyAlignment="1">
      <alignment horizontal="left" vertical="center"/>
    </xf>
  </cellXfs>
  <cellStyles count="4">
    <cellStyle name="Cálculo" xfId="3" builtinId="22"/>
    <cellStyle name="Normal" xfId="0" builtinId="0"/>
    <cellStyle name="Porcentagem" xfId="1" builtinId="5"/>
    <cellStyle name="Ruim" xfId="2" builtinId="27"/>
  </cellStyles>
  <dxfs count="0"/>
  <tableStyles count="0" defaultTableStyle="TableStyleMedium2" defaultPivotStyle="PivotStyleLight16"/>
  <colors>
    <mruColors>
      <color rgb="FF023A4A"/>
      <color rgb="FFCCD8DB"/>
      <color rgb="FFB1AE2D"/>
      <color rgb="FFC59C00"/>
      <color rgb="FF006B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c75cb7ad5f4944deb378f16c3ce7876e">
      <tp>
        <v>2</v>
        <stp/>
        <stp>a9878fa0-a32e-43b5-bbdf-63f0047bacbe</stp>
        <tr r="G45" s="1"/>
      </tp>
    </main>
    <main first="rtdsrv_eco_c75cb7ad5f4944deb378f16c3ce7876e">
      <tp>
        <v>2</v>
        <stp/>
        <stp>e3b39e22-996b-4401-bcac-5dd2e2189ce4</stp>
        <tr r="I71" s="1"/>
      </tp>
      <tp>
        <v>2</v>
        <stp/>
        <stp>ec7a9aae-8994-4ec1-9bc3-bc18393b48d0</stp>
        <tr r="Q71" s="1"/>
      </tp>
      <tp>
        <v>2</v>
        <stp/>
        <stp>6382d43b-1c51-4332-9a86-aeb49caa90b8</stp>
        <tr r="R7" s="1"/>
      </tp>
      <tp>
        <v>4</v>
        <stp/>
        <stp>3ee244b6-0b76-4ae8-9707-6744c19dbebc</stp>
        <tr r="D2" s="1"/>
      </tp>
    </main>
    <main first="rtdsrv_eco_c75cb7ad5f4944deb378f16c3ce7876e">
      <tp>
        <v>2</v>
        <stp/>
        <stp>273b380e-667c-4da0-b1dd-11ad9e2a0324</stp>
        <tr r="E45" s="1"/>
      </tp>
      <tp>
        <v>2</v>
        <stp/>
        <stp>681ee058-d88f-4615-bc7c-de17f9fa68a0</stp>
        <tr r="M40" s="1"/>
      </tp>
      <tp>
        <v>2</v>
        <stp/>
        <stp>9a424683-bc11-4b5e-99f6-1d3479775a02</stp>
        <tr r="N7" s="1"/>
      </tp>
    </main>
    <main first="rtdsrv_eco_c75cb7ad5f4944deb378f16c3ce7876e">
      <tp>
        <v>2</v>
        <stp/>
        <stp>bf78f8cd-f15a-44d7-9f36-26abe445f79a</stp>
        <tr r="W7" s="1"/>
      </tp>
    </main>
    <main first="rtdsrv_eco_c75cb7ad5f4944deb378f16c3ce7876e">
      <tp>
        <v>2</v>
        <stp/>
        <stp>5fb6f3ea-2dd9-4d1c-9a03-ba5c19e6fd3a</stp>
        <tr r="Q7" s="1"/>
      </tp>
    </main>
    <main first="rtdsrv_eco_c75cb7ad5f4944deb378f16c3ce7876e">
      <tp>
        <v>2</v>
        <stp/>
        <stp>76196164-3b3c-4a82-9642-a45c79812704</stp>
        <tr r="X71" s="1"/>
      </tp>
      <tp>
        <v>2</v>
        <stp/>
        <stp>11d44194-232a-4754-9382-a317761f5328</stp>
        <tr r="H40" s="1"/>
      </tp>
    </main>
    <main first="rtdsrv_eco_c75cb7ad5f4944deb378f16c3ce7876e">
      <tp>
        <v>2</v>
        <stp/>
        <stp>d5b509bb-ad9f-4406-acc3-1647c64e2015</stp>
        <tr r="B44" s="1"/>
      </tp>
    </main>
    <main first="rtdsrv_eco_c75cb7ad5f4944deb378f16c3ce7876e">
      <tp>
        <v>2</v>
        <stp/>
        <stp>1ee0e1c2-2cff-4869-9312-eaa93db90dcb</stp>
        <tr r="M71" s="1"/>
      </tp>
    </main>
    <main first="rtdsrv_eco_c75cb7ad5f4944deb378f16c3ce7876e">
      <tp>
        <v>2</v>
        <stp/>
        <stp>fbcfd3f7-0858-476f-b5ed-3eb5284ca0a5</stp>
        <tr r="J71" s="1"/>
      </tp>
      <tp>
        <v>2</v>
        <stp/>
        <stp>44d72b51-6dc5-4e88-9daa-d10f9e1a5b4b</stp>
        <tr r="W71" s="1"/>
      </tp>
    </main>
    <main first="rtdsrv_eco_c75cb7ad5f4944deb378f16c3ce7876e">
      <tp>
        <v>2</v>
        <stp/>
        <stp>6ed9514f-b73f-424b-9ebd-9727085a3743</stp>
        <tr r="T71" s="1"/>
      </tp>
      <tp>
        <v>2</v>
        <stp/>
        <stp>3f158e56-ebbd-4c99-96fd-a9ce5924a7fd</stp>
        <tr r="R40" s="1"/>
      </tp>
    </main>
    <main first="rtdsrv_eco_c75cb7ad5f4944deb378f16c3ce7876e">
      <tp>
        <v>2</v>
        <stp/>
        <stp>f42775fb-9933-4360-bbb3-49867e48d887</stp>
        <tr r="M45" s="1"/>
      </tp>
    </main>
    <main first="rtdsrv_eco_c75cb7ad5f4944deb378f16c3ce7876e">
      <tp>
        <v>2</v>
        <stp/>
        <stp>f1ac15ea-5091-412d-908e-3f520eca0cde</stp>
        <tr r="D45" s="1"/>
      </tp>
    </main>
    <main first="rtdsrv_eco_c75cb7ad5f4944deb378f16c3ce7876e">
      <tp>
        <v>2</v>
        <stp/>
        <stp>fffbe85c-3faa-46b1-b8be-0e30c428eb74</stp>
        <tr r="P40" s="1"/>
      </tp>
      <tp>
        <v>3</v>
        <stp/>
        <stp>c06573a3-c121-4731-bf54-f8de44c96e18</stp>
        <tr r="C67" s="1"/>
      </tp>
    </main>
    <main first="rtdsrv_eco_c75cb7ad5f4944deb378f16c3ce7876e">
      <tp>
        <v>2</v>
        <stp/>
        <stp>4e6f3589-6658-46e3-9037-2afac17105c2</stp>
        <tr r="S40" s="1"/>
      </tp>
      <tp>
        <v>2</v>
        <stp/>
        <stp>bdc0f09c-3012-45d4-bd87-e203d84d4be8</stp>
        <tr r="U40" s="1"/>
      </tp>
    </main>
    <main first="rtdsrv_eco_c75cb7ad5f4944deb378f16c3ce7876e">
      <tp>
        <v>2</v>
        <stp/>
        <stp>2c7b98ad-487e-4f18-8904-5332929a5e5e</stp>
        <tr r="L71" s="1"/>
      </tp>
    </main>
    <main first="rtdsrv_eco_c75cb7ad5f4944deb378f16c3ce7876e">
      <tp>
        <v>2</v>
        <stp/>
        <stp>85fca329-836f-46c8-a472-c18d376595af</stp>
        <tr r="I45" s="1"/>
      </tp>
    </main>
    <main first="rtdsrv_eco_c75cb7ad5f4944deb378f16c3ce7876e">
      <tp>
        <v>2</v>
        <stp/>
        <stp>7a35d267-3091-4b5d-ae20-b55f617b903f</stp>
        <tr r="Y45" s="1"/>
      </tp>
    </main>
    <main first="rtdsrv_eco_c75cb7ad5f4944deb378f16c3ce7876e">
      <tp>
        <v>2</v>
        <stp/>
        <stp>1f674cf9-89ba-4023-8cdd-24745964eee4</stp>
        <tr r="J45" s="1"/>
      </tp>
      <tp>
        <v>2</v>
        <stp/>
        <stp>f77923ec-55c9-4073-8609-851b00772571</stp>
        <tr r="Y40" s="1"/>
      </tp>
      <tp>
        <v>2</v>
        <stp/>
        <stp>f67cd23e-9ea0-4aa8-b35f-6f818ff881bd</stp>
        <tr r="T7" s="1"/>
      </tp>
    </main>
    <main first="rtdsrv_eco_c75cb7ad5f4944deb378f16c3ce7876e">
      <tp>
        <v>2</v>
        <stp/>
        <stp>ae716c85-fd7b-4ef2-98f8-aebd7c8ce39a</stp>
        <tr r="Q45" s="1"/>
      </tp>
      <tp>
        <v>2</v>
        <stp/>
        <stp>e35ac1ad-273e-4b43-9298-7d463907ef7d</stp>
        <tr r="O7" s="1"/>
      </tp>
      <tp>
        <v>2</v>
        <stp/>
        <stp>61835c56-20f8-4106-b904-46888b5433ee</stp>
        <tr r="S7" s="1"/>
      </tp>
    </main>
    <main first="rtdsrv_eco_c75cb7ad5f4944deb378f16c3ce7876e">
      <tp>
        <v>2</v>
        <stp/>
        <stp>a81dc318-8505-4200-b81d-d558c2e8853b</stp>
        <tr r="L45" s="1"/>
      </tp>
      <tp>
        <v>4</v>
        <stp/>
        <stp>dab56d0c-0572-400f-b302-1a5be64eb4e7</stp>
        <tr r="B69" s="1"/>
      </tp>
      <tp>
        <v>2</v>
        <stp/>
        <stp>ac454113-348b-4e5d-a65f-10c2b862482e</stp>
        <tr r="H7" s="1"/>
      </tp>
    </main>
    <main first="rtdsrv_eco_c75cb7ad5f4944deb378f16c3ce7876e">
      <tp>
        <v>2</v>
        <stp/>
        <stp>85c24209-fe72-4f83-b426-b3d47c0fa063</stp>
        <tr r="E40" s="1"/>
      </tp>
      <tp>
        <v>2</v>
        <stp/>
        <stp>4f16d175-cba7-4b8b-9b0f-076f2cd44245</stp>
        <tr r="L40" s="1"/>
      </tp>
      <tp>
        <v>2</v>
        <stp/>
        <stp>0ec5433f-7699-4993-aed6-20ceb36c8283</stp>
        <tr r="T45" s="1"/>
      </tp>
    </main>
    <main first="rtdsrv_eco_c75cb7ad5f4944deb378f16c3ce7876e">
      <tp>
        <v>2</v>
        <stp/>
        <stp>c9421ff1-9306-4dca-981b-11095bf87b26</stp>
        <tr r="V45" s="1"/>
      </tp>
    </main>
    <main first="rtdsrv_eco_c75cb7ad5f4944deb378f16c3ce7876e">
      <tp>
        <v>2</v>
        <stp/>
        <stp>e0238a6b-eca1-4004-98ec-8b99d519541d</stp>
        <tr r="G40" s="1"/>
      </tp>
    </main>
    <main first="rtdsrv_eco_c75cb7ad5f4944deb378f16c3ce7876e">
      <tp>
        <v>2</v>
        <stp/>
        <stp>2a245d41-a29a-471e-ae58-9e50a282ce54</stp>
        <tr r="N71" s="1"/>
      </tp>
    </main>
    <main first="rtdsrv_eco_c75cb7ad5f4944deb378f16c3ce7876e">
      <tp>
        <v>2</v>
        <stp/>
        <stp>6f15c350-079f-41f0-8dd7-acf9f1830e29</stp>
        <tr r="I40" s="1"/>
      </tp>
    </main>
    <main first="rtdsrv_eco_c75cb7ad5f4944deb378f16c3ce7876e">
      <tp>
        <v>2</v>
        <stp/>
        <stp>603311cf-b611-432a-aa82-3485f916a2e7</stp>
        <tr r="M7" s="1"/>
      </tp>
      <tp>
        <v>2</v>
        <stp/>
        <stp>0077b7f7-b852-47e1-bac4-a61d7ab47e03</stp>
        <tr r="Y71" s="1"/>
      </tp>
      <tp>
        <v>2</v>
        <stp/>
        <stp>22688472-c8bf-4221-9f1e-4aba707f914f</stp>
        <tr r="E7" s="1"/>
      </tp>
      <tp>
        <v>2</v>
        <stp/>
        <stp>26ce0d1c-6f0b-4131-8f0f-0ad1e4af75d1</stp>
        <tr r="G7" s="1"/>
      </tp>
      <tp>
        <v>2</v>
        <stp/>
        <stp>71bd4b1e-dbd8-47ff-bce7-d3433f712d72</stp>
        <tr r="J7" s="1"/>
      </tp>
    </main>
    <main first="rtdsrv_eco_c75cb7ad5f4944deb378f16c3ce7876e">
      <tp>
        <v>2</v>
        <stp/>
        <stp>46c8fd94-a994-43dd-8393-bbe3b12d19fc</stp>
        <tr r="K71" s="1"/>
      </tp>
      <tp>
        <v>2</v>
        <stp/>
        <stp>92bf7992-c777-4199-9d24-d3792f77929e</stp>
        <tr r="D7" s="1"/>
      </tp>
    </main>
    <main first="rtdsrv_eco_c75cb7ad5f4944deb378f16c3ce7876e">
      <tp>
        <v>2</v>
        <stp/>
        <stp>1a110e77-3ca1-4c9e-8519-d24643e09908</stp>
        <tr r="X7" s="1"/>
      </tp>
      <tp>
        <v>2</v>
        <stp/>
        <stp>4326b13f-6e28-4f59-92ab-5ef111050ca0</stp>
        <tr r="U7" s="1"/>
      </tp>
      <tp>
        <v>2</v>
        <stp/>
        <stp>931c8b15-43c1-41a3-99ac-e9635eb1a03c</stp>
        <tr r="D71" s="1"/>
      </tp>
    </main>
    <main first="rtdsrv_eco_c75cb7ad5f4944deb378f16c3ce7876e">
      <tp>
        <v>2</v>
        <stp/>
        <stp>66c8cbe1-1161-40e1-b365-892cb6f3f65a</stp>
        <tr r="O45" s="1"/>
      </tp>
      <tp>
        <v>2</v>
        <stp/>
        <stp>b08c0847-4534-4a03-a093-c899ef5e526b</stp>
        <tr r="P45" s="1"/>
      </tp>
      <tp>
        <v>2</v>
        <stp/>
        <stp>a2b5a8fd-4c9a-4366-9457-80523f62c1fa</stp>
        <tr r="E71" s="1"/>
      </tp>
      <tp>
        <v>2</v>
        <stp/>
        <stp>b9de5dad-13fe-4a43-baee-0b1cf420d660</stp>
        <tr r="K45" s="1"/>
      </tp>
    </main>
    <main first="rtdsrv_eco_c75cb7ad5f4944deb378f16c3ce7876e">
      <tp>
        <v>2</v>
        <stp/>
        <stp>fdc32939-a20f-4d7a-a6fc-31ce21244b33</stp>
        <tr r="X45" s="1"/>
      </tp>
      <tp>
        <v>2</v>
        <stp/>
        <stp>59a739a4-3ebd-4068-8714-8d0f7ab54faa</stp>
        <tr r="V7" s="1"/>
      </tp>
    </main>
    <main first="rtdsrv_eco_c75cb7ad5f4944deb378f16c3ce7876e">
      <tp>
        <v>2</v>
        <stp/>
        <stp>a58b9b49-9b8f-4396-b5d9-03458de68341</stp>
        <tr r="T40" s="1"/>
      </tp>
    </main>
    <main first="rtdsrv_eco_c75cb7ad5f4944deb378f16c3ce7876e">
      <tp>
        <v>2</v>
        <stp/>
        <stp>bd5e0448-23a8-49d5-acce-880d7c2447b7</stp>
        <tr r="L7" s="1"/>
      </tp>
      <tp>
        <v>2</v>
        <stp/>
        <stp>8bc104e0-9911-4ef7-b4ac-42ebb2181aa3</stp>
        <tr r="Y7" s="1"/>
      </tp>
    </main>
    <main first="rtdsrv_eco_c75cb7ad5f4944deb378f16c3ce7876e">
      <tp>
        <v>2</v>
        <stp/>
        <stp>52bda43f-8d9c-4386-8541-fcd53530827e</stp>
        <tr r="R71" s="1"/>
      </tp>
    </main>
    <main first="rtdsrv_eco_c75cb7ad5f4944deb378f16c3ce7876e">
      <tp>
        <v>3</v>
        <stp/>
        <stp>2c95e024-eb49-4eb8-9560-1f9fee34ed65</stp>
        <tr r="B70" s="1"/>
      </tp>
    </main>
    <main first="rtdsrv_eco_c75cb7ad5f4944deb378f16c3ce7876e">
      <tp>
        <v>2</v>
        <stp/>
        <stp>49645eeb-25b9-4b66-920a-fb0e51ef6ea6</stp>
        <tr r="V71" s="1"/>
      </tp>
    </main>
    <main first="rtdsrv_eco_c75cb7ad5f4944deb378f16c3ce7876e">
      <tp>
        <v>2</v>
        <stp/>
        <stp>25753eb9-2e57-4b5d-a42c-88fea7c78e59</stp>
        <tr r="O71" s="1"/>
      </tp>
      <tp>
        <v>2</v>
        <stp/>
        <stp>984627c5-cd81-40fd-a2d0-22020de5cd0b</stp>
        <tr r="S45" s="1"/>
      </tp>
      <tp>
        <v>2</v>
        <stp/>
        <stp>ddf6131b-2310-4cad-9c85-5ab945425053</stp>
        <tr r="R45" s="1"/>
      </tp>
      <tp>
        <v>2</v>
        <stp/>
        <stp>cb16baa3-2dfb-45e0-b463-b8e4eb7781f3</stp>
        <tr r="O40" s="1"/>
      </tp>
    </main>
    <main first="rtdsrv_eco_c75cb7ad5f4944deb378f16c3ce7876e">
      <tp>
        <v>2</v>
        <stp/>
        <stp>9d23a845-98c1-4a70-9f8a-7e45f50bea1a</stp>
        <tr r="D40" s="1"/>
      </tp>
    </main>
    <main first="rtdsrv_eco_c75cb7ad5f4944deb378f16c3ce7876e">
      <tp>
        <v>2</v>
        <stp/>
        <stp>20280c2f-15e9-438d-9abf-0a36581a2a2b</stp>
        <tr r="W45" s="1"/>
      </tp>
      <tp>
        <v>2</v>
        <stp/>
        <stp>fdbc14c0-b438-4203-858a-9b04d24f752d</stp>
        <tr r="J40" s="1"/>
      </tp>
      <tp>
        <v>2</v>
        <stp/>
        <stp>360bb5bf-2b3e-4998-9b95-d0f3b10dcbd5</stp>
        <tr r="W40" s="1"/>
      </tp>
    </main>
    <main first="rtdsrv_eco_c75cb7ad5f4944deb378f16c3ce7876e">
      <tp>
        <v>2</v>
        <stp/>
        <stp>969201b1-7970-4e2d-9853-2f0d27957c38</stp>
        <tr r="F45" s="1"/>
      </tp>
    </main>
    <main first="rtdsrv_eco_c75cb7ad5f4944deb378f16c3ce7876e">
      <tp>
        <v>3</v>
        <stp/>
        <stp>bf2b41ea-d0c1-4a84-80ac-754c45c99525</stp>
        <tr r="B6" s="1"/>
      </tp>
      <tp>
        <v>2</v>
        <stp/>
        <stp>b826e234-f6eb-493c-95ac-8335c689d9e1</stp>
        <tr r="P71" s="1"/>
      </tp>
    </main>
    <main first="rtdsrv_eco_c75cb7ad5f4944deb378f16c3ce7876e">
      <tp>
        <v>2</v>
        <stp/>
        <stp>414b7fda-c653-44fc-8930-5107eea1bba7</stp>
        <tr r="P7" s="1"/>
      </tp>
      <tp>
        <v>2</v>
        <stp/>
        <stp>90342340-cfab-49d3-b8fd-00e6fd2fa37e</stp>
        <tr r="V40" s="1"/>
      </tp>
    </main>
    <main first="rtdsrv_eco_c75cb7ad5f4944deb378f16c3ce7876e">
      <tp>
        <v>2</v>
        <stp/>
        <stp>d7f67c61-ca83-4d6c-9c62-dd65e64d8a3d</stp>
        <tr r="F40" s="1"/>
      </tp>
    </main>
    <main first="rtdsrv_eco_c75cb7ad5f4944deb378f16c3ce7876e">
      <tp>
        <v>2</v>
        <stp/>
        <stp>2e5503d4-5c0e-4e29-8c8d-4591c39db5ca</stp>
        <tr r="I7" s="1"/>
      </tp>
    </main>
    <main first="rtdsrv_eco_c75cb7ad5f4944deb378f16c3ce7876e">
      <tp>
        <v>2</v>
        <stp/>
        <stp>ba5b1cf9-11b4-438e-ab40-f6f7ce8c3a0a</stp>
        <tr r="U45" s="1"/>
      </tp>
    </main>
    <main first="rtdsrv_eco_c75cb7ad5f4944deb378f16c3ce7876e">
      <tp>
        <v>2</v>
        <stp/>
        <stp>652801cd-e5da-4ad3-a92e-b1df2e1ffd81</stp>
        <tr r="F71" s="1"/>
      </tp>
      <tp>
        <v>2</v>
        <stp/>
        <stp>0e52e6d3-60e6-48e5-b94a-0f1d7ff07457</stp>
        <tr r="N45" s="1"/>
      </tp>
      <tp>
        <v>3</v>
        <stp/>
        <stp>f792f98c-4702-4400-99f2-e0b7c952c52f</stp>
        <tr r="B39" s="1"/>
      </tp>
      <tp>
        <v>2</v>
        <stp/>
        <stp>134de741-c12f-4dbe-8e04-b36fa5976c02</stp>
        <tr r="H45" s="1"/>
      </tp>
      <tp>
        <v>2</v>
        <stp/>
        <stp>815a897c-c8ff-4066-9d98-e1144784252f</stp>
        <tr r="N40" s="1"/>
      </tp>
    </main>
    <main first="rtdsrv_eco_c75cb7ad5f4944deb378f16c3ce7876e">
      <tp>
        <v>2</v>
        <stp/>
        <stp>96737ef3-3e01-4aeb-9a71-cd40b2cd7566</stp>
        <tr r="K7" s="1"/>
      </tp>
      <tp>
        <v>2</v>
        <stp/>
        <stp>a5112b70-6ea7-47a2-841b-12de5dc65a9f</stp>
        <tr r="H71" s="1"/>
      </tp>
    </main>
    <main first="rtdsrv_eco_c75cb7ad5f4944deb378f16c3ce7876e">
      <tp>
        <v>2</v>
        <stp/>
        <stp>6c541ea7-b360-436f-bc58-b70844a78afc</stp>
        <tr r="Q40" s="1"/>
      </tp>
      <tp>
        <v>2</v>
        <stp/>
        <stp>5c38da0a-ca54-4891-82d4-51491c828363</stp>
        <tr r="X40" s="1"/>
      </tp>
      <tp>
        <v>2</v>
        <stp/>
        <stp>22b9b308-d1ab-4ca4-8887-910b0877c522</stp>
        <tr r="U71" s="1"/>
      </tp>
    </main>
    <main first="rtdsrv_eco_c75cb7ad5f4944deb378f16c3ce7876e">
      <tp>
        <v>2</v>
        <stp/>
        <stp>a1211f8c-4df3-4c24-9159-66cf0570459c</stp>
        <tr r="F7" s="1"/>
      </tp>
      <tp>
        <v>2</v>
        <stp/>
        <stp>ee313878-0fc8-41ab-9d88-cfd5c792a269</stp>
        <tr r="K40" s="1"/>
      </tp>
      <tp>
        <v>2</v>
        <stp/>
        <stp>b75a7bd3-f7fd-409c-9309-609901f84577</stp>
        <tr r="S71" s="1"/>
      </tp>
      <tp>
        <v>2</v>
        <stp/>
        <stp>a93f05b0-23cc-4bf0-a548-18b514d96b50</stp>
        <tr r="G71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95250</xdr:rowOff>
    </xdr:from>
    <xdr:to>
      <xdr:col>2</xdr:col>
      <xdr:colOff>1011503</xdr:colOff>
      <xdr:row>0</xdr:row>
      <xdr:rowOff>647538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137F69C-46F3-421C-BD6C-34B17D6A08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44329" y="91440"/>
          <a:ext cx="2349765" cy="556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D434-4064-4F2D-A3C2-6DB6A3239AF8}">
  <sheetPr>
    <tabColor rgb="FF023A4A"/>
  </sheetPr>
  <dimension ref="B1:AE8498"/>
  <sheetViews>
    <sheetView showGridLines="0" tabSelected="1" showRuler="0" zoomScale="80" zoomScaleNormal="80" workbookViewId="0"/>
  </sheetViews>
  <sheetFormatPr defaultColWidth="9.140625" defaultRowHeight="15" x14ac:dyDescent="0.25"/>
  <cols>
    <col min="1" max="1" width="2.7109375" style="1" customWidth="1"/>
    <col min="2" max="2" width="21.5703125" style="1" customWidth="1"/>
    <col min="3" max="3" width="18.7109375" style="1" customWidth="1"/>
    <col min="4" max="25" width="9.7109375" style="1" customWidth="1"/>
    <col min="26" max="26" width="7.85546875" bestFit="1" customWidth="1"/>
    <col min="27" max="27" width="11.28515625" style="1" customWidth="1"/>
    <col min="28" max="31" width="16.7109375" style="1" customWidth="1"/>
    <col min="32" max="16384" width="9.140625" style="1"/>
  </cols>
  <sheetData>
    <row r="1" spans="2:31" ht="60" customHeight="1" x14ac:dyDescent="0.25">
      <c r="E1" s="8" t="s">
        <v>119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/>
    </row>
    <row r="2" spans="2:31" customFormat="1" ht="15.75" x14ac:dyDescent="0.25">
      <c r="B2" s="41" t="s">
        <v>117</v>
      </c>
      <c r="C2" s="42"/>
      <c r="D2" s="45">
        <f>IF(D3="",_xll.ECONOMATICA("IBOV","DATE OF LAST QUOTE"),D3)</f>
        <v>45686</v>
      </c>
      <c r="E2" s="38"/>
      <c r="F2" s="11" t="s">
        <v>120</v>
      </c>
    </row>
    <row r="3" spans="2:31" ht="15.75" x14ac:dyDescent="0.25">
      <c r="B3" s="43" t="s">
        <v>118</v>
      </c>
      <c r="C3" s="44"/>
      <c r="D3" s="39"/>
      <c r="E3" s="40"/>
      <c r="F3" s="11" t="s">
        <v>121</v>
      </c>
    </row>
    <row r="4" spans="2:31" ht="18" customHeight="1" x14ac:dyDescent="0.25">
      <c r="B4" s="2"/>
      <c r="AB4"/>
    </row>
    <row r="5" spans="2:31" ht="20.100000000000001" customHeight="1" thickBot="1" x14ac:dyDescent="0.3">
      <c r="B5" s="37" t="str">
        <f>"Índices de Renda Fixa - até "&amp;TEXT(D2,"dd-mm-aa")</f>
        <v>Índices de Renda Fixa - até 29-01-25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AB5" s="5"/>
    </row>
    <row r="6" spans="2:31" ht="20.100000000000001" customHeight="1" thickTop="1" thickBot="1" x14ac:dyDescent="0.3">
      <c r="B6" s="12" t="str">
        <f>_xll.ECONOMATICA(C7:C36,"name")</f>
        <v>Nome</v>
      </c>
      <c r="C6" s="13" t="s">
        <v>24</v>
      </c>
      <c r="D6" s="14">
        <f t="shared" ref="D6:K6" si="0">EOMONTH(E6,-1)</f>
        <v>45351</v>
      </c>
      <c r="E6" s="14">
        <f t="shared" si="0"/>
        <v>45382</v>
      </c>
      <c r="F6" s="14">
        <f t="shared" si="0"/>
        <v>45412</v>
      </c>
      <c r="G6" s="14">
        <f t="shared" si="0"/>
        <v>45443</v>
      </c>
      <c r="H6" s="14">
        <f t="shared" si="0"/>
        <v>45473</v>
      </c>
      <c r="I6" s="14">
        <f t="shared" si="0"/>
        <v>45504</v>
      </c>
      <c r="J6" s="14">
        <f t="shared" si="0"/>
        <v>45535</v>
      </c>
      <c r="K6" s="14">
        <f t="shared" si="0"/>
        <v>45565</v>
      </c>
      <c r="L6" s="14">
        <f>EOMONTH(M6,-1)</f>
        <v>45596</v>
      </c>
      <c r="M6" s="14">
        <f>EOMONTH(N6,-1)</f>
        <v>45626</v>
      </c>
      <c r="N6" s="14">
        <f>EOMONTH(O6,-1)</f>
        <v>45657</v>
      </c>
      <c r="O6" s="14">
        <f>$D$2</f>
        <v>45686</v>
      </c>
      <c r="P6" s="15">
        <f>DATE(YEAR($D$2)-2,12,31)</f>
        <v>45291</v>
      </c>
      <c r="Q6" s="15">
        <f>DATE(YEAR($D$2)-1,12,31)</f>
        <v>45657</v>
      </c>
      <c r="R6" s="15">
        <f>$D$2</f>
        <v>45686</v>
      </c>
      <c r="S6" s="13" t="s">
        <v>0</v>
      </c>
      <c r="T6" s="13" t="s">
        <v>1</v>
      </c>
      <c r="U6" s="13" t="s">
        <v>2</v>
      </c>
      <c r="V6" s="13" t="s">
        <v>3</v>
      </c>
      <c r="W6" s="13" t="s">
        <v>4</v>
      </c>
      <c r="X6" s="13" t="s">
        <v>5</v>
      </c>
      <c r="Y6" s="16" t="s">
        <v>6</v>
      </c>
    </row>
    <row r="7" spans="2:31" ht="21" customHeight="1" thickTop="1" x14ac:dyDescent="0.2">
      <c r="B7" s="17" t="s">
        <v>7</v>
      </c>
      <c r="C7" s="18" t="s">
        <v>20</v>
      </c>
      <c r="D7" s="19">
        <f>_xll.ECONOMATICA($C$7:$C$36,"return","MTD",D$6,,,,"decimal","false","false")</f>
        <v>8.0020821496999996E-3</v>
      </c>
      <c r="E7" s="19">
        <f>_xll.ECONOMATICA($C$7:$C$36,"return","MTD",E$6,,,,"decimal","false","false")</f>
        <v>8.3167671581999992E-3</v>
      </c>
      <c r="F7" s="19">
        <f>_xll.ECONOMATICA($C$7:$C$36,"return","MTD",F$6,,,,"decimal","false","false")</f>
        <v>8.8742284187999995E-3</v>
      </c>
      <c r="G7" s="19">
        <f>_xll.ECONOMATICA($C$7:$C$36,"return","MTD",G$6,,,,"decimal","false","false")</f>
        <v>8.3243312965000007E-3</v>
      </c>
      <c r="H7" s="19">
        <f>_xll.ECONOMATICA($C$7:$C$36,"return","MTD",H$6,,,,"decimal","false","false")</f>
        <v>7.8832883974000005E-3</v>
      </c>
      <c r="I7" s="19">
        <f>_xll.ECONOMATICA($C$7:$C$36,"return","MTD",I$6,,,,"decimal","false","false")</f>
        <v>9.0711275006000007E-3</v>
      </c>
      <c r="J7" s="19">
        <f>_xll.ECONOMATICA($C$7:$C$36,"return","MTD",J$6,,,,"decimal","false","false")</f>
        <v>8.6750258524000007E-3</v>
      </c>
      <c r="K7" s="19">
        <f>_xll.ECONOMATICA($C$7:$C$36,"return","MTD",K$6,,,,"decimal","false","false")</f>
        <v>8.3514842318000004E-3</v>
      </c>
      <c r="L7" s="19">
        <f>_xll.ECONOMATICA($C$7:$C$36,"return","MTD",L$6,,,,"decimal","false","false")</f>
        <v>9.2794672527999993E-3</v>
      </c>
      <c r="M7" s="19">
        <f>_xll.ECONOMATICA($C$7:$C$36,"return","MTD",M$6,,,,"decimal","false","false")</f>
        <v>7.9299463085999999E-3</v>
      </c>
      <c r="N7" s="19">
        <f>_xll.ECONOMATICA($C$7:$C$36,"return","MTD",N$6,,,,"decimal","false","false")</f>
        <v>9.3143625981999996E-3</v>
      </c>
      <c r="O7" s="19">
        <f>_xll.ECONOMATICA($C$7:$C$36,"return","MTD",O$6,,,,"decimal","false","false")</f>
        <v>9.1420977878000007E-3</v>
      </c>
      <c r="P7" s="19">
        <f>_xll.ECONOMATICA($C$7:$C$36,"return","YTD",P$6,,,,"decimal","false","false")</f>
        <v>0.13039474929</v>
      </c>
      <c r="Q7" s="19">
        <f>_xll.ECONOMATICA($C$7:$C$36,"return","YTD",Q$6,,,,"decimal","false","false")</f>
        <v>0.10875938760999999</v>
      </c>
      <c r="R7" s="19">
        <f>_xll.ECONOMATICA($C$7:$C$36,"return","YTD",R$6,,,,"decimal","false","false")</f>
        <v>9.1420977878000007E-3</v>
      </c>
      <c r="S7" s="19">
        <f>_xll.ECONOMATICA($C$7:$C$36,"Return",S$6,$D$2,,,,"decimal","false","false")</f>
        <v>1.0060891801E-2</v>
      </c>
      <c r="T7" s="19">
        <f>_xll.ECONOMATICA($C$7:$C$36,"Return",T$6,$D$2,,,,"decimal","false","false")</f>
        <v>2.7443494713000002E-2</v>
      </c>
      <c r="U7" s="19">
        <f>_xll.ECONOMATICA($C$7:$C$36,"Return",U$6,$D$2,,,,"decimal","false","false")</f>
        <v>5.4689926313999999E-2</v>
      </c>
      <c r="V7" s="19">
        <f>_xll.ECONOMATICA($C$7:$C$36,"Return",V$6,$D$2,,,,"decimal","false","false")</f>
        <v>0.10915265437</v>
      </c>
      <c r="W7" s="19">
        <f>_xll.ECONOMATICA($C$7:$C$36,"Return",W$6,$D$2,,,,"decimal","false","false")</f>
        <v>0.25201488347000001</v>
      </c>
      <c r="X7" s="19">
        <f>_xll.ECONOMATICA($C$7:$C$36,"Return",X$6,$D$2,,,,"decimal","false","false")</f>
        <v>0.41167140564999999</v>
      </c>
      <c r="Y7" s="20">
        <f>_xll.ECONOMATICA($C$7:$C$36,"Return",Y$6,$D$2,,,,"decimal","false","false")</f>
        <v>0.48218155013000003</v>
      </c>
      <c r="Z7" s="10"/>
    </row>
    <row r="8" spans="2:31" ht="21" customHeight="1" x14ac:dyDescent="0.25">
      <c r="B8" s="29" t="s">
        <v>8</v>
      </c>
      <c r="C8" s="30" t="s">
        <v>51</v>
      </c>
      <c r="D8" s="31">
        <v>8.0020800814999994E-3</v>
      </c>
      <c r="E8" s="31">
        <v>8.3167653955999992E-3</v>
      </c>
      <c r="F8" s="31">
        <v>8.8742287006999994E-3</v>
      </c>
      <c r="G8" s="31">
        <v>8.3243318350000005E-3</v>
      </c>
      <c r="H8" s="31">
        <v>7.8832871567999993E-3</v>
      </c>
      <c r="I8" s="31">
        <v>9.0711293433000002E-3</v>
      </c>
      <c r="J8" s="31">
        <v>8.6750257414999997E-3</v>
      </c>
      <c r="K8" s="31">
        <v>8.3514833786000001E-3</v>
      </c>
      <c r="L8" s="31">
        <v>9.2794701468000007E-3</v>
      </c>
      <c r="M8" s="31">
        <v>7.9299448553000005E-3</v>
      </c>
      <c r="N8" s="31">
        <v>9.3143633658000005E-3</v>
      </c>
      <c r="O8" s="31">
        <v>9.1420971421000002E-3</v>
      </c>
      <c r="P8" s="31">
        <v>0.13039474968</v>
      </c>
      <c r="Q8" s="31">
        <v>0.10875938777999999</v>
      </c>
      <c r="R8" s="31">
        <v>9.1420971421000002E-3</v>
      </c>
      <c r="S8" s="31">
        <v>1.0060891212E-2</v>
      </c>
      <c r="T8" s="31">
        <v>2.7443492441E-2</v>
      </c>
      <c r="U8" s="31">
        <v>5.4689927382999999E-2</v>
      </c>
      <c r="V8" s="31">
        <v>0.10915265214</v>
      </c>
      <c r="W8" s="31">
        <v>0.25201488438000003</v>
      </c>
      <c r="X8" s="31">
        <v>0.41167142117</v>
      </c>
      <c r="Y8" s="32">
        <v>0.48218156935000001</v>
      </c>
    </row>
    <row r="9" spans="2:31" ht="21" customHeight="1" x14ac:dyDescent="0.25">
      <c r="B9" s="21" t="s">
        <v>49</v>
      </c>
      <c r="C9" s="22" t="s">
        <v>50</v>
      </c>
      <c r="D9" s="23">
        <v>5.4120001587000003E-3</v>
      </c>
      <c r="E9" s="23">
        <v>5.3330000500999997E-3</v>
      </c>
      <c r="F9" s="23">
        <v>6.0280000342999998E-3</v>
      </c>
      <c r="G9" s="23">
        <v>5.5239999000999997E-3</v>
      </c>
      <c r="H9" s="23">
        <v>5.9139999175000001E-3</v>
      </c>
      <c r="I9" s="23">
        <v>5.9110000183999999E-3</v>
      </c>
      <c r="J9" s="23">
        <v>5.7120001164999998E-3</v>
      </c>
      <c r="K9" s="23">
        <v>5.677999643E-3</v>
      </c>
      <c r="L9" s="23">
        <v>5.6670004033000003E-3</v>
      </c>
      <c r="M9" s="23">
        <v>5.7289997476000004E-3</v>
      </c>
      <c r="N9" s="23">
        <v>5.7560000278E-3</v>
      </c>
      <c r="O9" s="23"/>
      <c r="P9" s="23">
        <v>8.2065247489000001E-2</v>
      </c>
      <c r="Q9" s="23">
        <v>7.0898326836000003E-2</v>
      </c>
      <c r="R9" s="23"/>
      <c r="S9" s="23"/>
      <c r="T9" s="23"/>
      <c r="U9" s="23"/>
      <c r="V9" s="23"/>
      <c r="W9" s="23"/>
      <c r="X9" s="23"/>
      <c r="Y9" s="24"/>
      <c r="AC9" s="3"/>
      <c r="AD9" s="3"/>
      <c r="AE9" s="3"/>
    </row>
    <row r="10" spans="2:31" ht="21" customHeight="1" x14ac:dyDescent="0.25">
      <c r="B10" s="29" t="s">
        <v>49</v>
      </c>
      <c r="C10" s="30" t="s">
        <v>108</v>
      </c>
      <c r="D10" s="31">
        <v>5.4120001150000001E-3</v>
      </c>
      <c r="E10" s="31">
        <v>5.3330000210000004E-3</v>
      </c>
      <c r="F10" s="31">
        <v>6.0279998887999998E-3</v>
      </c>
      <c r="G10" s="31">
        <v>5.5240002002000001E-3</v>
      </c>
      <c r="H10" s="31">
        <v>5.9139998392999998E-3</v>
      </c>
      <c r="I10" s="31">
        <v>5.9110000147000004E-3</v>
      </c>
      <c r="J10" s="31">
        <v>5.7120000019000002E-3</v>
      </c>
      <c r="K10" s="31">
        <v>5.6779999213000002E-3</v>
      </c>
      <c r="L10" s="31">
        <v>5.6669999903999997E-3</v>
      </c>
      <c r="M10" s="31">
        <v>5.7290002005E-3</v>
      </c>
      <c r="N10" s="31">
        <v>5.7560000569000002E-3</v>
      </c>
      <c r="O10" s="31"/>
      <c r="P10" s="31">
        <v>8.2065247384999998E-2</v>
      </c>
      <c r="Q10" s="31">
        <v>7.0898326940999998E-2</v>
      </c>
      <c r="R10" s="31"/>
      <c r="S10" s="31"/>
      <c r="T10" s="31"/>
      <c r="U10" s="31"/>
      <c r="V10" s="31"/>
      <c r="W10" s="31"/>
      <c r="X10" s="31"/>
      <c r="Y10" s="32"/>
      <c r="AC10" s="3"/>
      <c r="AD10" s="3"/>
      <c r="AE10" s="3"/>
    </row>
    <row r="11" spans="2:31" ht="21" customHeight="1" x14ac:dyDescent="0.25">
      <c r="B11" s="21" t="s">
        <v>52</v>
      </c>
      <c r="C11" s="22" t="s">
        <v>53</v>
      </c>
      <c r="D11" s="23">
        <v>4.2163402940999998E-4</v>
      </c>
      <c r="E11" s="23">
        <v>7.6620260187999995E-4</v>
      </c>
      <c r="F11" s="23">
        <v>7.2773895044999997E-4</v>
      </c>
      <c r="G11" s="23">
        <v>8.6144413034999995E-4</v>
      </c>
      <c r="H11" s="23">
        <v>7.9745054062999997E-4</v>
      </c>
      <c r="I11" s="23">
        <v>7.4016691723999999E-4</v>
      </c>
      <c r="J11" s="23">
        <v>7.1240245052E-4</v>
      </c>
      <c r="K11" s="23">
        <v>6.9654075195999996E-4</v>
      </c>
      <c r="L11" s="23">
        <v>8.4895216422999997E-4</v>
      </c>
      <c r="M11" s="23">
        <v>7.6137855103E-4</v>
      </c>
      <c r="N11" s="23">
        <v>1.184290093E-3</v>
      </c>
      <c r="O11" s="23">
        <v>1.4886240005E-3</v>
      </c>
      <c r="P11" s="23">
        <v>1.8185346533E-2</v>
      </c>
      <c r="Q11" s="23">
        <v>9.3400359509999992E-3</v>
      </c>
      <c r="R11" s="23">
        <v>1.4886240005E-3</v>
      </c>
      <c r="S11" s="23">
        <v>1.6423637917E-3</v>
      </c>
      <c r="T11" s="23">
        <v>3.5042360687000001E-3</v>
      </c>
      <c r="U11" s="23">
        <v>5.7704462269999998E-3</v>
      </c>
      <c r="V11" s="23">
        <v>1.0102585807000001E-2</v>
      </c>
      <c r="W11" s="23">
        <v>2.7314407754999999E-2</v>
      </c>
      <c r="X11" s="23">
        <v>4.7195470385999999E-2</v>
      </c>
      <c r="Y11" s="24">
        <v>4.9215364818999997E-2</v>
      </c>
      <c r="AC11" s="4"/>
      <c r="AD11" s="4"/>
      <c r="AE11" s="4"/>
    </row>
    <row r="12" spans="2:31" ht="21" customHeight="1" x14ac:dyDescent="0.25">
      <c r="B12" s="29" t="s">
        <v>109</v>
      </c>
      <c r="C12" s="30" t="s">
        <v>44</v>
      </c>
      <c r="D12" s="31">
        <v>5.9329210398999998E-3</v>
      </c>
      <c r="E12" s="31">
        <v>7.7013273038999998E-3</v>
      </c>
      <c r="F12" s="31">
        <v>-2.0287200723000001E-3</v>
      </c>
      <c r="G12" s="31">
        <v>1.0491445784000001E-2</v>
      </c>
      <c r="H12" s="31">
        <v>3.9252269270999996E-3</v>
      </c>
      <c r="I12" s="31">
        <v>9.1397115593000004E-3</v>
      </c>
      <c r="J12" s="31">
        <v>5.8995085983000002E-3</v>
      </c>
      <c r="K12" s="31">
        <v>4.0270780863999999E-3</v>
      </c>
      <c r="L12" s="31">
        <v>7.3930261751000001E-3</v>
      </c>
      <c r="M12" s="31">
        <v>3.5601304243999998E-3</v>
      </c>
      <c r="N12" s="31">
        <v>-2.7963727042999999E-3</v>
      </c>
      <c r="O12" s="31">
        <v>1.2005775393E-2</v>
      </c>
      <c r="P12" s="31">
        <v>0.12125196055</v>
      </c>
      <c r="Q12" s="31">
        <v>6.1615636425000002E-2</v>
      </c>
      <c r="R12" s="31">
        <v>1.2005775393E-2</v>
      </c>
      <c r="S12" s="31">
        <v>1.1412941782999999E-2</v>
      </c>
      <c r="T12" s="31">
        <v>1.2826370813000001E-2</v>
      </c>
      <c r="U12" s="31">
        <v>3.2252987417000001E-2</v>
      </c>
      <c r="V12" s="31">
        <v>6.7841270615000004E-2</v>
      </c>
      <c r="W12" s="31">
        <v>0.19002737798</v>
      </c>
      <c r="X12" s="31">
        <v>0.31989574166000001</v>
      </c>
      <c r="Y12" s="32">
        <v>0.38138317690000001</v>
      </c>
    </row>
    <row r="13" spans="2:31" ht="21" customHeight="1" x14ac:dyDescent="0.25">
      <c r="B13" s="21" t="s">
        <v>110</v>
      </c>
      <c r="C13" s="22" t="s">
        <v>46</v>
      </c>
      <c r="D13" s="23">
        <v>5.4957201028000002E-3</v>
      </c>
      <c r="E13" s="23">
        <v>7.7800108375000005E-4</v>
      </c>
      <c r="F13" s="23">
        <v>-1.6145047042999999E-2</v>
      </c>
      <c r="G13" s="23">
        <v>1.329400452E-2</v>
      </c>
      <c r="H13" s="23">
        <v>-9.6765111374999997E-3</v>
      </c>
      <c r="I13" s="23">
        <v>2.0935867314999999E-2</v>
      </c>
      <c r="J13" s="23">
        <v>5.1701581923999998E-3</v>
      </c>
      <c r="K13" s="23">
        <v>-6.6624197907000004E-3</v>
      </c>
      <c r="L13" s="23">
        <v>-6.5037011473000001E-3</v>
      </c>
      <c r="M13" s="23">
        <v>2.2438017185999999E-4</v>
      </c>
      <c r="N13" s="23">
        <v>-2.6197850206999999E-2</v>
      </c>
      <c r="O13" s="23">
        <v>9.1583108770000002E-4</v>
      </c>
      <c r="P13" s="23">
        <v>0.16054306708999999</v>
      </c>
      <c r="Q13" s="23">
        <v>-2.4393972653000001E-2</v>
      </c>
      <c r="R13" s="23">
        <v>9.1583108770000002E-4</v>
      </c>
      <c r="S13" s="23">
        <v>-3.1842715661999999E-3</v>
      </c>
      <c r="T13" s="23">
        <v>-2.3011280451E-2</v>
      </c>
      <c r="U13" s="23">
        <v>-2.8374879041999999E-2</v>
      </c>
      <c r="V13" s="23">
        <v>-1.82845775E-2</v>
      </c>
      <c r="W13" s="23">
        <v>0.13519246754</v>
      </c>
      <c r="X13" s="23">
        <v>0.21558759145</v>
      </c>
      <c r="Y13" s="24">
        <v>0.20043140421</v>
      </c>
    </row>
    <row r="14" spans="2:31" ht="21" customHeight="1" x14ac:dyDescent="0.25">
      <c r="B14" s="29" t="s">
        <v>111</v>
      </c>
      <c r="C14" s="30" t="s">
        <v>45</v>
      </c>
      <c r="D14" s="31">
        <v>5.1148324656000001E-3</v>
      </c>
      <c r="E14" s="31">
        <v>-5.5163755424000004E-3</v>
      </c>
      <c r="F14" s="31">
        <v>-2.9117942205E-2</v>
      </c>
      <c r="G14" s="31">
        <v>1.5935765352E-2</v>
      </c>
      <c r="H14" s="31">
        <v>-2.2508377770000001E-2</v>
      </c>
      <c r="I14" s="31">
        <v>3.2361860423000002E-2</v>
      </c>
      <c r="J14" s="31">
        <v>7.7065762870999997E-3</v>
      </c>
      <c r="K14" s="31">
        <v>-1.4236705707000001E-2</v>
      </c>
      <c r="L14" s="31">
        <v>-1.6589618519E-2</v>
      </c>
      <c r="M14" s="31">
        <v>-2.2625420460999999E-3</v>
      </c>
      <c r="N14" s="31">
        <v>-4.3729258245999998E-2</v>
      </c>
      <c r="O14" s="31">
        <v>-7.6788837067999997E-3</v>
      </c>
      <c r="P14" s="31">
        <v>0.19276443795000001</v>
      </c>
      <c r="Q14" s="31">
        <v>-8.6283231449000006E-2</v>
      </c>
      <c r="R14" s="31">
        <v>-7.6788837067999997E-3</v>
      </c>
      <c r="S14" s="31">
        <v>-1.4448221402E-2</v>
      </c>
      <c r="T14" s="31">
        <v>-4.9738878116000002E-2</v>
      </c>
      <c r="U14" s="31">
        <v>-6.8217470791999996E-2</v>
      </c>
      <c r="V14" s="31">
        <v>-7.8918902003999994E-2</v>
      </c>
      <c r="W14" s="31">
        <v>9.7159118010000003E-2</v>
      </c>
      <c r="X14" s="31">
        <v>0.13867893841000001</v>
      </c>
      <c r="Y14" s="32">
        <v>6.1881448071000003E-2</v>
      </c>
    </row>
    <row r="15" spans="2:31" ht="21" customHeight="1" x14ac:dyDescent="0.25">
      <c r="B15" s="21" t="s">
        <v>112</v>
      </c>
      <c r="C15" s="22" t="s">
        <v>21</v>
      </c>
      <c r="D15" s="23">
        <v>7.6498879679999998E-3</v>
      </c>
      <c r="E15" s="23">
        <v>8.3979503197000004E-3</v>
      </c>
      <c r="F15" s="23">
        <v>5.7855889553999999E-3</v>
      </c>
      <c r="G15" s="23">
        <v>7.7516949058999999E-3</v>
      </c>
      <c r="H15" s="23">
        <v>6.3466948723000004E-3</v>
      </c>
      <c r="I15" s="23">
        <v>9.3974567972000007E-3</v>
      </c>
      <c r="J15" s="23">
        <v>7.6795052973000003E-3</v>
      </c>
      <c r="K15" s="23">
        <v>8.2265932379000008E-3</v>
      </c>
      <c r="L15" s="23">
        <v>8.4364491121999997E-3</v>
      </c>
      <c r="M15" s="23">
        <v>5.6921822161000004E-3</v>
      </c>
      <c r="N15" s="23">
        <v>7.0161275234999999E-3</v>
      </c>
      <c r="O15" s="23">
        <v>1.0740351202E-2</v>
      </c>
      <c r="P15" s="23">
        <v>0.13248082731999999</v>
      </c>
      <c r="Q15" s="23">
        <v>9.4584665016000005E-2</v>
      </c>
      <c r="R15" s="23">
        <v>1.0740351202E-2</v>
      </c>
      <c r="S15" s="23">
        <v>1.1703017937E-2</v>
      </c>
      <c r="T15" s="23">
        <v>2.4481457801999999E-2</v>
      </c>
      <c r="U15" s="23">
        <v>4.9803073821999999E-2</v>
      </c>
      <c r="V15" s="23">
        <v>9.8109216003999994E-2</v>
      </c>
      <c r="W15" s="23">
        <v>0.24066333564</v>
      </c>
      <c r="X15" s="23">
        <v>0.39517137388000001</v>
      </c>
      <c r="Y15" s="24">
        <v>0.44393748722999998</v>
      </c>
      <c r="AB15" s="5"/>
    </row>
    <row r="16" spans="2:31" ht="21" customHeight="1" x14ac:dyDescent="0.25">
      <c r="B16" s="29" t="s">
        <v>113</v>
      </c>
      <c r="C16" s="30" t="s">
        <v>23</v>
      </c>
      <c r="D16" s="31">
        <v>4.6035629312000002E-3</v>
      </c>
      <c r="E16" s="31">
        <v>5.4085351384999996E-3</v>
      </c>
      <c r="F16" s="31">
        <v>-5.2352801222000003E-3</v>
      </c>
      <c r="G16" s="31">
        <v>6.5692762690999999E-3</v>
      </c>
      <c r="H16" s="31">
        <v>-2.9484765191000002E-3</v>
      </c>
      <c r="I16" s="31">
        <v>1.3404597565999999E-2</v>
      </c>
      <c r="J16" s="31">
        <v>6.5646728671999999E-3</v>
      </c>
      <c r="K16" s="31">
        <v>3.4382561244000001E-3</v>
      </c>
      <c r="L16" s="31">
        <v>2.1003937635999999E-3</v>
      </c>
      <c r="M16" s="31">
        <v>-5.2278507918999996E-3</v>
      </c>
      <c r="N16" s="31">
        <v>-1.6575856407999998E-2</v>
      </c>
      <c r="O16" s="31">
        <v>1.8131673822E-2</v>
      </c>
      <c r="P16" s="31">
        <v>0.16509056248000001</v>
      </c>
      <c r="Q16" s="31">
        <v>1.8577919916E-2</v>
      </c>
      <c r="R16" s="31">
        <v>1.8131673822E-2</v>
      </c>
      <c r="S16" s="31">
        <v>1.6794525287000001E-2</v>
      </c>
      <c r="T16" s="31">
        <v>-3.4445931296000001E-3</v>
      </c>
      <c r="U16" s="31">
        <v>1.1850823E-2</v>
      </c>
      <c r="V16" s="31">
        <v>3.1860284544E-2</v>
      </c>
      <c r="W16" s="31">
        <v>0.20072659024</v>
      </c>
      <c r="X16" s="31">
        <v>0.31767612819000002</v>
      </c>
      <c r="Y16" s="32">
        <v>0.29910833387000002</v>
      </c>
      <c r="AB16" s="5"/>
    </row>
    <row r="17" spans="2:28" ht="21" customHeight="1" x14ac:dyDescent="0.25">
      <c r="B17" s="21" t="s">
        <v>114</v>
      </c>
      <c r="C17" s="22" t="s">
        <v>22</v>
      </c>
      <c r="D17" s="23">
        <v>3.4063555794999999E-3</v>
      </c>
      <c r="E17" s="23">
        <v>4.2617168837999998E-3</v>
      </c>
      <c r="F17" s="23">
        <v>-1.0232693429E-2</v>
      </c>
      <c r="G17" s="23">
        <v>6.0485532739999997E-3</v>
      </c>
      <c r="H17" s="23">
        <v>-7.1545400678999999E-3</v>
      </c>
      <c r="I17" s="23">
        <v>1.5545491543000001E-2</v>
      </c>
      <c r="J17" s="23">
        <v>6.0012735575999997E-3</v>
      </c>
      <c r="K17" s="23">
        <v>1.0735935593000001E-3</v>
      </c>
      <c r="L17" s="23">
        <v>-1.4446800678E-3</v>
      </c>
      <c r="M17" s="23">
        <v>-1.1264951552E-2</v>
      </c>
      <c r="N17" s="23">
        <v>-2.9642193699000001E-2</v>
      </c>
      <c r="O17" s="23">
        <v>2.2731048973999999E-2</v>
      </c>
      <c r="P17" s="23">
        <v>0.18516862481999999</v>
      </c>
      <c r="Q17" s="23">
        <v>-1.8051673000000001E-2</v>
      </c>
      <c r="R17" s="23">
        <v>2.2731048973999999E-2</v>
      </c>
      <c r="S17" s="23">
        <v>2.0061040637E-2</v>
      </c>
      <c r="T17" s="23">
        <v>-1.8401775278999999E-2</v>
      </c>
      <c r="U17" s="23">
        <v>-8.2250463628999997E-3</v>
      </c>
      <c r="V17" s="23">
        <v>2.5936003112000001E-4</v>
      </c>
      <c r="W17" s="23">
        <v>0.18488194243</v>
      </c>
      <c r="X17" s="23">
        <v>0.28743404204</v>
      </c>
      <c r="Y17" s="24">
        <v>0.23181736439</v>
      </c>
      <c r="AB17" s="5"/>
    </row>
    <row r="18" spans="2:28" ht="21" customHeight="1" x14ac:dyDescent="0.25">
      <c r="B18" s="29" t="s">
        <v>9</v>
      </c>
      <c r="C18" s="30" t="s">
        <v>42</v>
      </c>
      <c r="D18" s="31">
        <v>6.4016861869999999E-3</v>
      </c>
      <c r="E18" s="31">
        <v>5.2166575805999999E-3</v>
      </c>
      <c r="F18" s="31">
        <v>-2.1949473439000001E-3</v>
      </c>
      <c r="G18" s="31">
        <v>9.4506425812E-3</v>
      </c>
      <c r="H18" s="31">
        <v>4.7071985136E-4</v>
      </c>
      <c r="I18" s="31">
        <v>1.3574588689E-2</v>
      </c>
      <c r="J18" s="31">
        <v>7.9295808464000007E-3</v>
      </c>
      <c r="K18" s="31">
        <v>3.3877276128000001E-3</v>
      </c>
      <c r="L18" s="31">
        <v>3.8055141540000001E-3</v>
      </c>
      <c r="M18" s="31">
        <v>3.1989032996000001E-3</v>
      </c>
      <c r="N18" s="31">
        <v>-5.9267015558000001E-3</v>
      </c>
      <c r="O18" s="31">
        <v>9.4464672928999995E-3</v>
      </c>
      <c r="P18" s="31">
        <v>0.14798552609000001</v>
      </c>
      <c r="Q18" s="31">
        <v>5.0982180885999998E-2</v>
      </c>
      <c r="R18" s="31">
        <v>9.4464672928999995E-3</v>
      </c>
      <c r="S18" s="31">
        <v>8.5841945146999995E-3</v>
      </c>
      <c r="T18" s="31">
        <v>7.7604373291000001E-3</v>
      </c>
      <c r="U18" s="31">
        <v>2.4603790673E-2</v>
      </c>
      <c r="V18" s="31">
        <v>5.7059049915999999E-2</v>
      </c>
      <c r="W18" s="31">
        <v>0.21121877020999999</v>
      </c>
      <c r="X18" s="31">
        <v>0.33392057060000002</v>
      </c>
      <c r="Y18" s="32">
        <v>0.35168631341000001</v>
      </c>
      <c r="AB18" s="5"/>
    </row>
    <row r="19" spans="2:28" ht="21" customHeight="1" x14ac:dyDescent="0.25">
      <c r="B19" s="21" t="s">
        <v>115</v>
      </c>
      <c r="C19" s="22" t="s">
        <v>43</v>
      </c>
      <c r="D19" s="23">
        <v>6.5003048767000001E-3</v>
      </c>
      <c r="E19" s="23">
        <v>5.4215023738000004E-3</v>
      </c>
      <c r="F19" s="23">
        <v>-2.0212522477000001E-3</v>
      </c>
      <c r="G19" s="23">
        <v>9.3595241486999995E-3</v>
      </c>
      <c r="H19" s="23">
        <v>3.7070315739000002E-4</v>
      </c>
      <c r="I19" s="23">
        <v>1.354995925E-2</v>
      </c>
      <c r="J19" s="23">
        <v>7.8489202732999995E-3</v>
      </c>
      <c r="K19" s="23">
        <v>3.4010411619E-3</v>
      </c>
      <c r="L19" s="23">
        <v>3.7360974075000002E-3</v>
      </c>
      <c r="M19" s="23">
        <v>3.0488709398999998E-3</v>
      </c>
      <c r="N19" s="23">
        <v>-6.0288204804E-3</v>
      </c>
      <c r="O19" s="23">
        <v>9.4352342056999994E-3</v>
      </c>
      <c r="P19" s="23">
        <v>0.15003192456</v>
      </c>
      <c r="Q19" s="23">
        <v>5.0799711694999999E-2</v>
      </c>
      <c r="R19" s="23">
        <v>9.4352342056999994E-3</v>
      </c>
      <c r="S19" s="23">
        <v>8.5773548253000008E-3</v>
      </c>
      <c r="T19" s="23">
        <v>7.5460695642999998E-3</v>
      </c>
      <c r="U19" s="23">
        <v>2.4192562747000001E-2</v>
      </c>
      <c r="V19" s="23">
        <v>5.6939176687999998E-2</v>
      </c>
      <c r="W19" s="23">
        <v>0.21302646561999999</v>
      </c>
      <c r="X19" s="23">
        <v>0.33840429087000001</v>
      </c>
      <c r="Y19" s="24">
        <v>0.35275076304000003</v>
      </c>
      <c r="AB19" s="6"/>
    </row>
    <row r="20" spans="2:28" ht="21" customHeight="1" x14ac:dyDescent="0.25">
      <c r="B20" s="29" t="s">
        <v>116</v>
      </c>
      <c r="C20" s="30" t="s">
        <v>47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2"/>
      <c r="AB20" s="5"/>
    </row>
    <row r="21" spans="2:28" ht="21" customHeight="1" x14ac:dyDescent="0.25">
      <c r="B21" s="21" t="s">
        <v>10</v>
      </c>
      <c r="C21" s="22" t="s">
        <v>48</v>
      </c>
      <c r="D21" s="23">
        <v>8.1900248623999992E-3</v>
      </c>
      <c r="E21" s="23">
        <v>8.6127102894999995E-3</v>
      </c>
      <c r="F21" s="23">
        <v>9.0277204653999993E-3</v>
      </c>
      <c r="G21" s="23">
        <v>8.3378032596000008E-3</v>
      </c>
      <c r="H21" s="23">
        <v>8.0588321816000008E-3</v>
      </c>
      <c r="I21" s="23">
        <v>9.3781992819000001E-3</v>
      </c>
      <c r="J21" s="23">
        <v>8.9777434931999998E-3</v>
      </c>
      <c r="K21" s="23">
        <v>8.6763229537999993E-3</v>
      </c>
      <c r="L21" s="23">
        <v>9.7956477421000006E-3</v>
      </c>
      <c r="M21" s="23">
        <v>8.3176036896000002E-3</v>
      </c>
      <c r="N21" s="23">
        <v>8.5931643315999996E-3</v>
      </c>
      <c r="O21" s="23">
        <v>1.0082877466E-2</v>
      </c>
      <c r="P21" s="23">
        <v>0.13248547660000001</v>
      </c>
      <c r="Q21" s="23">
        <v>0.11110495620999999</v>
      </c>
      <c r="R21" s="23">
        <v>1.0082877466E-2</v>
      </c>
      <c r="S21" s="23">
        <v>1.0999351143E-2</v>
      </c>
      <c r="T21" s="23">
        <v>2.8157873097000002E-2</v>
      </c>
      <c r="U21" s="23">
        <v>5.6552928044999999E-2</v>
      </c>
      <c r="V21" s="23">
        <v>0.11231043991</v>
      </c>
      <c r="W21" s="23">
        <v>0.25789695124000001</v>
      </c>
      <c r="X21" s="23">
        <v>0.42171017779999997</v>
      </c>
      <c r="Y21" s="24">
        <v>0.49652714637000001</v>
      </c>
      <c r="AB21" s="5"/>
    </row>
    <row r="22" spans="2:28" ht="21" customHeight="1" x14ac:dyDescent="0.25">
      <c r="B22" s="29" t="s">
        <v>11</v>
      </c>
      <c r="C22" s="30" t="s">
        <v>41</v>
      </c>
      <c r="D22" s="31">
        <v>1.4950103030999999E-3</v>
      </c>
      <c r="E22" s="31">
        <v>8.5076405120999999E-3</v>
      </c>
      <c r="F22" s="31">
        <v>-1.4918609575E-2</v>
      </c>
      <c r="G22" s="31">
        <v>2.7500838678000002E-3</v>
      </c>
      <c r="H22" s="31">
        <v>7.5945766202000003E-3</v>
      </c>
      <c r="I22" s="31">
        <v>1.5060749996E-2</v>
      </c>
      <c r="J22" s="31">
        <v>7.8995099284E-3</v>
      </c>
      <c r="K22" s="31">
        <v>1.0824550936E-2</v>
      </c>
      <c r="L22" s="31">
        <v>2.9069040901999999E-3</v>
      </c>
      <c r="M22" s="31">
        <v>1.4013146670000001E-2</v>
      </c>
      <c r="N22" s="31">
        <v>3.6354149524E-3</v>
      </c>
      <c r="O22" s="31">
        <v>2.5353842448000001E-3</v>
      </c>
      <c r="P22" s="31">
        <v>9.3086560090999998E-2</v>
      </c>
      <c r="Q22" s="31">
        <v>5.7640854819999997E-2</v>
      </c>
      <c r="R22" s="31">
        <v>2.5353842448000001E-3</v>
      </c>
      <c r="S22" s="31">
        <v>3.6148326943999999E-3</v>
      </c>
      <c r="T22" s="31">
        <v>1.7012242776999999E-2</v>
      </c>
      <c r="U22" s="31">
        <v>4.4831613973999998E-2</v>
      </c>
      <c r="V22" s="31">
        <v>6.3942668091999999E-2</v>
      </c>
      <c r="W22" s="31">
        <v>0.14500354969000001</v>
      </c>
      <c r="X22" s="31">
        <v>0.30445182985000002</v>
      </c>
      <c r="Y22" s="32">
        <v>0.35602582459999998</v>
      </c>
      <c r="AB22" s="5"/>
    </row>
    <row r="23" spans="2:28" ht="21" customHeight="1" x14ac:dyDescent="0.25">
      <c r="B23" s="21" t="s">
        <v>12</v>
      </c>
      <c r="C23" s="22" t="s">
        <v>25</v>
      </c>
      <c r="D23" s="23">
        <v>1.159615791E-2</v>
      </c>
      <c r="E23" s="23">
        <v>1.167284859E-2</v>
      </c>
      <c r="F23" s="23">
        <v>1.0141382448000001E-2</v>
      </c>
      <c r="G23" s="23">
        <v>9.5905309045000008E-3</v>
      </c>
      <c r="H23" s="23">
        <v>1.0659978440999999E-2</v>
      </c>
      <c r="I23" s="23">
        <v>1.2510459240000001E-2</v>
      </c>
      <c r="J23" s="23">
        <v>1.1328294671E-2</v>
      </c>
      <c r="K23" s="23">
        <v>1.012702781E-2</v>
      </c>
      <c r="L23" s="23">
        <v>9.1172798474999997E-3</v>
      </c>
      <c r="M23" s="23">
        <v>8.6577180664000001E-3</v>
      </c>
      <c r="N23" s="23">
        <v>-9.6653415585000002E-4</v>
      </c>
      <c r="O23" s="23">
        <v>1.4365147209E-2</v>
      </c>
      <c r="P23" s="23">
        <v>0.12711073579000001</v>
      </c>
      <c r="Q23" s="23">
        <v>0.12486062482</v>
      </c>
      <c r="R23" s="23">
        <v>1.4365147209E-2</v>
      </c>
      <c r="S23" s="23">
        <v>1.5052197797000001E-2</v>
      </c>
      <c r="T23" s="23">
        <v>2.3186262493000001E-2</v>
      </c>
      <c r="U23" s="23">
        <v>5.4676760721000001E-2</v>
      </c>
      <c r="V23" s="23">
        <v>0.12739495862</v>
      </c>
      <c r="W23" s="23">
        <v>0.29047517015000002</v>
      </c>
      <c r="X23" s="23">
        <v>0.46133231684999998</v>
      </c>
      <c r="Y23" s="24">
        <v>0.57914383644</v>
      </c>
      <c r="AB23" s="5"/>
    </row>
    <row r="24" spans="2:28" ht="21" customHeight="1" x14ac:dyDescent="0.25">
      <c r="B24" s="29" t="s">
        <v>13</v>
      </c>
      <c r="C24" s="30" t="s">
        <v>26</v>
      </c>
      <c r="D24" s="31">
        <v>1.6651265948999999E-2</v>
      </c>
      <c r="E24" s="31">
        <v>9.0590032105000006E-3</v>
      </c>
      <c r="F24" s="31">
        <v>-9.2047279121999998E-4</v>
      </c>
      <c r="G24" s="31">
        <v>1.1297154699999999E-2</v>
      </c>
      <c r="H24" s="31">
        <v>3.3190125723E-3</v>
      </c>
      <c r="I24" s="31">
        <v>1.6382831813000001E-2</v>
      </c>
      <c r="J24" s="31">
        <v>1.1529318982000001E-2</v>
      </c>
      <c r="K24" s="31">
        <v>5.5592366842999999E-3</v>
      </c>
      <c r="L24" s="31">
        <v>4.0049050402999999E-3</v>
      </c>
      <c r="M24" s="31">
        <v>3.1942615968999998E-3</v>
      </c>
      <c r="N24" s="31">
        <v>-9.8997614777999992E-3</v>
      </c>
      <c r="O24" s="31">
        <v>9.9388331801000002E-3</v>
      </c>
      <c r="P24" s="31">
        <v>0.12180586609999999</v>
      </c>
      <c r="Q24" s="31">
        <v>8.3767743978000006E-2</v>
      </c>
      <c r="R24" s="31">
        <v>9.9388331801000002E-3</v>
      </c>
      <c r="S24" s="31">
        <v>8.8459864837000003E-3</v>
      </c>
      <c r="T24" s="31">
        <v>4.0871214405000002E-3</v>
      </c>
      <c r="U24" s="31">
        <v>2.7353465592000002E-2</v>
      </c>
      <c r="V24" s="31">
        <v>8.4808837799000003E-2</v>
      </c>
      <c r="W24" s="31">
        <v>0.24975458605</v>
      </c>
      <c r="X24" s="31">
        <v>0.35493634892999998</v>
      </c>
      <c r="Y24" s="32">
        <v>0.44698639769999998</v>
      </c>
      <c r="AB24" s="5"/>
    </row>
    <row r="25" spans="2:28" ht="21" customHeight="1" x14ac:dyDescent="0.25">
      <c r="B25" s="21" t="s">
        <v>14</v>
      </c>
      <c r="C25" s="22" t="s">
        <v>27</v>
      </c>
      <c r="D25" s="23">
        <v>2.3956826250999999E-2</v>
      </c>
      <c r="E25" s="23">
        <v>5.3056051565000002E-3</v>
      </c>
      <c r="F25" s="23">
        <v>-1.6436160847999998E-2</v>
      </c>
      <c r="G25" s="23">
        <v>1.3726793744E-2</v>
      </c>
      <c r="H25" s="23">
        <v>-6.3477083313000001E-3</v>
      </c>
      <c r="I25" s="23">
        <v>2.2092106391999999E-2</v>
      </c>
      <c r="J25" s="23">
        <v>1.1971185263999999E-2</v>
      </c>
      <c r="K25" s="23">
        <v>-8.9085462514000005E-4</v>
      </c>
      <c r="L25" s="23">
        <v>-3.2431518402999998E-3</v>
      </c>
      <c r="M25" s="23">
        <v>-4.5224858004000003E-3</v>
      </c>
      <c r="N25" s="23">
        <v>-2.2379794432999998E-2</v>
      </c>
      <c r="O25" s="23">
        <v>3.6555223960000002E-3</v>
      </c>
      <c r="P25" s="23">
        <v>0.1131124867</v>
      </c>
      <c r="Q25" s="23">
        <v>2.8955633985E-2</v>
      </c>
      <c r="R25" s="23">
        <v>3.6555223960000002E-3</v>
      </c>
      <c r="S25" s="23">
        <v>7.2837125117000006E-5</v>
      </c>
      <c r="T25" s="23">
        <v>-2.2394182564000002E-2</v>
      </c>
      <c r="U25" s="23">
        <v>-1.0134875295E-2</v>
      </c>
      <c r="V25" s="23">
        <v>2.8133834045999999E-2</v>
      </c>
      <c r="W25" s="23">
        <v>0.19620402342000001</v>
      </c>
      <c r="X25" s="23">
        <v>0.21536548138</v>
      </c>
      <c r="Y25" s="24">
        <v>0.27492280891999998</v>
      </c>
      <c r="AB25" s="5"/>
    </row>
    <row r="26" spans="2:28" ht="21" customHeight="1" x14ac:dyDescent="0.25">
      <c r="B26" s="29" t="s">
        <v>28</v>
      </c>
      <c r="C26" s="30" t="s">
        <v>32</v>
      </c>
      <c r="D26" s="31">
        <v>4.2152883889000001E-3</v>
      </c>
      <c r="E26" s="31">
        <v>9.9372645326999999E-3</v>
      </c>
      <c r="F26" s="31">
        <v>-2.9126526788000001E-3</v>
      </c>
      <c r="G26" s="31">
        <v>1.0687037304999999E-2</v>
      </c>
      <c r="H26" s="31">
        <v>1.7628814057000001E-3</v>
      </c>
      <c r="I26" s="31">
        <v>7.4959863667999997E-3</v>
      </c>
      <c r="J26" s="31">
        <v>5.9631430104E-3</v>
      </c>
      <c r="K26" s="31">
        <v>3.9230401526000004E-3</v>
      </c>
      <c r="L26" s="31">
        <v>8.0748924883999994E-3</v>
      </c>
      <c r="M26" s="31">
        <v>2.1525083356999999E-3</v>
      </c>
      <c r="N26" s="31">
        <v>-2.3646274312E-3</v>
      </c>
      <c r="O26" s="31">
        <v>1.2523502155E-2</v>
      </c>
      <c r="P26" s="31">
        <v>0.12126986081</v>
      </c>
      <c r="Q26" s="31">
        <v>5.8382761073999999E-2</v>
      </c>
      <c r="R26" s="31">
        <v>1.2523502155E-2</v>
      </c>
      <c r="S26" s="31">
        <v>1.2398894128E-2</v>
      </c>
      <c r="T26" s="31">
        <v>1.1796118225000001E-2</v>
      </c>
      <c r="U26" s="31">
        <v>3.2569664595999998E-2</v>
      </c>
      <c r="V26" s="31">
        <v>6.3482180269000002E-2</v>
      </c>
      <c r="W26" s="31">
        <v>0.18621859716</v>
      </c>
      <c r="X26" s="31">
        <v>0.31198381032</v>
      </c>
      <c r="Y26" s="32">
        <v>0.37718563247999998</v>
      </c>
      <c r="AB26" s="5"/>
    </row>
    <row r="27" spans="2:28" ht="21" customHeight="1" x14ac:dyDescent="0.25">
      <c r="B27" s="21" t="s">
        <v>28</v>
      </c>
      <c r="C27" s="22" t="s">
        <v>33</v>
      </c>
      <c r="D27" s="23">
        <v>5.0665885483000004E-3</v>
      </c>
      <c r="E27" s="23">
        <v>6.5096777652999998E-3</v>
      </c>
      <c r="F27" s="23">
        <v>-9.1182002880000005E-3</v>
      </c>
      <c r="G27" s="23">
        <v>1.1172146795999999E-2</v>
      </c>
      <c r="H27" s="23">
        <v>-1.3078127412E-3</v>
      </c>
      <c r="I27" s="23">
        <v>9.6593750313000003E-3</v>
      </c>
      <c r="J27" s="23">
        <v>4.9642737139999997E-3</v>
      </c>
      <c r="K27" s="23">
        <v>9.5439810502000004E-4</v>
      </c>
      <c r="L27" s="23">
        <v>4.7088020273999996E-3</v>
      </c>
      <c r="M27" s="23">
        <v>-1.4942762300000001E-3</v>
      </c>
      <c r="N27" s="23">
        <v>-9.9593389195000003E-3</v>
      </c>
      <c r="O27" s="23">
        <v>1.1931676981E-2</v>
      </c>
      <c r="P27" s="23">
        <v>0.13547305410999999</v>
      </c>
      <c r="Q27" s="23">
        <v>2.6066037923999998E-2</v>
      </c>
      <c r="R27" s="23">
        <v>1.1931676981E-2</v>
      </c>
      <c r="S27" s="23">
        <v>1.0251155848E-2</v>
      </c>
      <c r="T27" s="23">
        <v>-2.6489215906999998E-4</v>
      </c>
      <c r="U27" s="23">
        <v>1.386255189E-2</v>
      </c>
      <c r="V27" s="23">
        <v>3.4249268445000002E-2</v>
      </c>
      <c r="W27" s="23">
        <v>0.16402894677999999</v>
      </c>
      <c r="X27" s="23">
        <v>0.27429850035999997</v>
      </c>
      <c r="Y27" s="24">
        <v>0.32060702874000002</v>
      </c>
      <c r="AB27" s="5"/>
    </row>
    <row r="28" spans="2:28" ht="21" customHeight="1" x14ac:dyDescent="0.25">
      <c r="B28" s="29" t="s">
        <v>28</v>
      </c>
      <c r="C28" s="30" t="s">
        <v>34</v>
      </c>
      <c r="D28" s="31">
        <v>6.9250776924000002E-3</v>
      </c>
      <c r="E28" s="31">
        <v>4.5516164573E-4</v>
      </c>
      <c r="F28" s="31">
        <v>-1.8042646658999999E-2</v>
      </c>
      <c r="G28" s="31">
        <v>1.3494131097E-2</v>
      </c>
      <c r="H28" s="31">
        <v>-7.0575687759999997E-3</v>
      </c>
      <c r="I28" s="31">
        <v>1.6442936645E-2</v>
      </c>
      <c r="J28" s="31">
        <v>6.4636415863999997E-3</v>
      </c>
      <c r="K28" s="31">
        <v>-4.7978667471000004E-3</v>
      </c>
      <c r="L28" s="31">
        <v>-2.6566428323E-3</v>
      </c>
      <c r="M28" s="31">
        <v>-4.7826261189E-3</v>
      </c>
      <c r="N28" s="31">
        <v>-2.2766049278000001E-2</v>
      </c>
      <c r="O28" s="31">
        <v>5.6133103098999996E-3</v>
      </c>
      <c r="P28" s="31">
        <v>0.15435462363999999</v>
      </c>
      <c r="Q28" s="31">
        <v>-1.9139983337E-2</v>
      </c>
      <c r="R28" s="31">
        <v>5.6133103098999996E-3</v>
      </c>
      <c r="S28" s="31">
        <v>1.1994700106999999E-3</v>
      </c>
      <c r="T28" s="31">
        <v>-2.1491613122E-2</v>
      </c>
      <c r="U28" s="31">
        <v>-1.8709046877E-2</v>
      </c>
      <c r="V28" s="31">
        <v>-9.8381665202E-3</v>
      </c>
      <c r="W28" s="31">
        <v>0.12958508088000001</v>
      </c>
      <c r="X28" s="31">
        <v>0.21962296259</v>
      </c>
      <c r="Y28" s="32">
        <v>0.22444466425000001</v>
      </c>
      <c r="AB28" s="5"/>
    </row>
    <row r="29" spans="2:28" ht="21" customHeight="1" x14ac:dyDescent="0.25">
      <c r="B29" s="21" t="s">
        <v>28</v>
      </c>
      <c r="C29" s="22" t="s">
        <v>29</v>
      </c>
      <c r="D29" s="23">
        <v>6.7500907662000004E-3</v>
      </c>
      <c r="E29" s="23">
        <v>-7.2450484295000003E-3</v>
      </c>
      <c r="F29" s="23">
        <v>-3.1839806828999999E-2</v>
      </c>
      <c r="G29" s="23">
        <v>1.8818296889999999E-2</v>
      </c>
      <c r="H29" s="23">
        <v>-2.1515094924999999E-2</v>
      </c>
      <c r="I29" s="23">
        <v>3.7300530675999997E-2</v>
      </c>
      <c r="J29" s="23">
        <v>8.3094120072999995E-3</v>
      </c>
      <c r="K29" s="23">
        <v>-1.9809877481E-2</v>
      </c>
      <c r="L29" s="23">
        <v>-1.9671729416999999E-2</v>
      </c>
      <c r="M29" s="23">
        <v>-7.1093337018999997E-3</v>
      </c>
      <c r="N29" s="23">
        <v>-4.2434706973000003E-2</v>
      </c>
      <c r="O29" s="23">
        <v>-1.7318627957999998E-2</v>
      </c>
      <c r="P29" s="23">
        <v>0.19432098947000001</v>
      </c>
      <c r="Q29" s="23">
        <v>-9.3052645463999994E-2</v>
      </c>
      <c r="R29" s="23">
        <v>-1.7318627957999998E-2</v>
      </c>
      <c r="S29" s="23">
        <v>-2.5530779683E-2</v>
      </c>
      <c r="T29" s="23">
        <v>-6.1820020274E-2</v>
      </c>
      <c r="U29" s="23">
        <v>-8.8021511964999993E-2</v>
      </c>
      <c r="V29" s="23">
        <v>-9.3289439087999998E-2</v>
      </c>
      <c r="W29" s="23">
        <v>7.7707150848999998E-2</v>
      </c>
      <c r="X29" s="23">
        <v>0.12389069944</v>
      </c>
      <c r="Y29" s="24">
        <v>5.1061977903000003E-2</v>
      </c>
      <c r="AB29" s="5"/>
    </row>
    <row r="30" spans="2:28" ht="21" customHeight="1" x14ac:dyDescent="0.25">
      <c r="B30" s="29" t="s">
        <v>28</v>
      </c>
      <c r="C30" s="30" t="s">
        <v>30</v>
      </c>
      <c r="D30" s="31">
        <v>4.5648091163000004E-3</v>
      </c>
      <c r="E30" s="31">
        <v>-1.1441880284E-2</v>
      </c>
      <c r="F30" s="31">
        <v>-4.0780793778999999E-2</v>
      </c>
      <c r="G30" s="31">
        <v>2.1061555182000001E-2</v>
      </c>
      <c r="H30" s="31">
        <v>-3.5929878191999998E-2</v>
      </c>
      <c r="I30" s="31">
        <v>5.3512842090999997E-2</v>
      </c>
      <c r="J30" s="31">
        <v>4.8347328610999999E-3</v>
      </c>
      <c r="K30" s="31">
        <v>-2.7707635178000001E-2</v>
      </c>
      <c r="L30" s="31">
        <v>-3.2555631013999997E-2</v>
      </c>
      <c r="M30" s="31">
        <v>-7.6915948211999999E-3</v>
      </c>
      <c r="N30" s="31">
        <v>-5.9076580721999998E-2</v>
      </c>
      <c r="O30" s="31">
        <v>-3.3369750215999999E-2</v>
      </c>
      <c r="P30" s="31">
        <v>0.23342321755000001</v>
      </c>
      <c r="Q30" s="31">
        <v>-0.15037902634</v>
      </c>
      <c r="R30" s="31">
        <v>-3.3369750215999999E-2</v>
      </c>
      <c r="S30" s="31">
        <v>-4.3262484274999999E-2</v>
      </c>
      <c r="T30" s="31">
        <v>-9.1327577940000002E-2</v>
      </c>
      <c r="U30" s="31">
        <v>-0.13834761336000001</v>
      </c>
      <c r="V30" s="31">
        <v>-0.15715623527</v>
      </c>
      <c r="W30" s="31">
        <v>4.6311922500999997E-2</v>
      </c>
      <c r="X30" s="31">
        <v>5.0317148514000001E-2</v>
      </c>
      <c r="Y30" s="32">
        <v>-6.7099671501000005E-2</v>
      </c>
      <c r="AB30" s="5"/>
    </row>
    <row r="31" spans="2:28" ht="21" customHeight="1" x14ac:dyDescent="0.25">
      <c r="B31" s="21" t="s">
        <v>28</v>
      </c>
      <c r="C31" s="22" t="s">
        <v>31</v>
      </c>
      <c r="D31" s="23">
        <v>2.1934429168999998E-3</v>
      </c>
      <c r="E31" s="23">
        <v>-1.5081163729000001E-2</v>
      </c>
      <c r="F31" s="23">
        <v>-4.9044163537000002E-2</v>
      </c>
      <c r="G31" s="23">
        <v>2.0130468847E-2</v>
      </c>
      <c r="H31" s="23">
        <v>-5.0272053807999997E-2</v>
      </c>
      <c r="I31" s="23">
        <v>6.1868211998000001E-2</v>
      </c>
      <c r="J31" s="23">
        <v>4.1915348010999999E-3</v>
      </c>
      <c r="K31" s="23">
        <v>-3.0746917132E-2</v>
      </c>
      <c r="L31" s="23">
        <v>-4.2401686454999997E-2</v>
      </c>
      <c r="M31" s="23">
        <v>-8.1897041736999996E-3</v>
      </c>
      <c r="N31" s="23">
        <v>-8.3477696631000006E-2</v>
      </c>
      <c r="O31" s="23">
        <v>-3.7391572684E-2</v>
      </c>
      <c r="P31" s="23">
        <v>0.27133198849000001</v>
      </c>
      <c r="Q31" s="23">
        <v>-0.20913217663</v>
      </c>
      <c r="R31" s="23">
        <v>-3.7391572684E-2</v>
      </c>
      <c r="S31" s="23">
        <v>-4.8851555360999999E-2</v>
      </c>
      <c r="T31" s="23">
        <v>-0.11746444541999999</v>
      </c>
      <c r="U31" s="23">
        <v>-0.17389327285</v>
      </c>
      <c r="V31" s="23">
        <v>-0.21223227103</v>
      </c>
      <c r="W31" s="23">
        <v>1.9185516087999999E-2</v>
      </c>
      <c r="X31" s="23">
        <v>-1.6358191933000001E-2</v>
      </c>
      <c r="Y31" s="24">
        <v>-0.16481800537999999</v>
      </c>
      <c r="AB31" s="5"/>
    </row>
    <row r="32" spans="2:28" ht="21" customHeight="1" x14ac:dyDescent="0.25">
      <c r="B32" s="29" t="s">
        <v>35</v>
      </c>
      <c r="C32" s="30" t="s">
        <v>39</v>
      </c>
      <c r="D32" s="31">
        <v>8.0974612719999992E-3</v>
      </c>
      <c r="E32" s="31">
        <v>8.7079690528999998E-3</v>
      </c>
      <c r="F32" s="31">
        <v>8.1661171497999993E-3</v>
      </c>
      <c r="G32" s="31">
        <v>8.0882331039999998E-3</v>
      </c>
      <c r="H32" s="31">
        <v>7.6393877862000002E-3</v>
      </c>
      <c r="I32" s="31">
        <v>8.9802504698999995E-3</v>
      </c>
      <c r="J32" s="31">
        <v>8.4102113433000003E-3</v>
      </c>
      <c r="K32" s="31">
        <v>8.8917091179999998E-3</v>
      </c>
      <c r="L32" s="31">
        <v>9.0779200364000008E-3</v>
      </c>
      <c r="M32" s="31">
        <v>6.7394497163999999E-3</v>
      </c>
      <c r="N32" s="31">
        <v>8.9614816552000005E-3</v>
      </c>
      <c r="O32" s="31">
        <v>9.6925812994999999E-3</v>
      </c>
      <c r="P32" s="31">
        <v>0.13190878981000001</v>
      </c>
      <c r="Q32" s="31">
        <v>0.10574146466999999</v>
      </c>
      <c r="R32" s="31">
        <v>9.6925812994999999E-3</v>
      </c>
      <c r="S32" s="31">
        <v>1.0926673672E-2</v>
      </c>
      <c r="T32" s="31">
        <v>2.6498455329000001E-2</v>
      </c>
      <c r="U32" s="31">
        <v>5.3714713215000001E-2</v>
      </c>
      <c r="V32" s="31">
        <v>0.1072480529</v>
      </c>
      <c r="W32" s="31">
        <v>0.25070916404999999</v>
      </c>
      <c r="X32" s="31">
        <v>0.41375528457999999</v>
      </c>
      <c r="Y32" s="32">
        <v>0.48103618774000001</v>
      </c>
      <c r="AB32" s="5"/>
    </row>
    <row r="33" spans="2:28" ht="21" customHeight="1" x14ac:dyDescent="0.25">
      <c r="B33" s="21" t="s">
        <v>35</v>
      </c>
      <c r="C33" s="22" t="s">
        <v>36</v>
      </c>
      <c r="D33" s="23">
        <v>6.9521875738999999E-3</v>
      </c>
      <c r="E33" s="23">
        <v>7.8934007487999995E-3</v>
      </c>
      <c r="F33" s="23">
        <v>3.4942239854000002E-3</v>
      </c>
      <c r="G33" s="23">
        <v>7.0192093207999996E-3</v>
      </c>
      <c r="H33" s="23">
        <v>3.2232729354000002E-3</v>
      </c>
      <c r="I33" s="23">
        <v>8.5903517265000003E-3</v>
      </c>
      <c r="J33" s="23">
        <v>6.675848168E-3</v>
      </c>
      <c r="K33" s="23">
        <v>5.4704088616000001E-3</v>
      </c>
      <c r="L33" s="23">
        <v>6.9087377777999996E-3</v>
      </c>
      <c r="M33" s="23">
        <v>-9.8701384195000008E-4</v>
      </c>
      <c r="N33" s="23">
        <v>-2.2198162050999998E-3</v>
      </c>
      <c r="O33" s="23">
        <v>1.3621883448E-2</v>
      </c>
      <c r="P33" s="23">
        <v>0.13896469567</v>
      </c>
      <c r="Q33" s="23">
        <v>6.2832839096000001E-2</v>
      </c>
      <c r="R33" s="23">
        <v>1.3621883448E-2</v>
      </c>
      <c r="S33" s="23">
        <v>1.3924710559000001E-2</v>
      </c>
      <c r="T33" s="23">
        <v>1.0995925724000001E-2</v>
      </c>
      <c r="U33" s="23">
        <v>3.1338493691000002E-2</v>
      </c>
      <c r="V33" s="23">
        <v>6.9480591440999995E-2</v>
      </c>
      <c r="W33" s="23">
        <v>0.21672018075999999</v>
      </c>
      <c r="X33" s="23">
        <v>0.35615660506000002</v>
      </c>
      <c r="Y33" s="24">
        <v>0.36768863679000002</v>
      </c>
      <c r="AB33" s="5"/>
    </row>
    <row r="34" spans="2:28" ht="21" customHeight="1" x14ac:dyDescent="0.25">
      <c r="B34" s="29" t="s">
        <v>35</v>
      </c>
      <c r="C34" s="30" t="s">
        <v>37</v>
      </c>
      <c r="D34" s="31">
        <v>4.6421884162999999E-3</v>
      </c>
      <c r="E34" s="31">
        <v>5.5349608482999999E-3</v>
      </c>
      <c r="F34" s="31">
        <v>-4.7578914200000003E-3</v>
      </c>
      <c r="G34" s="31">
        <v>5.5967643984000002E-3</v>
      </c>
      <c r="H34" s="31">
        <v>-5.3246016696000004E-3</v>
      </c>
      <c r="I34" s="31">
        <v>1.0421645161E-2</v>
      </c>
      <c r="J34" s="31">
        <v>6.8725238798000004E-3</v>
      </c>
      <c r="K34" s="31">
        <v>1.2420077637E-3</v>
      </c>
      <c r="L34" s="31">
        <v>1.0853423100000001E-3</v>
      </c>
      <c r="M34" s="31">
        <v>-1.0884779821E-2</v>
      </c>
      <c r="N34" s="31">
        <v>-2.1481339669999999E-2</v>
      </c>
      <c r="O34" s="31">
        <v>2.2213175325000001E-2</v>
      </c>
      <c r="P34" s="31">
        <v>0.17027179710000001</v>
      </c>
      <c r="Q34" s="31">
        <v>7.3428722316999998E-5</v>
      </c>
      <c r="R34" s="31">
        <v>2.2213175325000001E-2</v>
      </c>
      <c r="S34" s="31">
        <v>2.0114969747999999E-2</v>
      </c>
      <c r="T34" s="31">
        <v>-1.0458571264999999E-2</v>
      </c>
      <c r="U34" s="31">
        <v>1.9899019608E-3</v>
      </c>
      <c r="V34" s="31">
        <v>1.5927184535E-2</v>
      </c>
      <c r="W34" s="31">
        <v>0.18900555017000001</v>
      </c>
      <c r="X34" s="31">
        <v>0.29963065463999999</v>
      </c>
      <c r="Y34" s="32">
        <v>0.26381162418999998</v>
      </c>
      <c r="AB34" s="5"/>
    </row>
    <row r="35" spans="2:28" ht="21" customHeight="1" x14ac:dyDescent="0.25">
      <c r="B35" s="21" t="s">
        <v>35</v>
      </c>
      <c r="C35" s="22" t="s">
        <v>38</v>
      </c>
      <c r="D35" s="23">
        <v>2.5709177735E-3</v>
      </c>
      <c r="E35" s="23">
        <v>3.1958206637000002E-3</v>
      </c>
      <c r="F35" s="23">
        <v>-1.2804805842E-2</v>
      </c>
      <c r="G35" s="23">
        <v>4.9559162816999996E-3</v>
      </c>
      <c r="H35" s="23">
        <v>-1.2377138243E-2</v>
      </c>
      <c r="I35" s="23">
        <v>1.5552661218000001E-2</v>
      </c>
      <c r="J35" s="23">
        <v>6.9906709086E-3</v>
      </c>
      <c r="K35" s="23">
        <v>-8.0489293032000005E-4</v>
      </c>
      <c r="L35" s="23">
        <v>-4.4321851973999999E-3</v>
      </c>
      <c r="M35" s="23">
        <v>-1.7323097310999999E-2</v>
      </c>
      <c r="N35" s="23">
        <v>-4.0111136814999997E-2</v>
      </c>
      <c r="O35" s="23">
        <v>2.966385216E-2</v>
      </c>
      <c r="P35" s="23">
        <v>0.20310081501999999</v>
      </c>
      <c r="Q35" s="23">
        <v>-4.8683283367000001E-2</v>
      </c>
      <c r="R35" s="23">
        <v>2.966385216E-2</v>
      </c>
      <c r="S35" s="23">
        <v>2.5095467916000001E-2</v>
      </c>
      <c r="T35" s="23">
        <v>-2.8833243485999999E-2</v>
      </c>
      <c r="U35" s="23">
        <v>-2.1484061243000001E-2</v>
      </c>
      <c r="V35" s="23">
        <v>-2.4132409194999999E-2</v>
      </c>
      <c r="W35" s="23">
        <v>0.17482395556999999</v>
      </c>
      <c r="X35" s="23">
        <v>0.26315384019999999</v>
      </c>
      <c r="Y35" s="24">
        <v>0.19733121103000001</v>
      </c>
      <c r="AB35" s="5"/>
    </row>
    <row r="36" spans="2:28" ht="21" customHeight="1" x14ac:dyDescent="0.25">
      <c r="B36" s="33" t="s">
        <v>35</v>
      </c>
      <c r="C36" s="34" t="s">
        <v>40</v>
      </c>
      <c r="D36" s="35">
        <v>-8.1398369275000005E-4</v>
      </c>
      <c r="E36" s="35">
        <v>-1.5551912993E-3</v>
      </c>
      <c r="F36" s="35">
        <v>-2.7712141929000001E-2</v>
      </c>
      <c r="G36" s="35">
        <v>5.2907799582E-3</v>
      </c>
      <c r="H36" s="35">
        <v>-2.0237216065000001E-2</v>
      </c>
      <c r="I36" s="35">
        <v>2.8025609885E-2</v>
      </c>
      <c r="J36" s="35">
        <v>3.0123334491000001E-3</v>
      </c>
      <c r="K36" s="35">
        <v>-3.6899329752000001E-3</v>
      </c>
      <c r="L36" s="35">
        <v>-1.1707669976E-2</v>
      </c>
      <c r="M36" s="35">
        <v>-2.5830448677E-2</v>
      </c>
      <c r="N36" s="35">
        <v>-7.2501129827999999E-2</v>
      </c>
      <c r="O36" s="35">
        <v>3.3045309654000002E-2</v>
      </c>
      <c r="P36" s="35">
        <v>0.25435152664999999</v>
      </c>
      <c r="Q36" s="35">
        <v>-0.12349910584</v>
      </c>
      <c r="R36" s="35">
        <v>3.3045309654000002E-2</v>
      </c>
      <c r="S36" s="35">
        <v>2.4948032536E-2</v>
      </c>
      <c r="T36" s="35">
        <v>-6.6539275807999995E-2</v>
      </c>
      <c r="U36" s="35">
        <v>-6.8693487257000002E-2</v>
      </c>
      <c r="V36" s="35">
        <v>-9.0865540539000006E-2</v>
      </c>
      <c r="W36" s="35">
        <v>0.14541507309000001</v>
      </c>
      <c r="X36" s="35">
        <v>0.19209223749000001</v>
      </c>
      <c r="Y36" s="36">
        <v>7.2148482089999993E-2</v>
      </c>
      <c r="AB36" s="5"/>
    </row>
    <row r="38" spans="2:28" s="7" customFormat="1" ht="20.100000000000001" customHeight="1" thickBot="1" x14ac:dyDescent="0.3">
      <c r="B38" s="37" t="str">
        <f>"Moedas até "&amp;TEXT(D2,"dd-mm-aa")</f>
        <v>Moedas até 29-01-25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/>
    </row>
    <row r="39" spans="2:28" ht="20.100000000000001" customHeight="1" thickTop="1" thickBot="1" x14ac:dyDescent="0.3">
      <c r="B39" s="12" t="str">
        <f>_xll.ECONOMATICA($C$40:$C$41,"name")</f>
        <v>Nome</v>
      </c>
      <c r="C39" s="13" t="s">
        <v>24</v>
      </c>
      <c r="D39" s="14">
        <f t="shared" ref="D39:K39" si="1">EOMONTH(E39,-1)</f>
        <v>45351</v>
      </c>
      <c r="E39" s="14">
        <f t="shared" si="1"/>
        <v>45382</v>
      </c>
      <c r="F39" s="14">
        <f t="shared" si="1"/>
        <v>45412</v>
      </c>
      <c r="G39" s="14">
        <f t="shared" si="1"/>
        <v>45443</v>
      </c>
      <c r="H39" s="14">
        <f t="shared" si="1"/>
        <v>45473</v>
      </c>
      <c r="I39" s="14">
        <f t="shared" si="1"/>
        <v>45504</v>
      </c>
      <c r="J39" s="14">
        <f t="shared" si="1"/>
        <v>45535</v>
      </c>
      <c r="K39" s="14">
        <f t="shared" si="1"/>
        <v>45565</v>
      </c>
      <c r="L39" s="14">
        <f>EOMONTH(M39,-1)</f>
        <v>45596</v>
      </c>
      <c r="M39" s="14">
        <f>EOMONTH(N39,-1)</f>
        <v>45626</v>
      </c>
      <c r="N39" s="14">
        <f>EOMONTH(O39,-1)</f>
        <v>45657</v>
      </c>
      <c r="O39" s="14">
        <f>$D$2</f>
        <v>45686</v>
      </c>
      <c r="P39" s="15">
        <f>DATE(YEAR($D$2)-2,12,31)</f>
        <v>45291</v>
      </c>
      <c r="Q39" s="15">
        <f>DATE(YEAR($D$2)-1,12,31)</f>
        <v>45657</v>
      </c>
      <c r="R39" s="15">
        <f>$D$2</f>
        <v>45686</v>
      </c>
      <c r="S39" s="13" t="s">
        <v>0</v>
      </c>
      <c r="T39" s="13" t="s">
        <v>1</v>
      </c>
      <c r="U39" s="13" t="s">
        <v>2</v>
      </c>
      <c r="V39" s="13" t="s">
        <v>3</v>
      </c>
      <c r="W39" s="13" t="s">
        <v>4</v>
      </c>
      <c r="X39" s="13" t="s">
        <v>5</v>
      </c>
      <c r="Y39" s="16" t="s">
        <v>6</v>
      </c>
    </row>
    <row r="40" spans="2:28" ht="21" customHeight="1" thickTop="1" x14ac:dyDescent="0.25">
      <c r="B40" s="17" t="s">
        <v>54</v>
      </c>
      <c r="C40" s="18" t="s">
        <v>55</v>
      </c>
      <c r="D40" s="19">
        <f>_xll.ECONOMATICA($C$40:$C$41,"return","MTD",D$39,,,,"decimal","false","false")</f>
        <v>6.0159483182000003E-3</v>
      </c>
      <c r="E40" s="19">
        <f>_xll.ECONOMATICA($C$40:$C$41,"return","MTD",E$39,,,,"decimal","false","false")</f>
        <v>2.5886460788999998E-3</v>
      </c>
      <c r="F40" s="19">
        <f>_xll.ECONOMATICA($C$40:$C$41,"return","MTD",F$39,,,,"decimal","false","false")</f>
        <v>3.5146711499999997E-2</v>
      </c>
      <c r="G40" s="19">
        <f>_xll.ECONOMATICA($C$40:$C$41,"return","MTD",G$39,,,,"decimal","false","false")</f>
        <v>1.3496268224E-2</v>
      </c>
      <c r="H40" s="19">
        <f>_xll.ECONOMATICA($C$40:$C$41,"return","MTD",H$39,,,,"decimal","false","false")</f>
        <v>6.0534951161000002E-2</v>
      </c>
      <c r="I40" s="19">
        <f>_xll.ECONOMATICA($C$40:$C$41,"return","MTD",I$39,,,,"decimal","false","false")</f>
        <v>1.8564823974999999E-2</v>
      </c>
      <c r="J40" s="19">
        <f>_xll.ECONOMATICA($C$40:$C$41,"return","MTD",J$39,,,,"decimal","false","false")</f>
        <v>-1.0420162133999999E-3</v>
      </c>
      <c r="K40" s="19">
        <f>_xll.ECONOMATICA($C$40:$C$41,"return","MTD",K$39,,,,"decimal","false","false")</f>
        <v>-3.6791485449000003E-2</v>
      </c>
      <c r="L40" s="19">
        <f>_xll.ECONOMATICA($C$40:$C$41,"return","MTD",L$39,,,,"decimal","false","false")</f>
        <v>6.0534865366000001E-2</v>
      </c>
      <c r="M40" s="19">
        <f>_xll.ECONOMATICA($C$40:$C$41,"return","MTD",M$39,,,,"decimal","false","false")</f>
        <v>4.7698990984000003E-2</v>
      </c>
      <c r="N40" s="19">
        <f>_xll.ECONOMATICA($C$40:$C$41,"return","MTD",N$39,,,,"decimal","false","false")</f>
        <v>2.2928884116000001E-2</v>
      </c>
      <c r="O40" s="19">
        <f>_xll.ECONOMATICA($C$40:$C$41,"return","MTD",O$39,,,,"decimal","false","false")</f>
        <v>-5.3728017053000003E-2</v>
      </c>
      <c r="P40" s="19">
        <f>_xll.ECONOMATICA($C$40:$C$41,"return","YTD",P$39,,,,"decimal","false","false")</f>
        <v>-7.2139065104999997E-2</v>
      </c>
      <c r="Q40" s="19">
        <f>_xll.ECONOMATICA($C$40:$C$41,"return","YTD",Q$39,,,,"decimal","false","false")</f>
        <v>0.27905727801000002</v>
      </c>
      <c r="R40" s="19">
        <f>_xll.ECONOMATICA($C$40:$C$41,"return","YTD",R$39,,,,"decimal","false","false")</f>
        <v>-5.3728017053000003E-2</v>
      </c>
      <c r="S40" s="19">
        <f>_xll.ECONOMATICA($C$40:$C$41,"return",S$39,$D$2,,,,"decimal","false","false")</f>
        <v>-5.4766014420000002E-2</v>
      </c>
      <c r="T40" s="19">
        <f>_xll.ECONOMATICA($C$40:$C$41,"return",T$39,$D$2,,,,"decimal","false","false")</f>
        <v>2.5481274064000001E-2</v>
      </c>
      <c r="U40" s="19">
        <f>_xll.ECONOMATICA($C$40:$C$41,"return",U$39,$D$2,,,,"decimal","false","false")</f>
        <v>3.7482958267000002E-2</v>
      </c>
      <c r="V40" s="19">
        <f>_xll.ECONOMATICA($C$40:$C$41,"return",V$39,$D$2,,,,"decimal","false","false")</f>
        <v>0.19037074657</v>
      </c>
      <c r="W40" s="19">
        <f>_xll.ECONOMATICA($C$40:$C$41,"return",W$39,$D$2,,,,"decimal","false","false")</f>
        <v>0.15421435184000001</v>
      </c>
      <c r="X40" s="19">
        <f>_xll.ECONOMATICA($C$40:$C$41,"return",X$39,$D$2,,,,"decimal","false","false")</f>
        <v>8.6036253105999994E-2</v>
      </c>
      <c r="Y40" s="20">
        <f>_xll.ECONOMATICA($C$40:$C$41,"return",Y$39,$D$2,,,,"decimal","false","false")</f>
        <v>7.0070673314999998E-2</v>
      </c>
      <c r="AB40" s="5"/>
    </row>
    <row r="41" spans="2:28" ht="21" customHeight="1" x14ac:dyDescent="0.25">
      <c r="B41" s="33" t="s">
        <v>56</v>
      </c>
      <c r="C41" s="34" t="s">
        <v>57</v>
      </c>
      <c r="D41" s="35">
        <v>2.4904748643E-3</v>
      </c>
      <c r="E41" s="35">
        <v>7.4157844938000002E-4</v>
      </c>
      <c r="F41" s="35">
        <v>2.3749976842999999E-2</v>
      </c>
      <c r="G41" s="35">
        <v>2.8863031793999998E-2</v>
      </c>
      <c r="H41" s="35">
        <v>4.7330097087999998E-2</v>
      </c>
      <c r="I41" s="35">
        <v>2.9220615647999999E-2</v>
      </c>
      <c r="J41" s="35">
        <v>2.0820076034999999E-2</v>
      </c>
      <c r="K41" s="35">
        <v>-2.9474289915999999E-2</v>
      </c>
      <c r="L41" s="35">
        <v>3.3037434740000003E-2</v>
      </c>
      <c r="M41" s="35">
        <v>1.9418094858000001E-2</v>
      </c>
      <c r="N41" s="35">
        <v>6.5683499360999998E-3</v>
      </c>
      <c r="O41" s="35">
        <v>-5.1271693363999997E-2</v>
      </c>
      <c r="P41" s="35">
        <v>-3.9106546486000003E-2</v>
      </c>
      <c r="Q41" s="35">
        <v>0.20268704686</v>
      </c>
      <c r="R41" s="35">
        <v>-5.1271693363999997E-2</v>
      </c>
      <c r="S41" s="35">
        <v>-5.4942503831000002E-2</v>
      </c>
      <c r="T41" s="35">
        <v>-1.0324149108000001E-2</v>
      </c>
      <c r="U41" s="35">
        <v>-8.6720335094000003E-4</v>
      </c>
      <c r="V41" s="35">
        <v>0.14859958994</v>
      </c>
      <c r="W41" s="35">
        <v>0.10961094655</v>
      </c>
      <c r="X41" s="35">
        <v>1.3577890282E-2</v>
      </c>
      <c r="Y41" s="36">
        <v>-8.2201046112999998E-2</v>
      </c>
      <c r="AB41" s="5"/>
    </row>
    <row r="43" spans="2:28" s="7" customFormat="1" ht="20.100000000000001" customHeight="1" thickBot="1" x14ac:dyDescent="0.3">
      <c r="B43" s="37" t="str">
        <f>"Índices de Ações até "&amp;TEXT(D2,"dd-mm-aa")</f>
        <v>Índices de Ações até 29-01-25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/>
    </row>
    <row r="44" spans="2:28" ht="20.100000000000001" customHeight="1" thickTop="1" thickBot="1" x14ac:dyDescent="0.3">
      <c r="B44" s="12" t="str">
        <f>_xll.ECONOMATICA($C$45:$C$67,"name")</f>
        <v>Nome</v>
      </c>
      <c r="C44" s="13" t="s">
        <v>24</v>
      </c>
      <c r="D44" s="14">
        <f t="shared" ref="D44:K44" si="2">EOMONTH(E44,-1)</f>
        <v>45351</v>
      </c>
      <c r="E44" s="14">
        <f t="shared" si="2"/>
        <v>45382</v>
      </c>
      <c r="F44" s="14">
        <f t="shared" si="2"/>
        <v>45412</v>
      </c>
      <c r="G44" s="14">
        <f t="shared" si="2"/>
        <v>45443</v>
      </c>
      <c r="H44" s="14">
        <f t="shared" si="2"/>
        <v>45473</v>
      </c>
      <c r="I44" s="14">
        <f t="shared" si="2"/>
        <v>45504</v>
      </c>
      <c r="J44" s="14">
        <f t="shared" si="2"/>
        <v>45535</v>
      </c>
      <c r="K44" s="14">
        <f t="shared" si="2"/>
        <v>45565</v>
      </c>
      <c r="L44" s="14">
        <f>EOMONTH(M44,-1)</f>
        <v>45596</v>
      </c>
      <c r="M44" s="14">
        <f>EOMONTH(N44,-1)</f>
        <v>45626</v>
      </c>
      <c r="N44" s="14">
        <f>EOMONTH(O44,-1)</f>
        <v>45657</v>
      </c>
      <c r="O44" s="14">
        <f>$D$2</f>
        <v>45686</v>
      </c>
      <c r="P44" s="15">
        <f>DATE(YEAR($D$2)-2,12,31)</f>
        <v>45291</v>
      </c>
      <c r="Q44" s="15">
        <f>DATE(YEAR($D$2)-1,12,31)</f>
        <v>45657</v>
      </c>
      <c r="R44" s="15">
        <f>$D$2</f>
        <v>45686</v>
      </c>
      <c r="S44" s="13" t="s">
        <v>0</v>
      </c>
      <c r="T44" s="13" t="s">
        <v>1</v>
      </c>
      <c r="U44" s="13" t="s">
        <v>2</v>
      </c>
      <c r="V44" s="13" t="s">
        <v>3</v>
      </c>
      <c r="W44" s="13" t="s">
        <v>4</v>
      </c>
      <c r="X44" s="13" t="s">
        <v>5</v>
      </c>
      <c r="Y44" s="16" t="s">
        <v>6</v>
      </c>
    </row>
    <row r="45" spans="2:28" ht="21" customHeight="1" thickTop="1" x14ac:dyDescent="0.25">
      <c r="B45" s="17" t="s">
        <v>86</v>
      </c>
      <c r="C45" s="18" t="s">
        <v>59</v>
      </c>
      <c r="D45" s="19">
        <f>_xll.ECONOMATICA($C$45:$C$67,"return","MTD",D$44,,,,"decimal","false","false")</f>
        <v>9.9234236768000004E-3</v>
      </c>
      <c r="E45" s="19">
        <f>_xll.ECONOMATICA($C$45:$C$67,"return","MTD",E$44,,,,"decimal","false","false")</f>
        <v>-7.0835518391E-3</v>
      </c>
      <c r="F45" s="19">
        <f>_xll.ECONOMATICA($C$45:$C$67,"return","MTD",F$44,,,,"decimal","false","false")</f>
        <v>-1.7032053899000001E-2</v>
      </c>
      <c r="G45" s="19">
        <f>_xll.ECONOMATICA($C$45:$C$67,"return","MTD",G$44,,,,"decimal","false","false")</f>
        <v>-3.0384154149E-2</v>
      </c>
      <c r="H45" s="19">
        <f>_xll.ECONOMATICA($C$45:$C$67,"return","MTD",H$44,,,,"decimal","false","false")</f>
        <v>1.4811533906999999E-2</v>
      </c>
      <c r="I45" s="19">
        <f>_xll.ECONOMATICA($C$45:$C$67,"return","MTD",I$44,,,,"decimal","false","false")</f>
        <v>3.0226489238E-2</v>
      </c>
      <c r="J45" s="19">
        <f>_xll.ECONOMATICA($C$45:$C$67,"return","MTD",J$44,,,,"decimal","false","false")</f>
        <v>6.5429546201E-2</v>
      </c>
      <c r="K45" s="19">
        <f>_xll.ECONOMATICA($C$45:$C$67,"return","MTD",K$44,,,,"decimal","false","false")</f>
        <v>-3.0790048027999999E-2</v>
      </c>
      <c r="L45" s="19">
        <f>_xll.ECONOMATICA($C$45:$C$67,"return","MTD",L$44,,,,"decimal","false","false")</f>
        <v>-1.5954838410000002E-2</v>
      </c>
      <c r="M45" s="19">
        <f>_xll.ECONOMATICA($C$45:$C$67,"return","MTD",M$44,,,,"decimal","false","false")</f>
        <v>-3.1188005118999999E-2</v>
      </c>
      <c r="N45" s="19">
        <f>_xll.ECONOMATICA($C$45:$C$67,"return","MTD",N$44,,,,"decimal","false","false")</f>
        <v>-4.2846526434999997E-2</v>
      </c>
      <c r="O45" s="19">
        <f>_xll.ECONOMATICA($C$45:$C$67,"return","MTD",O$44,,,,"decimal","false","false")</f>
        <v>2.6177510779000001E-2</v>
      </c>
      <c r="P45" s="19">
        <f>_xll.ECONOMATICA($C$45:$C$67,"return","YTD",P$44,,,,"decimal","false","false")</f>
        <v>0.22281614003</v>
      </c>
      <c r="Q45" s="19">
        <f>_xll.ECONOMATICA($C$45:$C$67,"return","YTD",Q$44,,,,"decimal","false","false")</f>
        <v>-0.10360185665</v>
      </c>
      <c r="R45" s="19">
        <f>_xll.ECONOMATICA($C$45:$C$67,"return","YTD",R$44,,,,"decimal","false","false")</f>
        <v>2.6177510779000001E-2</v>
      </c>
      <c r="S45" s="19">
        <f>_xll.ECONOMATICA($C$45:$C$67,"return",S$44,$D$2,,,,"decimal","false","false")</f>
        <v>2.6297731317999999E-2</v>
      </c>
      <c r="T45" s="19">
        <f>_xll.ECONOMATICA($C$45:$C$67,"return",T$44,$D$2,,,,"decimal","false","false")</f>
        <v>-5.5823559303000002E-2</v>
      </c>
      <c r="U45" s="19">
        <f>_xll.ECONOMATICA($C$45:$C$67,"return",U$44,$D$2,,,,"decimal","false","false")</f>
        <v>-2.7740314474000001E-2</v>
      </c>
      <c r="V45" s="19">
        <f>_xll.ECONOMATICA($C$45:$C$67,"return",V$44,$D$2,,,,"decimal","false","false")</f>
        <v>-3.9458638444000001E-2</v>
      </c>
      <c r="W45" s="19">
        <f>_xll.ECONOMATICA($C$45:$C$67,"return",W$44,$D$2,,,,"decimal","false","false")</f>
        <v>9.8970263941999995E-2</v>
      </c>
      <c r="X45" s="19">
        <f>_xll.ECONOMATICA($C$45:$C$67,"return",X$44,$D$2,,,,"decimal","false","false")</f>
        <v>0.1029578206</v>
      </c>
      <c r="Y45" s="20">
        <f>_xll.ECONOMATICA($C$45:$C$67,"return",Y$44,$D$2,,,,"decimal","false","false")</f>
        <v>7.2692692249000004E-2</v>
      </c>
      <c r="AB45" s="5"/>
    </row>
    <row r="46" spans="2:28" ht="21" customHeight="1" x14ac:dyDescent="0.25">
      <c r="B46" s="29" t="s">
        <v>87</v>
      </c>
      <c r="C46" s="30" t="s">
        <v>62</v>
      </c>
      <c r="D46" s="31">
        <v>9.6232260456999997E-3</v>
      </c>
      <c r="E46" s="31">
        <v>-7.2903846740000004E-3</v>
      </c>
      <c r="F46" s="31">
        <v>-1.3373135677000001E-2</v>
      </c>
      <c r="G46" s="31">
        <v>-3.1765259417000001E-2</v>
      </c>
      <c r="H46" s="31">
        <v>1.5051569202000001E-2</v>
      </c>
      <c r="I46" s="31">
        <v>2.8982176472999999E-2</v>
      </c>
      <c r="J46" s="31">
        <v>6.5953232252000005E-2</v>
      </c>
      <c r="K46" s="31">
        <v>-2.9715107529000001E-2</v>
      </c>
      <c r="L46" s="31">
        <v>-1.5313106456E-2</v>
      </c>
      <c r="M46" s="31">
        <v>-2.9080282249E-2</v>
      </c>
      <c r="N46" s="31">
        <v>-4.3840873963000002E-2</v>
      </c>
      <c r="O46" s="31">
        <v>2.6423950232000001E-2</v>
      </c>
      <c r="P46" s="31">
        <v>0.21274740375000001</v>
      </c>
      <c r="Q46" s="31">
        <v>-9.7123771604E-2</v>
      </c>
      <c r="R46" s="31">
        <v>2.6423950232000001E-2</v>
      </c>
      <c r="S46" s="31">
        <v>2.6538755274999999E-2</v>
      </c>
      <c r="T46" s="31">
        <v>-5.4476381958000003E-2</v>
      </c>
      <c r="U46" s="31">
        <v>-2.4198724554E-2</v>
      </c>
      <c r="V46" s="31">
        <v>-3.5076882102000002E-2</v>
      </c>
      <c r="W46" s="31">
        <v>9.5313689179000002E-2</v>
      </c>
      <c r="X46" s="31">
        <v>9.4623153283E-2</v>
      </c>
      <c r="Y46" s="32">
        <v>7.0812862583E-2</v>
      </c>
      <c r="AB46" s="5"/>
    </row>
    <row r="47" spans="2:28" ht="21" customHeight="1" x14ac:dyDescent="0.25">
      <c r="B47" s="21" t="s">
        <v>88</v>
      </c>
      <c r="C47" s="22" t="s">
        <v>61</v>
      </c>
      <c r="D47" s="23">
        <v>9.1188279221E-3</v>
      </c>
      <c r="E47" s="23">
        <v>-8.1425092676000003E-3</v>
      </c>
      <c r="F47" s="23">
        <v>-6.2426371268999997E-3</v>
      </c>
      <c r="G47" s="23">
        <v>-3.1103337086000001E-2</v>
      </c>
      <c r="H47" s="23">
        <v>1.6252144562000002E-2</v>
      </c>
      <c r="I47" s="23">
        <v>3.1517469244E-2</v>
      </c>
      <c r="J47" s="23">
        <v>6.5136603589000003E-2</v>
      </c>
      <c r="K47" s="23">
        <v>-3.2635771091999999E-2</v>
      </c>
      <c r="L47" s="23">
        <v>-1.4852581675999999E-2</v>
      </c>
      <c r="M47" s="23">
        <v>-2.6214914860999999E-2</v>
      </c>
      <c r="N47" s="23">
        <v>-4.0179690362000003E-2</v>
      </c>
      <c r="O47" s="23">
        <v>2.556019956E-2</v>
      </c>
      <c r="P47" s="23">
        <v>0.20063736262000001</v>
      </c>
      <c r="Q47" s="23">
        <v>-8.1289820205999994E-2</v>
      </c>
      <c r="R47" s="23">
        <v>2.556019956E-2</v>
      </c>
      <c r="S47" s="23">
        <v>2.5736591217000001E-2</v>
      </c>
      <c r="T47" s="23">
        <v>-4.9783812124000001E-2</v>
      </c>
      <c r="U47" s="23">
        <v>-2.0511354357000001E-2</v>
      </c>
      <c r="V47" s="23">
        <v>-2.3148308021999998E-2</v>
      </c>
      <c r="W47" s="23">
        <v>0.10253264897</v>
      </c>
      <c r="X47" s="23">
        <v>0.10796684262</v>
      </c>
      <c r="Y47" s="24">
        <v>0.10046978073</v>
      </c>
      <c r="AB47" s="5"/>
    </row>
    <row r="48" spans="2:28" ht="21" customHeight="1" x14ac:dyDescent="0.25">
      <c r="B48" s="29" t="s">
        <v>89</v>
      </c>
      <c r="C48" s="30" t="s">
        <v>122</v>
      </c>
      <c r="D48" s="31">
        <v>9.0619189250000006E-3</v>
      </c>
      <c r="E48" s="31">
        <v>-1.2040078508000001E-2</v>
      </c>
      <c r="F48" s="31">
        <v>-5.6196574595999997E-3</v>
      </c>
      <c r="G48" s="31">
        <v>-9.8914190639000001E-3</v>
      </c>
      <c r="H48" s="31">
        <v>1.9935089646E-2</v>
      </c>
      <c r="I48" s="31">
        <v>1.8946455670000001E-2</v>
      </c>
      <c r="J48" s="31">
        <v>6.6862170745000005E-2</v>
      </c>
      <c r="K48" s="31">
        <v>-7.1946674442999996E-3</v>
      </c>
      <c r="L48" s="31">
        <v>-1.7231646182000002E-2</v>
      </c>
      <c r="M48" s="31">
        <v>-6.8629159522999995E-4</v>
      </c>
      <c r="N48" s="31">
        <v>-4.8883956442999997E-2</v>
      </c>
      <c r="O48" s="31">
        <v>1.5571825171E-2</v>
      </c>
      <c r="P48" s="31">
        <v>0.26839731833000002</v>
      </c>
      <c r="Q48" s="31">
        <v>-2.622713061E-2</v>
      </c>
      <c r="R48" s="31">
        <v>1.5571825171E-2</v>
      </c>
      <c r="S48" s="31">
        <v>1.7083205821000001E-2</v>
      </c>
      <c r="T48" s="31">
        <v>-3.6039665222999999E-2</v>
      </c>
      <c r="U48" s="31">
        <v>7.4163388490000003E-3</v>
      </c>
      <c r="V48" s="31">
        <v>2.0685748604999998E-2</v>
      </c>
      <c r="W48" s="31">
        <v>0.19614340786000001</v>
      </c>
      <c r="X48" s="31">
        <v>0.32975212612999999</v>
      </c>
      <c r="Y48" s="32">
        <v>0.39318917173000001</v>
      </c>
      <c r="AB48" s="5"/>
    </row>
    <row r="49" spans="2:28" ht="21" customHeight="1" x14ac:dyDescent="0.25">
      <c r="B49" s="21" t="s">
        <v>90</v>
      </c>
      <c r="C49" s="22" t="s">
        <v>58</v>
      </c>
      <c r="D49" s="23">
        <v>6.2961089459000003E-2</v>
      </c>
      <c r="E49" s="23">
        <v>4.0435989142000001E-2</v>
      </c>
      <c r="F49" s="23">
        <v>5.7164337741000002E-3</v>
      </c>
      <c r="G49" s="23">
        <v>7.3158426760999998E-2</v>
      </c>
      <c r="H49" s="23">
        <v>0.12792031688</v>
      </c>
      <c r="I49" s="23">
        <v>2.8562040934000002E-3</v>
      </c>
      <c r="J49" s="23">
        <v>5.5014811678000004E-3</v>
      </c>
      <c r="K49" s="23">
        <v>-2.064652901E-3</v>
      </c>
      <c r="L49" s="23">
        <v>6.0178191541000001E-2</v>
      </c>
      <c r="M49" s="23">
        <v>8.3223861186999995E-2</v>
      </c>
      <c r="N49" s="23">
        <v>4.6431507997E-2</v>
      </c>
      <c r="O49" s="23">
        <v>-4.1991793594000001E-2</v>
      </c>
      <c r="P49" s="23">
        <v>0.26333491471999998</v>
      </c>
      <c r="Q49" s="23">
        <v>0.70593789295999998</v>
      </c>
      <c r="R49" s="23">
        <v>-4.1991793594000001E-2</v>
      </c>
      <c r="S49" s="23">
        <v>-5.0892834519999999E-2</v>
      </c>
      <c r="T49" s="23">
        <v>6.3454946159000006E-2</v>
      </c>
      <c r="U49" s="23">
        <v>0.17899203329999999</v>
      </c>
      <c r="V49" s="23">
        <v>0.53501869715000006</v>
      </c>
      <c r="W49" s="23">
        <v>0.95064431911000002</v>
      </c>
      <c r="X49" s="23">
        <v>0.66851690922999996</v>
      </c>
      <c r="Y49" s="24">
        <v>0.87099270459</v>
      </c>
      <c r="AB49" s="5"/>
    </row>
    <row r="50" spans="2:28" ht="21" customHeight="1" x14ac:dyDescent="0.25">
      <c r="B50" s="29" t="s">
        <v>91</v>
      </c>
      <c r="C50" s="30" t="s">
        <v>60</v>
      </c>
      <c r="D50" s="31">
        <v>9.2100517977000002E-3</v>
      </c>
      <c r="E50" s="31">
        <v>-5.3444437025999998E-3</v>
      </c>
      <c r="F50" s="31">
        <v>-1.6476770261000001E-2</v>
      </c>
      <c r="G50" s="31">
        <v>-3.0675671607999999E-2</v>
      </c>
      <c r="H50" s="31">
        <v>1.3694687561999999E-2</v>
      </c>
      <c r="I50" s="31">
        <v>2.9423479547E-2</v>
      </c>
      <c r="J50" s="31">
        <v>6.5740703996000002E-2</v>
      </c>
      <c r="K50" s="31">
        <v>-3.0207852366000001E-2</v>
      </c>
      <c r="L50" s="31">
        <v>-1.6078343288000001E-2</v>
      </c>
      <c r="M50" s="31">
        <v>-3.0178805568999999E-2</v>
      </c>
      <c r="N50" s="31">
        <v>-4.4641833234999997E-2</v>
      </c>
      <c r="O50" s="31">
        <v>2.6902892667000002E-2</v>
      </c>
      <c r="P50" s="31">
        <v>0.21796100181</v>
      </c>
      <c r="Q50" s="31">
        <v>-0.10202398984</v>
      </c>
      <c r="R50" s="31">
        <v>2.6902892667000002E-2</v>
      </c>
      <c r="S50" s="31">
        <v>2.6913705563999999E-2</v>
      </c>
      <c r="T50" s="31">
        <v>-5.5471081935E-2</v>
      </c>
      <c r="U50" s="31">
        <v>-2.7088554051999999E-2</v>
      </c>
      <c r="V50" s="31">
        <v>-3.8912123994999999E-2</v>
      </c>
      <c r="W50" s="31">
        <v>9.4943729399999996E-2</v>
      </c>
      <c r="X50" s="31">
        <v>8.9308212629999995E-2</v>
      </c>
      <c r="Y50" s="32">
        <v>6.5790221408000005E-2</v>
      </c>
      <c r="AB50" s="5"/>
    </row>
    <row r="51" spans="2:28" ht="21" customHeight="1" x14ac:dyDescent="0.25">
      <c r="B51" s="21" t="s">
        <v>92</v>
      </c>
      <c r="C51" s="22" t="s">
        <v>77</v>
      </c>
      <c r="D51" s="23">
        <v>4.7252617314000002E-3</v>
      </c>
      <c r="E51" s="23">
        <v>2.1532584045000001E-2</v>
      </c>
      <c r="F51" s="23">
        <v>-7.7561835891000006E-2</v>
      </c>
      <c r="G51" s="23">
        <v>-3.3827471248999999E-2</v>
      </c>
      <c r="H51" s="23">
        <v>-3.9128532507999997E-3</v>
      </c>
      <c r="I51" s="23">
        <v>1.4909281490000001E-2</v>
      </c>
      <c r="J51" s="23">
        <v>4.5083902188999998E-2</v>
      </c>
      <c r="K51" s="23">
        <v>-4.4061383817999997E-2</v>
      </c>
      <c r="L51" s="23">
        <v>-1.3680489917000001E-2</v>
      </c>
      <c r="M51" s="23">
        <v>-4.4780067579000001E-2</v>
      </c>
      <c r="N51" s="23">
        <v>-7.8329022651000002E-2</v>
      </c>
      <c r="O51" s="23">
        <v>3.6752950780000002E-2</v>
      </c>
      <c r="P51" s="23">
        <v>0.17119619321000001</v>
      </c>
      <c r="Q51" s="23">
        <v>-0.25033786943000003</v>
      </c>
      <c r="R51" s="23">
        <v>3.6752950780000002E-2</v>
      </c>
      <c r="S51" s="23">
        <v>3.6993983658000003E-2</v>
      </c>
      <c r="T51" s="23">
        <v>-8.4282631228000005E-2</v>
      </c>
      <c r="U51" s="23">
        <v>-9.6653889470999996E-2</v>
      </c>
      <c r="V51" s="23">
        <v>-0.16706367823000001</v>
      </c>
      <c r="W51" s="23">
        <v>-0.10448791714</v>
      </c>
      <c r="X51" s="23">
        <v>-0.23309150381999999</v>
      </c>
      <c r="Y51" s="24">
        <v>-0.32900747394000002</v>
      </c>
      <c r="AB51" s="5"/>
    </row>
    <row r="52" spans="2:28" ht="21" customHeight="1" x14ac:dyDescent="0.25">
      <c r="B52" s="29" t="s">
        <v>93</v>
      </c>
      <c r="C52" s="30" t="s">
        <v>76</v>
      </c>
      <c r="D52" s="31">
        <v>9.763844826E-3</v>
      </c>
      <c r="E52" s="31">
        <v>-8.8287820617999994E-3</v>
      </c>
      <c r="F52" s="31">
        <v>-8.2781586370000004E-3</v>
      </c>
      <c r="G52" s="31">
        <v>-3.0062742379000001E-2</v>
      </c>
      <c r="H52" s="31">
        <v>1.6078307084000001E-2</v>
      </c>
      <c r="I52" s="31">
        <v>3.1339851639000001E-2</v>
      </c>
      <c r="J52" s="31">
        <v>6.8320524849999995E-2</v>
      </c>
      <c r="K52" s="31">
        <v>-2.8324416924999998E-2</v>
      </c>
      <c r="L52" s="31">
        <v>-1.6401586744E-2</v>
      </c>
      <c r="M52" s="31">
        <v>-2.8272831878000001E-2</v>
      </c>
      <c r="N52" s="31">
        <v>-4.0260745186999999E-2</v>
      </c>
      <c r="O52" s="31">
        <v>2.5486603143000001E-2</v>
      </c>
      <c r="P52" s="31">
        <v>0.22374213764000001</v>
      </c>
      <c r="Q52" s="31">
        <v>-8.0662007209999997E-2</v>
      </c>
      <c r="R52" s="31">
        <v>2.5486603143000001E-2</v>
      </c>
      <c r="S52" s="31">
        <v>2.5465724697000001E-2</v>
      </c>
      <c r="T52" s="31">
        <v>-5.1903804598000002E-2</v>
      </c>
      <c r="U52" s="31">
        <v>-1.7968625094999999E-2</v>
      </c>
      <c r="V52" s="31">
        <v>-2.0976927712999999E-2</v>
      </c>
      <c r="W52" s="31">
        <v>0.12335849123000001</v>
      </c>
      <c r="X52" s="31">
        <v>0.14216324327999999</v>
      </c>
      <c r="Y52" s="32">
        <v>0.13566835322000001</v>
      </c>
      <c r="AB52" s="5"/>
    </row>
    <row r="53" spans="2:28" ht="21" customHeight="1" x14ac:dyDescent="0.25">
      <c r="B53" s="21" t="s">
        <v>94</v>
      </c>
      <c r="C53" s="22" t="s">
        <v>71</v>
      </c>
      <c r="D53" s="23">
        <v>7.9465788313000003E-3</v>
      </c>
      <c r="E53" s="23">
        <v>1.4330357142E-2</v>
      </c>
      <c r="F53" s="23">
        <v>-7.7344013616000001E-3</v>
      </c>
      <c r="G53" s="23">
        <v>1.6263576434999999E-4</v>
      </c>
      <c r="H53" s="23">
        <v>-1.0350822211E-2</v>
      </c>
      <c r="I53" s="23">
        <v>5.2131101510999997E-3</v>
      </c>
      <c r="J53" s="23">
        <v>8.5503361296999994E-3</v>
      </c>
      <c r="K53" s="23">
        <v>-2.5807782410999999E-2</v>
      </c>
      <c r="L53" s="23">
        <v>-3.0590114246999998E-2</v>
      </c>
      <c r="M53" s="23">
        <v>-2.1065014165999998E-2</v>
      </c>
      <c r="N53" s="23">
        <v>-6.7095268895999999E-3</v>
      </c>
      <c r="O53" s="23">
        <v>-4.5448419269999998E-2</v>
      </c>
      <c r="P53" s="23">
        <v>0.15496332568999999</v>
      </c>
      <c r="Q53" s="23">
        <v>-5.8932243773999998E-2</v>
      </c>
      <c r="R53" s="23">
        <v>-4.5448419269999998E-2</v>
      </c>
      <c r="S53" s="23">
        <v>-4.4356704104999999E-2</v>
      </c>
      <c r="T53" s="23">
        <v>-6.9572860235000006E-2</v>
      </c>
      <c r="U53" s="23">
        <v>-0.11293978016</v>
      </c>
      <c r="V53" s="23">
        <v>-0.10651047533000001</v>
      </c>
      <c r="W53" s="23">
        <v>5.8797776083999997E-2</v>
      </c>
      <c r="X53" s="23">
        <v>7.3919636087999993E-2</v>
      </c>
      <c r="Y53" s="24">
        <v>3.3061869452999999E-2</v>
      </c>
      <c r="AB53" s="5"/>
    </row>
    <row r="54" spans="2:28" ht="21" customHeight="1" x14ac:dyDescent="0.25">
      <c r="B54" s="29" t="s">
        <v>95</v>
      </c>
      <c r="C54" s="30" t="s">
        <v>75</v>
      </c>
      <c r="D54" s="31">
        <v>2.2979690944E-2</v>
      </c>
      <c r="E54" s="31">
        <v>1.5013864811E-2</v>
      </c>
      <c r="F54" s="31">
        <v>-5.8141688012000002E-2</v>
      </c>
      <c r="G54" s="31">
        <v>-3.6553398420000001E-2</v>
      </c>
      <c r="H54" s="31">
        <v>2.2334385833999999E-2</v>
      </c>
      <c r="I54" s="31">
        <v>4.2822687957999997E-2</v>
      </c>
      <c r="J54" s="31">
        <v>5.0902681762000003E-2</v>
      </c>
      <c r="K54" s="31">
        <v>-4.0712306689999998E-2</v>
      </c>
      <c r="L54" s="31">
        <v>-1.1664350913000001E-2</v>
      </c>
      <c r="M54" s="31">
        <v>-3.0455729896000001E-2</v>
      </c>
      <c r="N54" s="31">
        <v>-5.4440736024E-2</v>
      </c>
      <c r="O54" s="31">
        <v>2.4364495908000001E-2</v>
      </c>
      <c r="P54" s="31">
        <v>0.17391336159000001</v>
      </c>
      <c r="Q54" s="31">
        <v>-0.12751964155000001</v>
      </c>
      <c r="R54" s="31">
        <v>2.4364495908000001E-2</v>
      </c>
      <c r="S54" s="31">
        <v>2.5086200802000001E-2</v>
      </c>
      <c r="T54" s="31">
        <v>-6.3006092164999999E-2</v>
      </c>
      <c r="U54" s="31">
        <v>-5.5777078983000002E-2</v>
      </c>
      <c r="V54" s="31">
        <v>-6.2266713266000001E-2</v>
      </c>
      <c r="W54" s="31">
        <v>3.0120703115000001E-2</v>
      </c>
      <c r="X54" s="31">
        <v>-0.10212467240000001</v>
      </c>
      <c r="Y54" s="32">
        <v>-0.17846844082999999</v>
      </c>
      <c r="AB54" s="5"/>
    </row>
    <row r="55" spans="2:28" ht="21" customHeight="1" x14ac:dyDescent="0.25">
      <c r="B55" s="21" t="s">
        <v>96</v>
      </c>
      <c r="C55" s="22" t="s">
        <v>66</v>
      </c>
      <c r="D55" s="23">
        <v>3.8442114692000002E-3</v>
      </c>
      <c r="E55" s="23">
        <v>2.3527685153E-4</v>
      </c>
      <c r="F55" s="23">
        <v>-5.3464109433E-2</v>
      </c>
      <c r="G55" s="23">
        <v>-3.3115456224000001E-2</v>
      </c>
      <c r="H55" s="23">
        <v>5.2147596707000001E-3</v>
      </c>
      <c r="I55" s="23">
        <v>3.0839315092E-2</v>
      </c>
      <c r="J55" s="23">
        <v>0.13279041797999999</v>
      </c>
      <c r="K55" s="23">
        <v>-5.7341621448999999E-2</v>
      </c>
      <c r="L55" s="23">
        <v>-2.203073862E-2</v>
      </c>
      <c r="M55" s="23">
        <v>-7.8102649676000002E-2</v>
      </c>
      <c r="N55" s="23">
        <v>-2.0030866423000001E-2</v>
      </c>
      <c r="O55" s="23">
        <v>7.6235230868000006E-2</v>
      </c>
      <c r="P55" s="23">
        <v>0.34623333129</v>
      </c>
      <c r="Q55" s="23">
        <v>-0.14300772480000001</v>
      </c>
      <c r="R55" s="23">
        <v>7.6235230868000006E-2</v>
      </c>
      <c r="S55" s="23">
        <v>7.3548992046000003E-2</v>
      </c>
      <c r="T55" s="23">
        <v>-4.1386034989000002E-2</v>
      </c>
      <c r="U55" s="23">
        <v>7.8928410275999998E-3</v>
      </c>
      <c r="V55" s="23">
        <v>-3.5445195749E-2</v>
      </c>
      <c r="W55" s="23">
        <v>0.24396406677999999</v>
      </c>
      <c r="X55" s="23">
        <v>0.19496424418</v>
      </c>
      <c r="Y55" s="24">
        <v>0.10920407459000001</v>
      </c>
      <c r="AB55" s="5"/>
    </row>
    <row r="56" spans="2:28" ht="21" customHeight="1" x14ac:dyDescent="0.25">
      <c r="B56" s="29" t="s">
        <v>97</v>
      </c>
      <c r="C56" s="30" t="s">
        <v>70</v>
      </c>
      <c r="D56" s="31">
        <v>1.2678613891E-2</v>
      </c>
      <c r="E56" s="31">
        <v>1.1014932064E-2</v>
      </c>
      <c r="F56" s="31">
        <v>-0.11556855251000001</v>
      </c>
      <c r="G56" s="31">
        <v>-7.3171313979000004E-3</v>
      </c>
      <c r="H56" s="31">
        <v>1.0605678005999999E-2</v>
      </c>
      <c r="I56" s="31">
        <v>4.8200368850000001E-2</v>
      </c>
      <c r="J56" s="31">
        <v>5.8685978933000003E-2</v>
      </c>
      <c r="K56" s="31">
        <v>-2.9732163919E-2</v>
      </c>
      <c r="L56" s="31">
        <v>3.4024731193999999E-2</v>
      </c>
      <c r="M56" s="31">
        <v>-0.10504210661000001</v>
      </c>
      <c r="N56" s="31">
        <v>-9.4312360435999998E-2</v>
      </c>
      <c r="O56" s="31">
        <v>7.0670446304999995E-2</v>
      </c>
      <c r="P56" s="31">
        <v>0.53265798214000004</v>
      </c>
      <c r="Q56" s="31">
        <v>-0.24954237371999999</v>
      </c>
      <c r="R56" s="31">
        <v>7.0670446304999995E-2</v>
      </c>
      <c r="S56" s="31">
        <v>6.2656215239000002E-2</v>
      </c>
      <c r="T56" s="31">
        <v>-0.12313191085</v>
      </c>
      <c r="U56" s="31">
        <v>-6.8824750308000004E-2</v>
      </c>
      <c r="V56" s="31">
        <v>-0.12141473811</v>
      </c>
      <c r="W56" s="31">
        <v>0.17521491215000001</v>
      </c>
      <c r="X56" s="31">
        <v>3.4972789028000002E-2</v>
      </c>
      <c r="Y56" s="32">
        <v>-0.16961510144</v>
      </c>
      <c r="AB56" s="5"/>
    </row>
    <row r="57" spans="2:28" ht="21" customHeight="1" x14ac:dyDescent="0.25">
      <c r="B57" s="21" t="s">
        <v>98</v>
      </c>
      <c r="C57" s="22" t="s">
        <v>65</v>
      </c>
      <c r="D57" s="23">
        <v>3.9673785486000002E-3</v>
      </c>
      <c r="E57" s="23">
        <v>-2.7926484333999999E-2</v>
      </c>
      <c r="F57" s="23">
        <v>-3.790351535E-2</v>
      </c>
      <c r="G57" s="23">
        <v>2.3649846414999998E-2</v>
      </c>
      <c r="H57" s="23">
        <v>1.1203260428E-2</v>
      </c>
      <c r="I57" s="23">
        <v>1.0143804418E-2</v>
      </c>
      <c r="J57" s="23">
        <v>4.1566990843000001E-2</v>
      </c>
      <c r="K57" s="23">
        <v>-3.3099800737000001E-2</v>
      </c>
      <c r="L57" s="23">
        <v>-3.7252585494999997E-2</v>
      </c>
      <c r="M57" s="23">
        <v>-5.0848684642E-2</v>
      </c>
      <c r="N57" s="23">
        <v>-5.6278868587999999E-2</v>
      </c>
      <c r="O57" s="23">
        <v>2.0569891539999999E-2</v>
      </c>
      <c r="P57" s="23">
        <v>0.20688413993999999</v>
      </c>
      <c r="Q57" s="23">
        <v>-0.18430968484999999</v>
      </c>
      <c r="R57" s="23">
        <v>2.0569891539999999E-2</v>
      </c>
      <c r="S57" s="23">
        <v>2.2627413337999999E-2</v>
      </c>
      <c r="T57" s="23">
        <v>-8.8711198397999999E-2</v>
      </c>
      <c r="U57" s="23">
        <v>-0.11682730509</v>
      </c>
      <c r="V57" s="23">
        <v>-0.13071311297999999</v>
      </c>
      <c r="W57" s="23">
        <v>4.0028689182000001E-3</v>
      </c>
      <c r="X57" s="23">
        <v>2.3438356723999999E-2</v>
      </c>
      <c r="Y57" s="24">
        <v>1.5956106963E-3</v>
      </c>
      <c r="AB57" s="5"/>
    </row>
    <row r="58" spans="2:28" ht="21" customHeight="1" x14ac:dyDescent="0.25">
      <c r="B58" s="29" t="s">
        <v>99</v>
      </c>
      <c r="C58" s="30" t="s">
        <v>67</v>
      </c>
      <c r="D58" s="31">
        <v>1.2447151424E-2</v>
      </c>
      <c r="E58" s="31">
        <v>6.7769918242000004E-3</v>
      </c>
      <c r="F58" s="31">
        <v>-3.5786817249E-2</v>
      </c>
      <c r="G58" s="31">
        <v>-2.7040692173000001E-2</v>
      </c>
      <c r="H58" s="31">
        <v>1.1093542014E-2</v>
      </c>
      <c r="I58" s="31">
        <v>3.5031785863000001E-2</v>
      </c>
      <c r="J58" s="31">
        <v>4.8655423581000001E-2</v>
      </c>
      <c r="K58" s="31">
        <v>-2.6054037629E-2</v>
      </c>
      <c r="L58" s="31">
        <v>-1.1387833736999999E-2</v>
      </c>
      <c r="M58" s="31">
        <v>-4.3887955270000001E-2</v>
      </c>
      <c r="N58" s="31">
        <v>-5.0526333162000003E-2</v>
      </c>
      <c r="O58" s="31">
        <v>2.1058334107000001E-2</v>
      </c>
      <c r="P58" s="31">
        <v>0.14679535471999999</v>
      </c>
      <c r="Q58" s="31">
        <v>-0.14429424553</v>
      </c>
      <c r="R58" s="31">
        <v>2.1058334107000001E-2</v>
      </c>
      <c r="S58" s="31">
        <v>1.9401582091E-2</v>
      </c>
      <c r="T58" s="31">
        <v>-7.9016545943000005E-2</v>
      </c>
      <c r="U58" s="31">
        <v>-5.7118168879000002E-2</v>
      </c>
      <c r="V58" s="31">
        <v>-6.9453135106E-2</v>
      </c>
      <c r="W58" s="31">
        <v>-3.3106460258999999E-2</v>
      </c>
      <c r="X58" s="31">
        <v>-5.6679067526999999E-2</v>
      </c>
      <c r="Y58" s="32">
        <v>-0.17525529544999999</v>
      </c>
      <c r="AB58" s="5"/>
    </row>
    <row r="59" spans="2:28" ht="21" customHeight="1" x14ac:dyDescent="0.25">
      <c r="B59" s="21" t="s">
        <v>100</v>
      </c>
      <c r="C59" s="22" t="s">
        <v>68</v>
      </c>
      <c r="D59" s="23">
        <v>1.0411929732000001E-2</v>
      </c>
      <c r="E59" s="23">
        <v>-4.3500011243E-3</v>
      </c>
      <c r="F59" s="23">
        <v>-1.5695737740999999E-2</v>
      </c>
      <c r="G59" s="23">
        <v>-2.9758372192000001E-2</v>
      </c>
      <c r="H59" s="23">
        <v>1.4239630664999999E-2</v>
      </c>
      <c r="I59" s="23">
        <v>2.9617650331000001E-2</v>
      </c>
      <c r="J59" s="23">
        <v>6.498557445E-2</v>
      </c>
      <c r="K59" s="23">
        <v>-3.2366310751999999E-2</v>
      </c>
      <c r="L59" s="23">
        <v>-1.485096593E-2</v>
      </c>
      <c r="M59" s="23">
        <v>-3.0961894770000001E-2</v>
      </c>
      <c r="N59" s="23">
        <v>-4.4358797158E-2</v>
      </c>
      <c r="O59" s="23">
        <v>2.860946751E-2</v>
      </c>
      <c r="P59" s="23">
        <v>0.22237352219000001</v>
      </c>
      <c r="Q59" s="23">
        <v>-9.9301215523999994E-2</v>
      </c>
      <c r="R59" s="23">
        <v>2.860946751E-2</v>
      </c>
      <c r="S59" s="23">
        <v>2.9309928934000001E-2</v>
      </c>
      <c r="T59" s="23">
        <v>-5.4153040312000002E-2</v>
      </c>
      <c r="U59" s="23">
        <v>-2.7021812493000001E-2</v>
      </c>
      <c r="V59" s="23">
        <v>-3.4792473578999998E-2</v>
      </c>
      <c r="W59" s="23">
        <v>0.10271441492</v>
      </c>
      <c r="X59" s="23">
        <v>0.10050271194</v>
      </c>
      <c r="Y59" s="24">
        <v>7.4475668053999994E-2</v>
      </c>
      <c r="AB59" s="5"/>
    </row>
    <row r="60" spans="2:28" ht="21" customHeight="1" x14ac:dyDescent="0.25">
      <c r="B60" s="29" t="s">
        <v>101</v>
      </c>
      <c r="C60" s="30" t="s">
        <v>69</v>
      </c>
      <c r="D60" s="31">
        <v>2.6879519474999999E-2</v>
      </c>
      <c r="E60" s="31">
        <v>3.3733312484000001E-2</v>
      </c>
      <c r="F60" s="31">
        <v>-5.1817054479999999E-2</v>
      </c>
      <c r="G60" s="31">
        <v>-3.8640897887000002E-2</v>
      </c>
      <c r="H60" s="31">
        <v>3.343028822E-2</v>
      </c>
      <c r="I60" s="31">
        <v>-2.3684614529E-2</v>
      </c>
      <c r="J60" s="31">
        <v>1.0600515113E-2</v>
      </c>
      <c r="K60" s="31">
        <v>3.7187466466999997E-2</v>
      </c>
      <c r="L60" s="31">
        <v>-7.8871179939999994E-3</v>
      </c>
      <c r="M60" s="31">
        <v>2.0945183789E-2</v>
      </c>
      <c r="N60" s="31">
        <v>-5.9060962531000002E-2</v>
      </c>
      <c r="O60" s="31">
        <v>-1.1635249142000001E-2</v>
      </c>
      <c r="P60" s="31">
        <v>7.9517844236999993E-2</v>
      </c>
      <c r="Q60" s="31">
        <v>-0.11896689413</v>
      </c>
      <c r="R60" s="31">
        <v>-1.1635249142000001E-2</v>
      </c>
      <c r="S60" s="31">
        <v>-1.1425986246000001E-2</v>
      </c>
      <c r="T60" s="31">
        <v>-5.0625893918000001E-2</v>
      </c>
      <c r="U60" s="31">
        <v>-3.5604974491E-3</v>
      </c>
      <c r="V60" s="31">
        <v>-4.5301708469000002E-2</v>
      </c>
      <c r="W60" s="31">
        <v>-0.10565874022000001</v>
      </c>
      <c r="X60" s="31">
        <v>-0.12549465326000001</v>
      </c>
      <c r="Y60" s="32">
        <v>2.3688290712000001E-3</v>
      </c>
      <c r="AB60" s="5"/>
    </row>
    <row r="61" spans="2:28" ht="21" customHeight="1" x14ac:dyDescent="0.25">
      <c r="B61" s="21" t="s">
        <v>102</v>
      </c>
      <c r="C61" s="22" t="s">
        <v>64</v>
      </c>
      <c r="D61" s="23">
        <v>8.5467709869000005E-4</v>
      </c>
      <c r="E61" s="23">
        <v>1.2559272965E-2</v>
      </c>
      <c r="F61" s="23">
        <v>-5.9765094689000001E-2</v>
      </c>
      <c r="G61" s="23">
        <v>-2.2562614171000001E-2</v>
      </c>
      <c r="H61" s="23">
        <v>6.9347299776999997E-3</v>
      </c>
      <c r="I61" s="23">
        <v>2.0068165821E-2</v>
      </c>
      <c r="J61" s="23">
        <v>6.2452105888999999E-2</v>
      </c>
      <c r="K61" s="23">
        <v>-4.7111022995000001E-2</v>
      </c>
      <c r="L61" s="23">
        <v>-1.9730163149000001E-4</v>
      </c>
      <c r="M61" s="23">
        <v>-5.9055061605999999E-2</v>
      </c>
      <c r="N61" s="23">
        <v>-7.2759650253000005E-2</v>
      </c>
      <c r="O61" s="23">
        <v>-9.4174350032999996E-4</v>
      </c>
      <c r="P61" s="23">
        <v>6.9847153984000002E-2</v>
      </c>
      <c r="Q61" s="23">
        <v>-0.22558105466</v>
      </c>
      <c r="R61" s="23">
        <v>-9.4174350032999996E-4</v>
      </c>
      <c r="S61" s="23">
        <v>-4.8092875776999996E-3</v>
      </c>
      <c r="T61" s="23">
        <v>-0.13238335030000001</v>
      </c>
      <c r="U61" s="23">
        <v>-0.12038626143</v>
      </c>
      <c r="V61" s="23">
        <v>-0.16442700254000001</v>
      </c>
      <c r="W61" s="23">
        <v>-0.18336112194000001</v>
      </c>
      <c r="X61" s="23">
        <v>-0.38771637111000001</v>
      </c>
      <c r="Y61" s="24">
        <v>-0.53752360574000002</v>
      </c>
      <c r="AB61" s="5"/>
    </row>
    <row r="62" spans="2:28" ht="21" customHeight="1" x14ac:dyDescent="0.25">
      <c r="B62" s="29" t="s">
        <v>103</v>
      </c>
      <c r="C62" s="30" t="s">
        <v>72</v>
      </c>
      <c r="D62" s="31">
        <v>4.3013104046999998E-2</v>
      </c>
      <c r="E62" s="31">
        <v>5.6582815452000002E-2</v>
      </c>
      <c r="F62" s="31">
        <v>-3.3363747910999997E-2</v>
      </c>
      <c r="G62" s="31">
        <v>-1.7052374612000001E-2</v>
      </c>
      <c r="H62" s="31">
        <v>6.0073468584999998E-2</v>
      </c>
      <c r="I62" s="31">
        <v>4.4305022797E-2</v>
      </c>
      <c r="J62" s="31">
        <v>6.5894283932999995E-2</v>
      </c>
      <c r="K62" s="31">
        <v>-1.0406206338000001E-2</v>
      </c>
      <c r="L62" s="31">
        <v>1.523169701E-2</v>
      </c>
      <c r="M62" s="31">
        <v>2.8093282054999998E-2</v>
      </c>
      <c r="N62" s="31">
        <v>-3.8087695406000002E-2</v>
      </c>
      <c r="O62" s="31">
        <v>-3.8466214519000002E-3</v>
      </c>
      <c r="P62" s="31">
        <v>0.13311625752</v>
      </c>
      <c r="Q62" s="31">
        <v>0.14502382194999999</v>
      </c>
      <c r="R62" s="31">
        <v>-3.8466214519000002E-3</v>
      </c>
      <c r="S62" s="31">
        <v>-1.045547851E-2</v>
      </c>
      <c r="T62" s="31">
        <v>-3.0463729910000001E-2</v>
      </c>
      <c r="U62" s="31">
        <v>7.7331103080999997E-2</v>
      </c>
      <c r="V62" s="31">
        <v>0.21375368051999999</v>
      </c>
      <c r="W62" s="31">
        <v>0.28875332434000001</v>
      </c>
      <c r="X62" s="31">
        <v>0.10195939566999999</v>
      </c>
      <c r="Y62" s="32">
        <v>0.11360110517999999</v>
      </c>
      <c r="AB62" s="5"/>
    </row>
    <row r="63" spans="2:28" ht="21" customHeight="1" x14ac:dyDescent="0.25">
      <c r="B63" s="21" t="s">
        <v>104</v>
      </c>
      <c r="C63" s="22" t="s">
        <v>78</v>
      </c>
      <c r="D63" s="23">
        <v>7.8479046733000001E-3</v>
      </c>
      <c r="E63" s="23">
        <v>-1.3930721179000001E-2</v>
      </c>
      <c r="F63" s="23">
        <v>-4.0759864314999998E-2</v>
      </c>
      <c r="G63" s="23">
        <v>-1.6150221196999999E-2</v>
      </c>
      <c r="H63" s="23">
        <v>2.2681174225E-2</v>
      </c>
      <c r="I63" s="23">
        <v>6.4593150515000003E-2</v>
      </c>
      <c r="J63" s="23">
        <v>6.3058679029999995E-2</v>
      </c>
      <c r="K63" s="23">
        <v>-2.2996194328E-2</v>
      </c>
      <c r="L63" s="23">
        <v>-2.1694441706E-2</v>
      </c>
      <c r="M63" s="23">
        <v>-2.9710223046E-2</v>
      </c>
      <c r="N63" s="23">
        <v>-5.3224961865000003E-2</v>
      </c>
      <c r="O63" s="23">
        <v>3.5445302656000002E-2</v>
      </c>
      <c r="P63" s="23">
        <v>0.21674878988999999</v>
      </c>
      <c r="Q63" s="23">
        <v>-7.1227372095000005E-2</v>
      </c>
      <c r="R63" s="23">
        <v>3.5445302656000002E-2</v>
      </c>
      <c r="S63" s="23">
        <v>3.4668030230000001E-2</v>
      </c>
      <c r="T63" s="23">
        <v>-4.9781264674999999E-2</v>
      </c>
      <c r="U63" s="23">
        <v>-2.6246161223000001E-2</v>
      </c>
      <c r="V63" s="23">
        <v>-1.2361083459E-2</v>
      </c>
      <c r="W63" s="23">
        <v>0.17372806511</v>
      </c>
      <c r="X63" s="23">
        <v>0.30513905778</v>
      </c>
      <c r="Y63" s="24">
        <v>0.31379948349999998</v>
      </c>
      <c r="AB63"/>
    </row>
    <row r="64" spans="2:28" ht="21" customHeight="1" x14ac:dyDescent="0.25">
      <c r="B64" s="29" t="s">
        <v>105</v>
      </c>
      <c r="C64" s="30" t="s">
        <v>73</v>
      </c>
      <c r="D64" s="31">
        <v>1.9880120997000001E-2</v>
      </c>
      <c r="E64" s="31">
        <v>1.21462151E-2</v>
      </c>
      <c r="F64" s="31">
        <v>-6.0186439026000002E-2</v>
      </c>
      <c r="G64" s="31">
        <v>-3.6050522602999999E-2</v>
      </c>
      <c r="H64" s="31">
        <v>1.1037270218E-2</v>
      </c>
      <c r="I64" s="31">
        <v>2.8294327237999999E-2</v>
      </c>
      <c r="J64" s="31">
        <v>5.9945825329000002E-2</v>
      </c>
      <c r="K64" s="31">
        <v>-2.6241756214E-2</v>
      </c>
      <c r="L64" s="31">
        <v>-2.4756364608999999E-2</v>
      </c>
      <c r="M64" s="31">
        <v>-5.6011678265000003E-2</v>
      </c>
      <c r="N64" s="31">
        <v>-6.7690538516000001E-2</v>
      </c>
      <c r="O64" s="31">
        <v>3.4108356029000003E-2</v>
      </c>
      <c r="P64" s="31">
        <v>0.19179544015</v>
      </c>
      <c r="Q64" s="31">
        <v>-0.18144958804</v>
      </c>
      <c r="R64" s="31">
        <v>3.4108356029000003E-2</v>
      </c>
      <c r="S64" s="31">
        <v>3.2914765929999999E-2</v>
      </c>
      <c r="T64" s="31">
        <v>-9.3783334043999994E-2</v>
      </c>
      <c r="U64" s="31">
        <v>-8.1220367528999998E-2</v>
      </c>
      <c r="V64" s="31">
        <v>-0.10906248601</v>
      </c>
      <c r="W64" s="31">
        <v>-8.9064788334999997E-4</v>
      </c>
      <c r="X64" s="31">
        <v>-0.15271749537000001</v>
      </c>
      <c r="Y64" s="32">
        <v>-0.20550387789999999</v>
      </c>
    </row>
    <row r="65" spans="2:28" ht="21" customHeight="1" x14ac:dyDescent="0.25">
      <c r="B65" s="21" t="s">
        <v>106</v>
      </c>
      <c r="C65" s="22" t="s">
        <v>74</v>
      </c>
      <c r="D65" s="23">
        <v>7.2943122704999998E-3</v>
      </c>
      <c r="E65" s="23">
        <v>-2.7606896482999998E-3</v>
      </c>
      <c r="F65" s="23">
        <v>-1.2651284945000001E-2</v>
      </c>
      <c r="G65" s="23">
        <v>-2.8283911891000001E-2</v>
      </c>
      <c r="H65" s="23">
        <v>1.2629613966E-2</v>
      </c>
      <c r="I65" s="23">
        <v>2.6821847770000001E-2</v>
      </c>
      <c r="J65" s="23">
        <v>6.4403142472999997E-2</v>
      </c>
      <c r="K65" s="23">
        <v>-3.2333344095000001E-2</v>
      </c>
      <c r="L65" s="23">
        <v>-1.45665442E-2</v>
      </c>
      <c r="M65" s="23">
        <v>-2.9210661956999999E-2</v>
      </c>
      <c r="N65" s="23">
        <v>-4.6153588838999997E-2</v>
      </c>
      <c r="O65" s="23">
        <v>2.8485896957E-2</v>
      </c>
      <c r="P65" s="23">
        <v>0.23480010393</v>
      </c>
      <c r="Q65" s="23">
        <v>-0.10192452473999999</v>
      </c>
      <c r="R65" s="23">
        <v>2.8485896957E-2</v>
      </c>
      <c r="S65" s="23">
        <v>2.9351889605000001E-2</v>
      </c>
      <c r="T65" s="23">
        <v>-5.4496090371999997E-2</v>
      </c>
      <c r="U65" s="23">
        <v>-2.8188447538000001E-2</v>
      </c>
      <c r="V65" s="23">
        <v>-3.6288977808E-2</v>
      </c>
      <c r="W65" s="23">
        <v>0.10726224985</v>
      </c>
      <c r="X65" s="23">
        <v>0.10699991527</v>
      </c>
      <c r="Y65" s="24">
        <v>7.4469076097E-2</v>
      </c>
      <c r="AB65" s="5"/>
    </row>
    <row r="66" spans="2:28" ht="21" customHeight="1" x14ac:dyDescent="0.25">
      <c r="B66" s="29" t="s">
        <v>107</v>
      </c>
      <c r="C66" s="30" t="s">
        <v>63</v>
      </c>
      <c r="D66" s="31">
        <v>2.3303712531000002E-2</v>
      </c>
      <c r="E66" s="31">
        <v>3.7047820387999999E-3</v>
      </c>
      <c r="F66" s="31">
        <v>-4.6491976676000003E-2</v>
      </c>
      <c r="G66" s="31">
        <v>-3.3953529386999998E-2</v>
      </c>
      <c r="H66" s="31">
        <v>1.8351596695E-2</v>
      </c>
      <c r="I66" s="31">
        <v>3.5060278761999998E-2</v>
      </c>
      <c r="J66" s="31">
        <v>7.7431338843000005E-2</v>
      </c>
      <c r="K66" s="31">
        <v>-3.6598402161E-2</v>
      </c>
      <c r="L66" s="31">
        <v>-1.3294178008E-2</v>
      </c>
      <c r="M66" s="31">
        <v>-3.7718460148000003E-2</v>
      </c>
      <c r="N66" s="31">
        <v>-4.9055443283000003E-2</v>
      </c>
      <c r="O66" s="31">
        <v>4.1329797555999997E-2</v>
      </c>
      <c r="P66" s="31">
        <v>0.25087355093000002</v>
      </c>
      <c r="Q66" s="31">
        <v>-0.11081625107</v>
      </c>
      <c r="R66" s="31">
        <v>4.1329797555999997E-2</v>
      </c>
      <c r="S66" s="31">
        <v>3.9946111042999999E-2</v>
      </c>
      <c r="T66" s="31">
        <v>-5.3585374661000003E-2</v>
      </c>
      <c r="U66" s="31">
        <v>-1.9539609903999999E-2</v>
      </c>
      <c r="V66" s="31">
        <v>-3.0420867888999999E-2</v>
      </c>
      <c r="W66" s="31">
        <v>0.14821323959999999</v>
      </c>
      <c r="X66" s="31">
        <v>4.0680736325000001E-2</v>
      </c>
      <c r="Y66" s="32">
        <v>-6.9890276764000003E-2</v>
      </c>
      <c r="AB66" s="5"/>
    </row>
    <row r="67" spans="2:28" ht="21" customHeight="1" x14ac:dyDescent="0.25">
      <c r="B67" s="25" t="s">
        <v>123</v>
      </c>
      <c r="C67" s="26" t="str">
        <f>_xll.ECOSECURITIES("stockindex","active",,"bra","xbmf","false")</f>
        <v>INDG25&lt;XBMF&gt;</v>
      </c>
      <c r="D67" s="27">
        <v>5.3508588899E-3</v>
      </c>
      <c r="E67" s="27">
        <v>-1.5866340417999999E-2</v>
      </c>
      <c r="F67" s="27">
        <v>-2.521725079E-2</v>
      </c>
      <c r="G67" s="27">
        <v>-3.597659165E-2</v>
      </c>
      <c r="H67" s="27">
        <v>3.7484969561999999E-3</v>
      </c>
      <c r="I67" s="27">
        <v>2.2511375430000001E-2</v>
      </c>
      <c r="J67" s="27">
        <v>6.0286291184000002E-2</v>
      </c>
      <c r="K67" s="27">
        <v>-3.8898949655999999E-2</v>
      </c>
      <c r="L67" s="27">
        <v>-2.8545882085000002E-2</v>
      </c>
      <c r="M67" s="27">
        <v>-3.8810522303E-2</v>
      </c>
      <c r="N67" s="27">
        <v>-4.9544896087000002E-2</v>
      </c>
      <c r="O67" s="27">
        <v>1.8865598027E-2</v>
      </c>
      <c r="P67" s="27">
        <v>9.9537719425000004E-2</v>
      </c>
      <c r="Q67" s="27">
        <v>-0.18713051113000001</v>
      </c>
      <c r="R67" s="27">
        <v>1.8865598027E-2</v>
      </c>
      <c r="S67" s="27">
        <v>1.9871636631999999E-2</v>
      </c>
      <c r="T67" s="27">
        <v>-7.8194214686999997E-2</v>
      </c>
      <c r="U67" s="27">
        <v>-7.6422447983000005E-2</v>
      </c>
      <c r="V67" s="27">
        <v>-0.12823590589</v>
      </c>
      <c r="W67" s="27">
        <v>-0.10379946364000001</v>
      </c>
      <c r="X67" s="27">
        <v>-0.19332379447</v>
      </c>
      <c r="Y67" s="28">
        <v>-0.24972231388999999</v>
      </c>
      <c r="AB67" s="5"/>
    </row>
    <row r="69" spans="2:28" s="7" customFormat="1" ht="20.100000000000001" customHeight="1" thickBot="1" x14ac:dyDescent="0.3">
      <c r="B69" s="46" t="str">
        <f>"Índices de Inflação até "&amp;IF(_xll.ECONOMATICA($C$71,"date of last quote")=$D$2,TEXT(_xll.ECONOMATICA($C$71,"date of last quote"),"mmm-aa"),TEXT(EOMONTH(D2,-1),"mmm-aa"))</f>
        <v>Índices de Inflação até dez-24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/>
    </row>
    <row r="70" spans="2:28" ht="20.100000000000001" customHeight="1" thickTop="1" thickBot="1" x14ac:dyDescent="0.3">
      <c r="B70" s="12" t="str">
        <f>_xll.ECONOMATICA($C$71:$C$76,"name")</f>
        <v>Nome</v>
      </c>
      <c r="C70" s="13" t="s">
        <v>24</v>
      </c>
      <c r="D70" s="14">
        <f t="shared" ref="D70:K70" si="3">EOMONTH(E70,-1)</f>
        <v>45351</v>
      </c>
      <c r="E70" s="14">
        <f t="shared" si="3"/>
        <v>45382</v>
      </c>
      <c r="F70" s="14">
        <f t="shared" si="3"/>
        <v>45412</v>
      </c>
      <c r="G70" s="14">
        <f t="shared" si="3"/>
        <v>45443</v>
      </c>
      <c r="H70" s="14">
        <f t="shared" si="3"/>
        <v>45473</v>
      </c>
      <c r="I70" s="14">
        <f t="shared" si="3"/>
        <v>45504</v>
      </c>
      <c r="J70" s="14">
        <f t="shared" si="3"/>
        <v>45535</v>
      </c>
      <c r="K70" s="14">
        <f t="shared" si="3"/>
        <v>45565</v>
      </c>
      <c r="L70" s="14">
        <f>EOMONTH(M70,-1)</f>
        <v>45596</v>
      </c>
      <c r="M70" s="14">
        <f>EOMONTH(N70,-1)</f>
        <v>45626</v>
      </c>
      <c r="N70" s="14">
        <f>EOMONTH(O70,-1)</f>
        <v>45657</v>
      </c>
      <c r="O70" s="14">
        <f>$D$2</f>
        <v>45686</v>
      </c>
      <c r="P70" s="15">
        <f>DATE(YEAR($D$2)-2,12,31)</f>
        <v>45291</v>
      </c>
      <c r="Q70" s="15">
        <f>DATE(YEAR($D$2)-1,12,31)</f>
        <v>45657</v>
      </c>
      <c r="R70" s="15">
        <f>$D$2</f>
        <v>45686</v>
      </c>
      <c r="S70" s="13" t="s">
        <v>0</v>
      </c>
      <c r="T70" s="13" t="s">
        <v>1</v>
      </c>
      <c r="U70" s="13" t="s">
        <v>2</v>
      </c>
      <c r="V70" s="13" t="s">
        <v>3</v>
      </c>
      <c r="W70" s="13" t="s">
        <v>4</v>
      </c>
      <c r="X70" s="13" t="s">
        <v>5</v>
      </c>
      <c r="Y70" s="16" t="s">
        <v>6</v>
      </c>
    </row>
    <row r="71" spans="2:28" ht="21" customHeight="1" thickTop="1" x14ac:dyDescent="0.25">
      <c r="B71" s="17" t="s">
        <v>85</v>
      </c>
      <c r="C71" s="18" t="s">
        <v>15</v>
      </c>
      <c r="D71" s="19">
        <f>_xll.ECONOMATICA($C$71:$C$76,"return","MTD",D$70,,,,"decimal","false","false")</f>
        <v>8.3000001158999998E-3</v>
      </c>
      <c r="E71" s="19">
        <f>_xll.ECONOMATICA($C$71:$C$76,"return","MTD",E$70,,,,"decimal","false","false")</f>
        <v>1.6000005689000001E-3</v>
      </c>
      <c r="F71" s="19">
        <f>_xll.ECONOMATICA($C$71:$C$76,"return","MTD",F$70,,,,"decimal","false","false")</f>
        <v>3.7999994128999999E-3</v>
      </c>
      <c r="G71" s="19">
        <f>_xll.ECONOMATICA($C$71:$C$76,"return","MTD",G$70,,,,"decimal","false","false")</f>
        <v>4.5999999347000001E-3</v>
      </c>
      <c r="H71" s="19">
        <f>_xll.ECONOMATICA($C$71:$C$76,"return","MTD",H$70,,,,"decimal","false","false")</f>
        <v>2.0999999032999999E-3</v>
      </c>
      <c r="I71" s="19">
        <f>_xll.ECONOMATICA($C$71:$C$76,"return","MTD",I$70,,,,"decimal","false","false")</f>
        <v>3.8000002695999999E-3</v>
      </c>
      <c r="J71" s="19">
        <f>_xll.ECONOMATICA($C$71:$C$76,"return","MTD",J$70,,,,"decimal","false","false")</f>
        <v>-2.0000009226E-4</v>
      </c>
      <c r="K71" s="19">
        <f>_xll.ECONOMATICA($C$71:$C$76,"return","MTD",K$70,,,,"decimal","false","false")</f>
        <v>4.3999999507000004E-3</v>
      </c>
      <c r="L71" s="19">
        <f>_xll.ECONOMATICA($C$71:$C$76,"return","MTD",L$70,,,,"decimal","false","false")</f>
        <v>5.5999999586000002E-3</v>
      </c>
      <c r="M71" s="19">
        <f>_xll.ECONOMATICA($C$71:$C$76,"return","MTD",M$70,,,,"decimal","false","false")</f>
        <v>3.9000001560999999E-3</v>
      </c>
      <c r="N71" s="19">
        <f>_xll.ECONOMATICA($C$71:$C$76,"return","MTD",N$70,,,,"decimal","false","false")</f>
        <v>5.1999998941000001E-3</v>
      </c>
      <c r="O71" s="19" t="str">
        <f>_xll.ECONOMATICA($C$71:$C$76,"return","MTD",O$70,,,,"decimal","false","false")</f>
        <v/>
      </c>
      <c r="P71" s="19">
        <f>_xll.ECONOMATICA($C$71:$C$76,"return","YTD",P$70,,,,"decimal","false","false")</f>
        <v>4.6211139279000002E-2</v>
      </c>
      <c r="Q71" s="19">
        <f>_xll.ECONOMATICA($C$71:$C$76,"return","YTD",Q$70,,,,"decimal","false","false")</f>
        <v>4.8312957837000001E-2</v>
      </c>
      <c r="R71" s="19" t="str">
        <f>_xll.ECONOMATICA($C$71:$C$76,"return","YTD",R$70,,,,"decimal","false","false")</f>
        <v/>
      </c>
      <c r="S71" s="19">
        <f>_xll.ECONOMATICA($C$71:$C$76,"Return",S$70,$D$2,,,,"decimal","false","false",,{"tc.dft=false";"tc.tp=0";"tc.pers=30";"tc.per=0"})</f>
        <v>5.1999998941000001E-3</v>
      </c>
      <c r="T71" s="19">
        <f>_xll.ECONOMATICA($C$71:$C$76,"Return",T$70,$D$2,,,,"decimal","false","false",,{"tc.dft=false";"tc.tp=0";"tc.pers=30";"tc.per=0"})</f>
        <v>1.4771353577000001E-2</v>
      </c>
      <c r="U71" s="19">
        <f>_xll.ECONOMATICA($C$71:$C$76,"Return",U$70,$D$2,,,,"decimal","false","false",,{"tc.dft=false";"tc.tp=0";"tc.pers=30";"tc.per=0"})</f>
        <v>2.2904823894E-2</v>
      </c>
      <c r="V71" s="19">
        <f>_xll.ECONOMATICA($C$71:$C$76,"Return",V$70,$D$2,,,,"decimal","false","false",,{"tc.dft=false";"tc.tp=0";"tc.pers=30";"tc.per=0"})</f>
        <v>4.8312957837000001E-2</v>
      </c>
      <c r="W71" s="19">
        <f>_xll.ECONOMATICA($C$71:$C$76,"Return",W$70,$D$2,,,,"decimal","false","false",,{"tc.dft=false";"tc.tp=0";"tc.pers=30";"tc.per=0"})</f>
        <v>9.6756693939999999E-2</v>
      </c>
      <c r="X71" s="19">
        <f>_xll.ECONOMATICA($C$71:$C$76,"Return",X$70,$D$2,,,,"decimal","false","false",,{"tc.dft=false";"tc.tp=0";"tc.pers=30";"tc.per=0"})</f>
        <v>0.16020233546000001</v>
      </c>
      <c r="Y71" s="20">
        <f>_xll.ECONOMATICA($C$71:$C$76,"Return",Y$70,$D$2,,,,"decimal","false","false",,{"tc.dft=false";"tc.tp=0";"tc.pers=30";"tc.per=0"})</f>
        <v>0.27374656313000001</v>
      </c>
      <c r="AB71" s="5"/>
    </row>
    <row r="72" spans="2:28" ht="21" customHeight="1" x14ac:dyDescent="0.25">
      <c r="B72" s="29" t="s">
        <v>84</v>
      </c>
      <c r="C72" s="30" t="s">
        <v>16</v>
      </c>
      <c r="D72" s="31">
        <v>4.6000000602000003E-3</v>
      </c>
      <c r="E72" s="31">
        <v>2.5999999979999999E-3</v>
      </c>
      <c r="F72" s="31">
        <v>3.2999999893999999E-3</v>
      </c>
      <c r="G72" s="31">
        <v>8.9999998454000005E-4</v>
      </c>
      <c r="H72" s="31">
        <v>2.6000000307000001E-3</v>
      </c>
      <c r="I72" s="31">
        <v>6.000000194E-4</v>
      </c>
      <c r="J72" s="31">
        <v>1.8000000127000001E-3</v>
      </c>
      <c r="K72" s="31">
        <v>1.7999999672999999E-3</v>
      </c>
      <c r="L72" s="31">
        <v>7.9999999288999993E-3</v>
      </c>
      <c r="M72" s="31">
        <v>1.1700000128E-2</v>
      </c>
      <c r="N72" s="31">
        <v>3.3999998795000001E-3</v>
      </c>
      <c r="O72" s="31"/>
      <c r="P72" s="31">
        <v>3.1510343693000001E-2</v>
      </c>
      <c r="Q72" s="31">
        <v>4.6820410404999999E-2</v>
      </c>
      <c r="R72" s="31"/>
      <c r="S72" s="31">
        <v>3.3999998795000001E-3</v>
      </c>
      <c r="T72" s="31">
        <v>2.3260898177E-2</v>
      </c>
      <c r="U72" s="31">
        <v>2.7564121545E-2</v>
      </c>
      <c r="V72" s="31">
        <v>4.6820410404999999E-2</v>
      </c>
      <c r="W72" s="31">
        <v>7.9806081321000005E-2</v>
      </c>
      <c r="X72" s="31">
        <v>0.15887749569000001</v>
      </c>
      <c r="Y72" s="32">
        <v>0.26094834076000001</v>
      </c>
      <c r="AA72" s="5"/>
      <c r="AB72" s="5"/>
    </row>
    <row r="73" spans="2:28" ht="21" customHeight="1" x14ac:dyDescent="0.25">
      <c r="B73" s="21" t="s">
        <v>80</v>
      </c>
      <c r="C73" s="22" t="s">
        <v>17</v>
      </c>
      <c r="D73" s="23">
        <v>-5.1721118452000003E-3</v>
      </c>
      <c r="E73" s="23">
        <v>-4.6681995008999999E-3</v>
      </c>
      <c r="F73" s="23">
        <v>3.0911165632000002E-3</v>
      </c>
      <c r="G73" s="23">
        <v>8.9082414433999998E-3</v>
      </c>
      <c r="H73" s="23">
        <v>8.14028688E-3</v>
      </c>
      <c r="I73" s="23">
        <v>6.0752774734000002E-3</v>
      </c>
      <c r="J73" s="23">
        <v>2.8531119642E-3</v>
      </c>
      <c r="K73" s="23">
        <v>6.2298584926000003E-3</v>
      </c>
      <c r="L73" s="23">
        <v>1.5215156563E-2</v>
      </c>
      <c r="M73" s="23">
        <v>1.2968806562E-2</v>
      </c>
      <c r="N73" s="23">
        <v>9.3555461552999996E-3</v>
      </c>
      <c r="O73" s="23"/>
      <c r="P73" s="23">
        <v>-3.1812066431E-2</v>
      </c>
      <c r="Q73" s="23">
        <v>6.5378374340000003E-2</v>
      </c>
      <c r="R73" s="23"/>
      <c r="S73" s="23">
        <v>9.3555461552999996E-3</v>
      </c>
      <c r="T73" s="23">
        <v>3.8002354129E-2</v>
      </c>
      <c r="U73" s="23">
        <v>5.3812491806E-2</v>
      </c>
      <c r="V73" s="23">
        <v>6.5378374340000003E-2</v>
      </c>
      <c r="W73" s="23">
        <v>3.1486486720999997E-2</v>
      </c>
      <c r="X73" s="23">
        <v>8.7715760754000005E-2</v>
      </c>
      <c r="Y73" s="24">
        <v>0.24896437794000001</v>
      </c>
      <c r="AA73" s="5"/>
      <c r="AB73" s="5"/>
    </row>
    <row r="74" spans="2:28" ht="21" customHeight="1" x14ac:dyDescent="0.25">
      <c r="B74" s="29" t="s">
        <v>79</v>
      </c>
      <c r="C74" s="30" t="s">
        <v>18</v>
      </c>
      <c r="D74" s="31">
        <v>-4.059602511E-3</v>
      </c>
      <c r="E74" s="31">
        <v>-3.0343458447999998E-3</v>
      </c>
      <c r="F74" s="31">
        <v>7.2134334095999997E-3</v>
      </c>
      <c r="G74" s="31">
        <v>8.7062195052999992E-3</v>
      </c>
      <c r="H74" s="31">
        <v>4.9691618878999998E-3</v>
      </c>
      <c r="I74" s="31">
        <v>8.3325356263E-3</v>
      </c>
      <c r="J74" s="31">
        <v>1.1596121385000001E-3</v>
      </c>
      <c r="K74" s="31">
        <v>1.0256042141E-2</v>
      </c>
      <c r="L74" s="31">
        <v>1.5381835311E-2</v>
      </c>
      <c r="M74" s="31">
        <v>1.1830506015000001E-2</v>
      </c>
      <c r="N74" s="31">
        <v>8.7063805804000003E-3</v>
      </c>
      <c r="O74" s="31"/>
      <c r="P74" s="31">
        <v>-3.296289007E-2</v>
      </c>
      <c r="Q74" s="31">
        <v>6.8623416047999999E-2</v>
      </c>
      <c r="R74" s="31"/>
      <c r="S74" s="31">
        <v>8.7063805804000003E-3</v>
      </c>
      <c r="T74" s="31">
        <v>3.6339202144999999E-2</v>
      </c>
      <c r="U74" s="31">
        <v>5.6916031408000001E-2</v>
      </c>
      <c r="V74" s="31">
        <v>6.8623416047999999E-2</v>
      </c>
      <c r="W74" s="31">
        <v>3.3398499858000003E-2</v>
      </c>
      <c r="X74" s="31">
        <v>8.5364206711999999E-2</v>
      </c>
      <c r="Y74" s="32">
        <v>0.24176288503000001</v>
      </c>
      <c r="AA74" s="5"/>
      <c r="AB74" s="5"/>
    </row>
    <row r="75" spans="2:28" ht="21" customHeight="1" x14ac:dyDescent="0.25">
      <c r="B75" s="21" t="s">
        <v>83</v>
      </c>
      <c r="C75" s="22" t="s">
        <v>19</v>
      </c>
      <c r="D75" s="23">
        <v>8.1000000555E-3</v>
      </c>
      <c r="E75" s="23">
        <v>1.8999999046999999E-3</v>
      </c>
      <c r="F75" s="23">
        <v>3.6999999993000002E-3</v>
      </c>
      <c r="G75" s="23">
        <v>4.6000000675000003E-3</v>
      </c>
      <c r="H75" s="23">
        <v>2.5000000096000001E-3</v>
      </c>
      <c r="I75" s="23">
        <v>2.5999999324999999E-3</v>
      </c>
      <c r="J75" s="23">
        <v>-1.3999999217999999E-3</v>
      </c>
      <c r="K75" s="23">
        <v>4.7999999697000001E-3</v>
      </c>
      <c r="L75" s="23">
        <v>6.0999999513999996E-3</v>
      </c>
      <c r="M75" s="23">
        <v>3.3000000402999999E-3</v>
      </c>
      <c r="N75" s="23">
        <v>4.8000000188000002E-3</v>
      </c>
      <c r="O75" s="23"/>
      <c r="P75" s="23">
        <v>3.7069875469999999E-2</v>
      </c>
      <c r="Q75" s="23">
        <v>4.7679380878999998E-2</v>
      </c>
      <c r="R75" s="23"/>
      <c r="S75" s="23">
        <v>4.8000000188000002E-3</v>
      </c>
      <c r="T75" s="23">
        <v>1.4265346635E-2</v>
      </c>
      <c r="U75" s="23">
        <v>2.0353071217000002E-2</v>
      </c>
      <c r="V75" s="23">
        <v>4.7679380878999998E-2</v>
      </c>
      <c r="W75" s="23">
        <v>8.6516725060999999E-2</v>
      </c>
      <c r="X75" s="23">
        <v>0.15097276812999999</v>
      </c>
      <c r="Y75" s="24">
        <v>0.26449949768999997</v>
      </c>
      <c r="AA75" s="5"/>
      <c r="AB75" s="5"/>
    </row>
    <row r="76" spans="2:28" ht="21" customHeight="1" x14ac:dyDescent="0.25">
      <c r="B76" s="29" t="s">
        <v>81</v>
      </c>
      <c r="C76" s="30" t="s">
        <v>82</v>
      </c>
      <c r="D76" s="31">
        <v>1.3150057275000001E-3</v>
      </c>
      <c r="E76" s="31">
        <v>2.7940348772999999E-3</v>
      </c>
      <c r="F76" s="31">
        <v>5.1572547454000004E-3</v>
      </c>
      <c r="G76" s="31">
        <v>8.6236561292E-3</v>
      </c>
      <c r="H76" s="31">
        <v>7.1474416381999998E-3</v>
      </c>
      <c r="I76" s="31">
        <v>7.2298934501000001E-3</v>
      </c>
      <c r="J76" s="31">
        <v>6.9739004520999997E-3</v>
      </c>
      <c r="K76" s="31">
        <v>5.8363992865999997E-3</v>
      </c>
      <c r="L76" s="31">
        <v>6.8091936372999999E-3</v>
      </c>
      <c r="M76" s="31">
        <v>3.9637303434999997E-3</v>
      </c>
      <c r="N76" s="31">
        <v>5.0367288567999997E-3</v>
      </c>
      <c r="O76" s="31"/>
      <c r="P76" s="31">
        <v>3.4879121215000003E-2</v>
      </c>
      <c r="Q76" s="31">
        <v>6.5444468128999997E-2</v>
      </c>
      <c r="R76" s="31"/>
      <c r="S76" s="31">
        <v>5.0367288567999997E-3</v>
      </c>
      <c r="T76" s="31">
        <v>1.5891038884000001E-2</v>
      </c>
      <c r="U76" s="31">
        <v>3.6385428668E-2</v>
      </c>
      <c r="V76" s="31">
        <v>6.5444468128999997E-2</v>
      </c>
      <c r="W76" s="31">
        <v>0.10260623487999999</v>
      </c>
      <c r="X76" s="31">
        <v>0.20493681422000001</v>
      </c>
      <c r="Y76" s="32">
        <v>0.35966670145000001</v>
      </c>
      <c r="AA76" s="5"/>
      <c r="AB76" s="5"/>
    </row>
    <row r="77" spans="2:28" ht="15.95" customHeight="1" x14ac:dyDescent="0.25">
      <c r="B77" s="25"/>
      <c r="C77" s="26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8"/>
      <c r="AA77" s="5"/>
      <c r="AB77" s="5"/>
    </row>
    <row r="78" spans="2:28" ht="15.95" customHeight="1" x14ac:dyDescent="0.25">
      <c r="AB78" s="5"/>
    </row>
    <row r="79" spans="2:28" ht="15.95" customHeight="1" x14ac:dyDescent="0.25">
      <c r="AB79" s="5"/>
    </row>
    <row r="80" spans="2:28" x14ac:dyDescent="0.25">
      <c r="AB80" s="5"/>
    </row>
    <row r="81" spans="28:28" x14ac:dyDescent="0.25">
      <c r="AB81" s="5"/>
    </row>
    <row r="82" spans="28:28" x14ac:dyDescent="0.25">
      <c r="AB82" s="5"/>
    </row>
    <row r="83" spans="28:28" x14ac:dyDescent="0.25">
      <c r="AB83" s="5"/>
    </row>
    <row r="84" spans="28:28" x14ac:dyDescent="0.25">
      <c r="AB84" s="5"/>
    </row>
    <row r="85" spans="28:28" x14ac:dyDescent="0.25">
      <c r="AB85" s="5"/>
    </row>
    <row r="86" spans="28:28" x14ac:dyDescent="0.25">
      <c r="AB86" s="5"/>
    </row>
    <row r="87" spans="28:28" x14ac:dyDescent="0.25">
      <c r="AB87" s="5"/>
    </row>
    <row r="88" spans="28:28" x14ac:dyDescent="0.25">
      <c r="AB88" s="5"/>
    </row>
    <row r="89" spans="28:28" x14ac:dyDescent="0.25">
      <c r="AB89" s="5"/>
    </row>
    <row r="90" spans="28:28" x14ac:dyDescent="0.25">
      <c r="AB90" s="5"/>
    </row>
    <row r="91" spans="28:28" x14ac:dyDescent="0.25">
      <c r="AB91" s="5"/>
    </row>
    <row r="92" spans="28:28" x14ac:dyDescent="0.25">
      <c r="AB92" s="5"/>
    </row>
    <row r="93" spans="28:28" x14ac:dyDescent="0.25">
      <c r="AB93" s="5"/>
    </row>
    <row r="94" spans="28:28" x14ac:dyDescent="0.25">
      <c r="AB94" s="5"/>
    </row>
    <row r="95" spans="28:28" x14ac:dyDescent="0.25">
      <c r="AB95" s="5"/>
    </row>
    <row r="96" spans="28:28" x14ac:dyDescent="0.25">
      <c r="AB96" s="5"/>
    </row>
    <row r="97" spans="28:28" x14ac:dyDescent="0.25">
      <c r="AB97" s="5"/>
    </row>
    <row r="98" spans="28:28" x14ac:dyDescent="0.25">
      <c r="AB98" s="5"/>
    </row>
    <row r="99" spans="28:28" x14ac:dyDescent="0.25">
      <c r="AB99" s="5"/>
    </row>
    <row r="100" spans="28:28" x14ac:dyDescent="0.25">
      <c r="AB100" s="5"/>
    </row>
    <row r="101" spans="28:28" x14ac:dyDescent="0.25">
      <c r="AB101" s="5"/>
    </row>
    <row r="102" spans="28:28" x14ac:dyDescent="0.25">
      <c r="AB102" s="5"/>
    </row>
    <row r="103" spans="28:28" x14ac:dyDescent="0.25">
      <c r="AB103" s="5"/>
    </row>
    <row r="104" spans="28:28" x14ac:dyDescent="0.25">
      <c r="AB104" s="5"/>
    </row>
    <row r="105" spans="28:28" x14ac:dyDescent="0.25">
      <c r="AB105" s="5"/>
    </row>
    <row r="106" spans="28:28" x14ac:dyDescent="0.25">
      <c r="AB106" s="5"/>
    </row>
    <row r="107" spans="28:28" x14ac:dyDescent="0.25">
      <c r="AB107" s="5"/>
    </row>
    <row r="108" spans="28:28" x14ac:dyDescent="0.25">
      <c r="AB108" s="5"/>
    </row>
    <row r="109" spans="28:28" x14ac:dyDescent="0.25">
      <c r="AB109" s="5"/>
    </row>
    <row r="110" spans="28:28" x14ac:dyDescent="0.25">
      <c r="AB110" s="5"/>
    </row>
    <row r="111" spans="28:28" x14ac:dyDescent="0.25">
      <c r="AB111" s="5"/>
    </row>
    <row r="112" spans="28:28" x14ac:dyDescent="0.25">
      <c r="AB112" s="5"/>
    </row>
    <row r="113" spans="28:28" x14ac:dyDescent="0.25">
      <c r="AB113" s="5"/>
    </row>
    <row r="114" spans="28:28" x14ac:dyDescent="0.25">
      <c r="AB114" s="5"/>
    </row>
    <row r="115" spans="28:28" x14ac:dyDescent="0.25">
      <c r="AB115" s="5"/>
    </row>
    <row r="116" spans="28:28" x14ac:dyDescent="0.25">
      <c r="AB116" s="5"/>
    </row>
    <row r="117" spans="28:28" x14ac:dyDescent="0.25">
      <c r="AB117" s="5"/>
    </row>
    <row r="118" spans="28:28" x14ac:dyDescent="0.25">
      <c r="AB118" s="5"/>
    </row>
    <row r="119" spans="28:28" x14ac:dyDescent="0.25">
      <c r="AB119" s="5"/>
    </row>
    <row r="120" spans="28:28" x14ac:dyDescent="0.25">
      <c r="AB120" s="5"/>
    </row>
    <row r="121" spans="28:28" x14ac:dyDescent="0.25">
      <c r="AB121" s="5"/>
    </row>
    <row r="122" spans="28:28" x14ac:dyDescent="0.25">
      <c r="AB122" s="5"/>
    </row>
    <row r="123" spans="28:28" x14ac:dyDescent="0.25">
      <c r="AB123" s="5"/>
    </row>
    <row r="124" spans="28:28" x14ac:dyDescent="0.25">
      <c r="AB124" s="5"/>
    </row>
    <row r="125" spans="28:28" x14ac:dyDescent="0.25">
      <c r="AB125" s="5"/>
    </row>
    <row r="126" spans="28:28" x14ac:dyDescent="0.25">
      <c r="AB126" s="5"/>
    </row>
    <row r="127" spans="28:28" x14ac:dyDescent="0.25">
      <c r="AB127" s="5"/>
    </row>
    <row r="128" spans="28:28" x14ac:dyDescent="0.25">
      <c r="AB128" s="5"/>
    </row>
    <row r="129" spans="28:28" x14ac:dyDescent="0.25">
      <c r="AB129" s="5"/>
    </row>
    <row r="130" spans="28:28" x14ac:dyDescent="0.25">
      <c r="AB130" s="5"/>
    </row>
    <row r="131" spans="28:28" x14ac:dyDescent="0.25">
      <c r="AB131" s="5"/>
    </row>
    <row r="132" spans="28:28" x14ac:dyDescent="0.25">
      <c r="AB132" s="5"/>
    </row>
    <row r="133" spans="28:28" x14ac:dyDescent="0.25">
      <c r="AB133" s="5"/>
    </row>
    <row r="134" spans="28:28" x14ac:dyDescent="0.25">
      <c r="AB134" s="5"/>
    </row>
    <row r="135" spans="28:28" x14ac:dyDescent="0.25">
      <c r="AB135" s="5"/>
    </row>
    <row r="136" spans="28:28" x14ac:dyDescent="0.25">
      <c r="AB136" s="5"/>
    </row>
    <row r="137" spans="28:28" x14ac:dyDescent="0.25">
      <c r="AB137" s="5"/>
    </row>
    <row r="138" spans="28:28" x14ac:dyDescent="0.25">
      <c r="AB138" s="5"/>
    </row>
    <row r="139" spans="28:28" x14ac:dyDescent="0.25">
      <c r="AB139" s="5"/>
    </row>
    <row r="140" spans="28:28" x14ac:dyDescent="0.25">
      <c r="AB140" s="5"/>
    </row>
    <row r="141" spans="28:28" x14ac:dyDescent="0.25">
      <c r="AB141" s="5"/>
    </row>
    <row r="142" spans="28:28" x14ac:dyDescent="0.25">
      <c r="AB142" s="5"/>
    </row>
    <row r="143" spans="28:28" x14ac:dyDescent="0.25">
      <c r="AB143" s="5"/>
    </row>
    <row r="144" spans="28:28" x14ac:dyDescent="0.25">
      <c r="AB144" s="5"/>
    </row>
    <row r="145" spans="28:28" x14ac:dyDescent="0.25">
      <c r="AB145" s="5"/>
    </row>
    <row r="146" spans="28:28" x14ac:dyDescent="0.25">
      <c r="AB146" s="5"/>
    </row>
    <row r="147" spans="28:28" x14ac:dyDescent="0.25">
      <c r="AB147" s="5"/>
    </row>
    <row r="148" spans="28:28" x14ac:dyDescent="0.25">
      <c r="AB148" s="5"/>
    </row>
    <row r="149" spans="28:28" x14ac:dyDescent="0.25">
      <c r="AB149" s="5"/>
    </row>
    <row r="150" spans="28:28" x14ac:dyDescent="0.25">
      <c r="AB150" s="5"/>
    </row>
    <row r="151" spans="28:28" x14ac:dyDescent="0.25">
      <c r="AB151" s="5"/>
    </row>
    <row r="152" spans="28:28" x14ac:dyDescent="0.25">
      <c r="AB152" s="5"/>
    </row>
    <row r="153" spans="28:28" x14ac:dyDescent="0.25">
      <c r="AB153" s="5"/>
    </row>
    <row r="154" spans="28:28" x14ac:dyDescent="0.25">
      <c r="AB154" s="5"/>
    </row>
    <row r="155" spans="28:28" x14ac:dyDescent="0.25">
      <c r="AB155" s="5"/>
    </row>
    <row r="156" spans="28:28" x14ac:dyDescent="0.25">
      <c r="AB156" s="5"/>
    </row>
    <row r="157" spans="28:28" x14ac:dyDescent="0.25">
      <c r="AB157" s="5"/>
    </row>
    <row r="158" spans="28:28" x14ac:dyDescent="0.25">
      <c r="AB158" s="5"/>
    </row>
    <row r="159" spans="28:28" x14ac:dyDescent="0.25">
      <c r="AB159" s="5"/>
    </row>
    <row r="160" spans="28:28" x14ac:dyDescent="0.25">
      <c r="AB160" s="5"/>
    </row>
    <row r="161" spans="28:28" x14ac:dyDescent="0.25">
      <c r="AB161" s="5"/>
    </row>
    <row r="162" spans="28:28" x14ac:dyDescent="0.25">
      <c r="AB162" s="5"/>
    </row>
    <row r="163" spans="28:28" x14ac:dyDescent="0.25">
      <c r="AB163" s="5"/>
    </row>
    <row r="164" spans="28:28" x14ac:dyDescent="0.25">
      <c r="AB164" s="5"/>
    </row>
    <row r="165" spans="28:28" x14ac:dyDescent="0.25">
      <c r="AB165" s="5"/>
    </row>
    <row r="166" spans="28:28" x14ac:dyDescent="0.25">
      <c r="AB166" s="5"/>
    </row>
    <row r="167" spans="28:28" x14ac:dyDescent="0.25">
      <c r="AB167" s="5"/>
    </row>
    <row r="168" spans="28:28" x14ac:dyDescent="0.25">
      <c r="AB168" s="5"/>
    </row>
    <row r="169" spans="28:28" x14ac:dyDescent="0.25">
      <c r="AB169" s="5"/>
    </row>
    <row r="170" spans="28:28" x14ac:dyDescent="0.25">
      <c r="AB170" s="5"/>
    </row>
    <row r="171" spans="28:28" x14ac:dyDescent="0.25">
      <c r="AB171" s="5"/>
    </row>
    <row r="172" spans="28:28" x14ac:dyDescent="0.25">
      <c r="AB172" s="5"/>
    </row>
    <row r="173" spans="28:28" x14ac:dyDescent="0.25">
      <c r="AB173" s="5"/>
    </row>
    <row r="174" spans="28:28" x14ac:dyDescent="0.25">
      <c r="AB174" s="5"/>
    </row>
    <row r="175" spans="28:28" x14ac:dyDescent="0.25">
      <c r="AB175" s="5"/>
    </row>
    <row r="176" spans="28:28" x14ac:dyDescent="0.25">
      <c r="AB176" s="5"/>
    </row>
    <row r="177" spans="28:28" x14ac:dyDescent="0.25">
      <c r="AB177" s="5"/>
    </row>
    <row r="178" spans="28:28" x14ac:dyDescent="0.25">
      <c r="AB178" s="5"/>
    </row>
    <row r="179" spans="28:28" x14ac:dyDescent="0.25">
      <c r="AB179" s="5"/>
    </row>
    <row r="180" spans="28:28" x14ac:dyDescent="0.25">
      <c r="AB180" s="5"/>
    </row>
    <row r="181" spans="28:28" x14ac:dyDescent="0.25">
      <c r="AB181" s="5"/>
    </row>
    <row r="182" spans="28:28" x14ac:dyDescent="0.25">
      <c r="AB182" s="5"/>
    </row>
    <row r="183" spans="28:28" x14ac:dyDescent="0.25">
      <c r="AB183" s="5"/>
    </row>
    <row r="184" spans="28:28" x14ac:dyDescent="0.25">
      <c r="AB184" s="5"/>
    </row>
    <row r="185" spans="28:28" x14ac:dyDescent="0.25">
      <c r="AB185" s="5"/>
    </row>
    <row r="186" spans="28:28" x14ac:dyDescent="0.25">
      <c r="AB186" s="5"/>
    </row>
    <row r="187" spans="28:28" x14ac:dyDescent="0.25">
      <c r="AB187" s="5"/>
    </row>
    <row r="188" spans="28:28" x14ac:dyDescent="0.25">
      <c r="AB188" s="5"/>
    </row>
    <row r="189" spans="28:28" x14ac:dyDescent="0.25">
      <c r="AB189" s="5"/>
    </row>
    <row r="190" spans="28:28" x14ac:dyDescent="0.25">
      <c r="AB190" s="5"/>
    </row>
    <row r="191" spans="28:28" x14ac:dyDescent="0.25">
      <c r="AB191" s="5"/>
    </row>
    <row r="192" spans="28:28" x14ac:dyDescent="0.25">
      <c r="AB192" s="5"/>
    </row>
    <row r="193" spans="28:28" x14ac:dyDescent="0.25">
      <c r="AB193" s="5"/>
    </row>
    <row r="194" spans="28:28" x14ac:dyDescent="0.25">
      <c r="AB194" s="5"/>
    </row>
    <row r="195" spans="28:28" x14ac:dyDescent="0.25">
      <c r="AB195" s="5"/>
    </row>
    <row r="196" spans="28:28" x14ac:dyDescent="0.25">
      <c r="AB196" s="5"/>
    </row>
    <row r="197" spans="28:28" x14ac:dyDescent="0.25">
      <c r="AB197" s="5"/>
    </row>
    <row r="198" spans="28:28" x14ac:dyDescent="0.25">
      <c r="AB198" s="5"/>
    </row>
    <row r="199" spans="28:28" x14ac:dyDescent="0.25">
      <c r="AB199" s="5"/>
    </row>
    <row r="200" spans="28:28" x14ac:dyDescent="0.25">
      <c r="AB200" s="5"/>
    </row>
    <row r="201" spans="28:28" x14ac:dyDescent="0.25">
      <c r="AB201" s="5"/>
    </row>
    <row r="202" spans="28:28" x14ac:dyDescent="0.25">
      <c r="AB202" s="5"/>
    </row>
    <row r="203" spans="28:28" x14ac:dyDescent="0.25">
      <c r="AB203" s="5"/>
    </row>
    <row r="204" spans="28:28" x14ac:dyDescent="0.25">
      <c r="AB204" s="5"/>
    </row>
    <row r="205" spans="28:28" x14ac:dyDescent="0.25">
      <c r="AB205" s="5"/>
    </row>
    <row r="206" spans="28:28" x14ac:dyDescent="0.25">
      <c r="AB206" s="5"/>
    </row>
    <row r="207" spans="28:28" x14ac:dyDescent="0.25">
      <c r="AB207" s="5"/>
    </row>
    <row r="208" spans="28:28" x14ac:dyDescent="0.25">
      <c r="AB208" s="5"/>
    </row>
    <row r="209" spans="28:28" x14ac:dyDescent="0.25">
      <c r="AB209" s="5"/>
    </row>
    <row r="210" spans="28:28" x14ac:dyDescent="0.25">
      <c r="AB210" s="5"/>
    </row>
    <row r="211" spans="28:28" x14ac:dyDescent="0.25">
      <c r="AB211" s="5"/>
    </row>
    <row r="212" spans="28:28" x14ac:dyDescent="0.25">
      <c r="AB212" s="5"/>
    </row>
    <row r="213" spans="28:28" x14ac:dyDescent="0.25">
      <c r="AB213" s="5"/>
    </row>
    <row r="214" spans="28:28" x14ac:dyDescent="0.25">
      <c r="AB214" s="5"/>
    </row>
    <row r="215" spans="28:28" x14ac:dyDescent="0.25">
      <c r="AB215" s="5"/>
    </row>
    <row r="216" spans="28:28" x14ac:dyDescent="0.25">
      <c r="AB216" s="5"/>
    </row>
    <row r="217" spans="28:28" x14ac:dyDescent="0.25">
      <c r="AB217" s="5"/>
    </row>
    <row r="218" spans="28:28" x14ac:dyDescent="0.25">
      <c r="AB218" s="5"/>
    </row>
    <row r="219" spans="28:28" x14ac:dyDescent="0.25">
      <c r="AB219" s="5"/>
    </row>
    <row r="220" spans="28:28" x14ac:dyDescent="0.25">
      <c r="AB220" s="5"/>
    </row>
    <row r="221" spans="28:28" x14ac:dyDescent="0.25">
      <c r="AB221" s="5"/>
    </row>
    <row r="222" spans="28:28" x14ac:dyDescent="0.25">
      <c r="AB222" s="5"/>
    </row>
    <row r="223" spans="28:28" x14ac:dyDescent="0.25">
      <c r="AB223" s="5"/>
    </row>
    <row r="224" spans="28:28" x14ac:dyDescent="0.25">
      <c r="AB224" s="5"/>
    </row>
    <row r="225" spans="28:28" x14ac:dyDescent="0.25">
      <c r="AB225" s="5"/>
    </row>
    <row r="226" spans="28:28" x14ac:dyDescent="0.25">
      <c r="AB226" s="5"/>
    </row>
    <row r="227" spans="28:28" x14ac:dyDescent="0.25">
      <c r="AB227" s="5"/>
    </row>
    <row r="228" spans="28:28" x14ac:dyDescent="0.25">
      <c r="AB228" s="5"/>
    </row>
    <row r="229" spans="28:28" x14ac:dyDescent="0.25">
      <c r="AB229" s="5"/>
    </row>
    <row r="230" spans="28:28" x14ac:dyDescent="0.25">
      <c r="AB230" s="5"/>
    </row>
    <row r="231" spans="28:28" x14ac:dyDescent="0.25">
      <c r="AB231" s="5"/>
    </row>
    <row r="232" spans="28:28" x14ac:dyDescent="0.25">
      <c r="AB232" s="5"/>
    </row>
    <row r="233" spans="28:28" x14ac:dyDescent="0.25">
      <c r="AB233" s="5"/>
    </row>
    <row r="234" spans="28:28" x14ac:dyDescent="0.25">
      <c r="AB234" s="5"/>
    </row>
    <row r="235" spans="28:28" x14ac:dyDescent="0.25">
      <c r="AB235" s="5"/>
    </row>
    <row r="236" spans="28:28" x14ac:dyDescent="0.25">
      <c r="AB236" s="5"/>
    </row>
    <row r="237" spans="28:28" x14ac:dyDescent="0.25">
      <c r="AB237" s="5"/>
    </row>
    <row r="238" spans="28:28" x14ac:dyDescent="0.25">
      <c r="AB238" s="5"/>
    </row>
    <row r="239" spans="28:28" x14ac:dyDescent="0.25">
      <c r="AB239" s="5"/>
    </row>
    <row r="240" spans="28:28" x14ac:dyDescent="0.25">
      <c r="AB240" s="5"/>
    </row>
    <row r="241" spans="28:28" x14ac:dyDescent="0.25">
      <c r="AB241" s="5"/>
    </row>
    <row r="242" spans="28:28" x14ac:dyDescent="0.25">
      <c r="AB242" s="5"/>
    </row>
    <row r="243" spans="28:28" x14ac:dyDescent="0.25">
      <c r="AB243" s="5"/>
    </row>
    <row r="244" spans="28:28" x14ac:dyDescent="0.25">
      <c r="AB244" s="5"/>
    </row>
    <row r="245" spans="28:28" x14ac:dyDescent="0.25">
      <c r="AB245" s="5"/>
    </row>
    <row r="246" spans="28:28" x14ac:dyDescent="0.25">
      <c r="AB246" s="5"/>
    </row>
    <row r="247" spans="28:28" x14ac:dyDescent="0.25">
      <c r="AB247" s="5"/>
    </row>
    <row r="248" spans="28:28" x14ac:dyDescent="0.25">
      <c r="AB248" s="5"/>
    </row>
    <row r="249" spans="28:28" x14ac:dyDescent="0.25">
      <c r="AB249" s="5"/>
    </row>
    <row r="250" spans="28:28" x14ac:dyDescent="0.25">
      <c r="AB250" s="5"/>
    </row>
    <row r="251" spans="28:28" x14ac:dyDescent="0.25">
      <c r="AB251" s="5"/>
    </row>
    <row r="252" spans="28:28" x14ac:dyDescent="0.25">
      <c r="AB252" s="5"/>
    </row>
    <row r="253" spans="28:28" x14ac:dyDescent="0.25">
      <c r="AB253" s="5"/>
    </row>
    <row r="254" spans="28:28" x14ac:dyDescent="0.25">
      <c r="AB254" s="5"/>
    </row>
    <row r="255" spans="28:28" x14ac:dyDescent="0.25">
      <c r="AB255" s="5"/>
    </row>
    <row r="256" spans="28:28" x14ac:dyDescent="0.25">
      <c r="AB256" s="5"/>
    </row>
    <row r="257" spans="28:28" x14ac:dyDescent="0.25">
      <c r="AB257" s="5"/>
    </row>
    <row r="258" spans="28:28" x14ac:dyDescent="0.25">
      <c r="AB258" s="5"/>
    </row>
    <row r="259" spans="28:28" x14ac:dyDescent="0.25">
      <c r="AB259" s="5"/>
    </row>
    <row r="260" spans="28:28" x14ac:dyDescent="0.25">
      <c r="AB260" s="5"/>
    </row>
    <row r="261" spans="28:28" x14ac:dyDescent="0.25">
      <c r="AB261" s="5"/>
    </row>
    <row r="262" spans="28:28" x14ac:dyDescent="0.25">
      <c r="AB262" s="5"/>
    </row>
    <row r="263" spans="28:28" x14ac:dyDescent="0.25">
      <c r="AB263" s="5"/>
    </row>
    <row r="264" spans="28:28" x14ac:dyDescent="0.25">
      <c r="AB264" s="5"/>
    </row>
    <row r="265" spans="28:28" x14ac:dyDescent="0.25">
      <c r="AB265" s="5"/>
    </row>
    <row r="266" spans="28:28" x14ac:dyDescent="0.25">
      <c r="AB266" s="5"/>
    </row>
    <row r="267" spans="28:28" x14ac:dyDescent="0.25">
      <c r="AB267" s="5"/>
    </row>
    <row r="268" spans="28:28" x14ac:dyDescent="0.25">
      <c r="AB268" s="5"/>
    </row>
    <row r="269" spans="28:28" x14ac:dyDescent="0.25">
      <c r="AB269" s="5"/>
    </row>
    <row r="270" spans="28:28" x14ac:dyDescent="0.25">
      <c r="AB270" s="5"/>
    </row>
    <row r="271" spans="28:28" x14ac:dyDescent="0.25">
      <c r="AB271" s="5"/>
    </row>
    <row r="272" spans="28:28" x14ac:dyDescent="0.25">
      <c r="AB272" s="5"/>
    </row>
    <row r="273" spans="28:28" x14ac:dyDescent="0.25">
      <c r="AB273" s="5"/>
    </row>
    <row r="274" spans="28:28" x14ac:dyDescent="0.25">
      <c r="AB274" s="5"/>
    </row>
    <row r="275" spans="28:28" x14ac:dyDescent="0.25">
      <c r="AB275" s="5"/>
    </row>
    <row r="276" spans="28:28" x14ac:dyDescent="0.25">
      <c r="AB276" s="5"/>
    </row>
    <row r="277" spans="28:28" x14ac:dyDescent="0.25">
      <c r="AB277" s="5"/>
    </row>
    <row r="278" spans="28:28" x14ac:dyDescent="0.25">
      <c r="AB278" s="5"/>
    </row>
    <row r="279" spans="28:28" x14ac:dyDescent="0.25">
      <c r="AB279" s="5"/>
    </row>
    <row r="280" spans="28:28" x14ac:dyDescent="0.25">
      <c r="AB280" s="5"/>
    </row>
    <row r="281" spans="28:28" x14ac:dyDescent="0.25">
      <c r="AB281" s="5"/>
    </row>
    <row r="282" spans="28:28" x14ac:dyDescent="0.25">
      <c r="AB282" s="5"/>
    </row>
    <row r="283" spans="28:28" x14ac:dyDescent="0.25">
      <c r="AB283" s="5"/>
    </row>
    <row r="284" spans="28:28" x14ac:dyDescent="0.25">
      <c r="AB284" s="5"/>
    </row>
    <row r="285" spans="28:28" x14ac:dyDescent="0.25">
      <c r="AB285" s="5"/>
    </row>
    <row r="286" spans="28:28" x14ac:dyDescent="0.25">
      <c r="AB286" s="5"/>
    </row>
    <row r="287" spans="28:28" x14ac:dyDescent="0.25">
      <c r="AB287" s="5"/>
    </row>
    <row r="288" spans="28:28" x14ac:dyDescent="0.25">
      <c r="AB288" s="5"/>
    </row>
    <row r="289" spans="28:28" x14ac:dyDescent="0.25">
      <c r="AB289" s="5"/>
    </row>
    <row r="290" spans="28:28" x14ac:dyDescent="0.25">
      <c r="AB290" s="5"/>
    </row>
    <row r="291" spans="28:28" x14ac:dyDescent="0.25">
      <c r="AB291" s="5"/>
    </row>
    <row r="292" spans="28:28" x14ac:dyDescent="0.25">
      <c r="AB292" s="5"/>
    </row>
    <row r="293" spans="28:28" x14ac:dyDescent="0.25">
      <c r="AB293" s="5"/>
    </row>
    <row r="294" spans="28:28" x14ac:dyDescent="0.25">
      <c r="AB294" s="5"/>
    </row>
    <row r="295" spans="28:28" x14ac:dyDescent="0.25">
      <c r="AB295" s="5"/>
    </row>
    <row r="296" spans="28:28" x14ac:dyDescent="0.25">
      <c r="AB296" s="5"/>
    </row>
    <row r="297" spans="28:28" x14ac:dyDescent="0.25">
      <c r="AB297" s="5"/>
    </row>
    <row r="298" spans="28:28" x14ac:dyDescent="0.25">
      <c r="AB298" s="5"/>
    </row>
    <row r="299" spans="28:28" x14ac:dyDescent="0.25">
      <c r="AB299" s="5"/>
    </row>
    <row r="300" spans="28:28" x14ac:dyDescent="0.25">
      <c r="AB300" s="5"/>
    </row>
    <row r="301" spans="28:28" x14ac:dyDescent="0.25">
      <c r="AB301" s="5"/>
    </row>
    <row r="302" spans="28:28" x14ac:dyDescent="0.25">
      <c r="AB302" s="5"/>
    </row>
    <row r="303" spans="28:28" x14ac:dyDescent="0.25">
      <c r="AB303" s="5"/>
    </row>
    <row r="304" spans="28:28" x14ac:dyDescent="0.25">
      <c r="AB304" s="5"/>
    </row>
    <row r="305" spans="28:28" x14ac:dyDescent="0.25">
      <c r="AB305" s="5"/>
    </row>
    <row r="306" spans="28:28" x14ac:dyDescent="0.25">
      <c r="AB306" s="5"/>
    </row>
    <row r="307" spans="28:28" x14ac:dyDescent="0.25">
      <c r="AB307" s="5"/>
    </row>
    <row r="308" spans="28:28" x14ac:dyDescent="0.25">
      <c r="AB308" s="5"/>
    </row>
    <row r="309" spans="28:28" x14ac:dyDescent="0.25">
      <c r="AB309" s="5"/>
    </row>
    <row r="310" spans="28:28" x14ac:dyDescent="0.25">
      <c r="AB310" s="5"/>
    </row>
    <row r="311" spans="28:28" x14ac:dyDescent="0.25">
      <c r="AB311" s="5"/>
    </row>
    <row r="312" spans="28:28" x14ac:dyDescent="0.25">
      <c r="AB312" s="5"/>
    </row>
    <row r="313" spans="28:28" x14ac:dyDescent="0.25">
      <c r="AB313" s="5"/>
    </row>
    <row r="314" spans="28:28" x14ac:dyDescent="0.25">
      <c r="AB314" s="5"/>
    </row>
    <row r="315" spans="28:28" x14ac:dyDescent="0.25">
      <c r="AB315" s="5"/>
    </row>
    <row r="316" spans="28:28" x14ac:dyDescent="0.25">
      <c r="AB316" s="5"/>
    </row>
    <row r="317" spans="28:28" x14ac:dyDescent="0.25">
      <c r="AB317" s="5"/>
    </row>
    <row r="318" spans="28:28" x14ac:dyDescent="0.25">
      <c r="AB318" s="5"/>
    </row>
    <row r="319" spans="28:28" x14ac:dyDescent="0.25">
      <c r="AB319" s="5"/>
    </row>
    <row r="320" spans="28:28" x14ac:dyDescent="0.25">
      <c r="AB320" s="5"/>
    </row>
    <row r="321" spans="28:28" x14ac:dyDescent="0.25">
      <c r="AB321" s="5"/>
    </row>
    <row r="322" spans="28:28" x14ac:dyDescent="0.25">
      <c r="AB322" s="5"/>
    </row>
    <row r="323" spans="28:28" x14ac:dyDescent="0.25">
      <c r="AB323" s="5"/>
    </row>
    <row r="324" spans="28:28" x14ac:dyDescent="0.25">
      <c r="AB324" s="5"/>
    </row>
    <row r="325" spans="28:28" x14ac:dyDescent="0.25">
      <c r="AB325" s="5"/>
    </row>
    <row r="326" spans="28:28" x14ac:dyDescent="0.25">
      <c r="AB326" s="5"/>
    </row>
    <row r="327" spans="28:28" x14ac:dyDescent="0.25">
      <c r="AB327" s="5"/>
    </row>
    <row r="328" spans="28:28" x14ac:dyDescent="0.25">
      <c r="AB328" s="5"/>
    </row>
    <row r="329" spans="28:28" x14ac:dyDescent="0.25">
      <c r="AB329" s="5"/>
    </row>
    <row r="330" spans="28:28" x14ac:dyDescent="0.25">
      <c r="AB330" s="5"/>
    </row>
    <row r="331" spans="28:28" x14ac:dyDescent="0.25">
      <c r="AB331" s="5"/>
    </row>
    <row r="332" spans="28:28" x14ac:dyDescent="0.25">
      <c r="AB332" s="5"/>
    </row>
    <row r="333" spans="28:28" x14ac:dyDescent="0.25">
      <c r="AB333" s="5"/>
    </row>
    <row r="334" spans="28:28" x14ac:dyDescent="0.25">
      <c r="AB334" s="5"/>
    </row>
    <row r="335" spans="28:28" x14ac:dyDescent="0.25">
      <c r="AB335" s="5"/>
    </row>
    <row r="336" spans="28:28" x14ac:dyDescent="0.25">
      <c r="AB336" s="5"/>
    </row>
    <row r="337" spans="28:28" x14ac:dyDescent="0.25">
      <c r="AB337" s="5"/>
    </row>
    <row r="338" spans="28:28" x14ac:dyDescent="0.25">
      <c r="AB338" s="5"/>
    </row>
    <row r="339" spans="28:28" x14ac:dyDescent="0.25">
      <c r="AB339" s="5"/>
    </row>
    <row r="340" spans="28:28" x14ac:dyDescent="0.25">
      <c r="AB340" s="5"/>
    </row>
    <row r="341" spans="28:28" x14ac:dyDescent="0.25">
      <c r="AB341" s="5"/>
    </row>
    <row r="342" spans="28:28" x14ac:dyDescent="0.25">
      <c r="AB342" s="5"/>
    </row>
    <row r="343" spans="28:28" x14ac:dyDescent="0.25">
      <c r="AB343" s="5"/>
    </row>
    <row r="344" spans="28:28" x14ac:dyDescent="0.25">
      <c r="AB344" s="5"/>
    </row>
    <row r="345" spans="28:28" x14ac:dyDescent="0.25">
      <c r="AB345" s="5"/>
    </row>
    <row r="346" spans="28:28" x14ac:dyDescent="0.25">
      <c r="AB346" s="5"/>
    </row>
    <row r="347" spans="28:28" x14ac:dyDescent="0.25">
      <c r="AB347" s="5"/>
    </row>
    <row r="348" spans="28:28" x14ac:dyDescent="0.25">
      <c r="AB348" s="5"/>
    </row>
    <row r="349" spans="28:28" x14ac:dyDescent="0.25">
      <c r="AB349" s="5"/>
    </row>
    <row r="350" spans="28:28" x14ac:dyDescent="0.25">
      <c r="AB350" s="5"/>
    </row>
    <row r="351" spans="28:28" x14ac:dyDescent="0.25">
      <c r="AB351" s="5"/>
    </row>
    <row r="352" spans="28:28" x14ac:dyDescent="0.25">
      <c r="AB352" s="5"/>
    </row>
    <row r="353" spans="28:28" x14ac:dyDescent="0.25">
      <c r="AB353" s="5"/>
    </row>
    <row r="354" spans="28:28" x14ac:dyDescent="0.25">
      <c r="AB354" s="5"/>
    </row>
    <row r="355" spans="28:28" x14ac:dyDescent="0.25">
      <c r="AB355" s="5"/>
    </row>
    <row r="356" spans="28:28" x14ac:dyDescent="0.25">
      <c r="AB356" s="5"/>
    </row>
    <row r="357" spans="28:28" x14ac:dyDescent="0.25">
      <c r="AB357" s="5"/>
    </row>
    <row r="358" spans="28:28" x14ac:dyDescent="0.25">
      <c r="AB358" s="5"/>
    </row>
    <row r="359" spans="28:28" x14ac:dyDescent="0.25">
      <c r="AB359" s="5"/>
    </row>
    <row r="360" spans="28:28" x14ac:dyDescent="0.25">
      <c r="AB360" s="5"/>
    </row>
    <row r="361" spans="28:28" x14ac:dyDescent="0.25">
      <c r="AB361" s="5"/>
    </row>
    <row r="362" spans="28:28" x14ac:dyDescent="0.25">
      <c r="AB362" s="5"/>
    </row>
    <row r="363" spans="28:28" x14ac:dyDescent="0.25">
      <c r="AB363" s="5"/>
    </row>
    <row r="364" spans="28:28" x14ac:dyDescent="0.25">
      <c r="AB364" s="5"/>
    </row>
    <row r="365" spans="28:28" x14ac:dyDescent="0.25">
      <c r="AB365" s="5"/>
    </row>
    <row r="366" spans="28:28" x14ac:dyDescent="0.25">
      <c r="AB366" s="5"/>
    </row>
    <row r="367" spans="28:28" x14ac:dyDescent="0.25">
      <c r="AB367" s="5"/>
    </row>
    <row r="368" spans="28:28" x14ac:dyDescent="0.25">
      <c r="AB368" s="5"/>
    </row>
    <row r="369" spans="28:28" x14ac:dyDescent="0.25">
      <c r="AB369" s="5"/>
    </row>
    <row r="370" spans="28:28" x14ac:dyDescent="0.25">
      <c r="AB370" s="5"/>
    </row>
    <row r="371" spans="28:28" x14ac:dyDescent="0.25">
      <c r="AB371" s="5"/>
    </row>
    <row r="372" spans="28:28" x14ac:dyDescent="0.25">
      <c r="AB372" s="5"/>
    </row>
    <row r="373" spans="28:28" x14ac:dyDescent="0.25">
      <c r="AB373" s="5"/>
    </row>
    <row r="374" spans="28:28" x14ac:dyDescent="0.25">
      <c r="AB374" s="5"/>
    </row>
    <row r="375" spans="28:28" x14ac:dyDescent="0.25">
      <c r="AB375" s="5"/>
    </row>
    <row r="376" spans="28:28" x14ac:dyDescent="0.25">
      <c r="AB376" s="5"/>
    </row>
    <row r="377" spans="28:28" x14ac:dyDescent="0.25">
      <c r="AB377" s="5"/>
    </row>
    <row r="378" spans="28:28" x14ac:dyDescent="0.25">
      <c r="AB378" s="5"/>
    </row>
    <row r="379" spans="28:28" x14ac:dyDescent="0.25">
      <c r="AB379" s="5"/>
    </row>
    <row r="380" spans="28:28" x14ac:dyDescent="0.25">
      <c r="AB380" s="5"/>
    </row>
    <row r="381" spans="28:28" x14ac:dyDescent="0.25">
      <c r="AB381" s="5"/>
    </row>
    <row r="382" spans="28:28" x14ac:dyDescent="0.25">
      <c r="AB382" s="5"/>
    </row>
    <row r="383" spans="28:28" x14ac:dyDescent="0.25">
      <c r="AB383" s="5"/>
    </row>
    <row r="384" spans="28:28" x14ac:dyDescent="0.25">
      <c r="AB384" s="5"/>
    </row>
    <row r="385" spans="28:28" x14ac:dyDescent="0.25">
      <c r="AB385" s="5"/>
    </row>
    <row r="386" spans="28:28" x14ac:dyDescent="0.25">
      <c r="AB386" s="5"/>
    </row>
    <row r="387" spans="28:28" x14ac:dyDescent="0.25">
      <c r="AB387" s="5"/>
    </row>
    <row r="388" spans="28:28" x14ac:dyDescent="0.25">
      <c r="AB388" s="5"/>
    </row>
    <row r="389" spans="28:28" x14ac:dyDescent="0.25">
      <c r="AB389" s="5"/>
    </row>
    <row r="390" spans="28:28" x14ac:dyDescent="0.25">
      <c r="AB390" s="5"/>
    </row>
    <row r="391" spans="28:28" x14ac:dyDescent="0.25">
      <c r="AB391" s="5"/>
    </row>
    <row r="392" spans="28:28" x14ac:dyDescent="0.25">
      <c r="AB392" s="5"/>
    </row>
    <row r="393" spans="28:28" x14ac:dyDescent="0.25">
      <c r="AB393" s="5"/>
    </row>
    <row r="394" spans="28:28" x14ac:dyDescent="0.25">
      <c r="AB394" s="5"/>
    </row>
    <row r="395" spans="28:28" x14ac:dyDescent="0.25">
      <c r="AB395" s="5"/>
    </row>
    <row r="396" spans="28:28" x14ac:dyDescent="0.25">
      <c r="AB396" s="5"/>
    </row>
    <row r="397" spans="28:28" x14ac:dyDescent="0.25">
      <c r="AB397" s="5"/>
    </row>
    <row r="398" spans="28:28" x14ac:dyDescent="0.25">
      <c r="AB398" s="5"/>
    </row>
    <row r="399" spans="28:28" x14ac:dyDescent="0.25">
      <c r="AB399" s="5"/>
    </row>
    <row r="400" spans="28:28" x14ac:dyDescent="0.25">
      <c r="AB400" s="5"/>
    </row>
    <row r="401" spans="28:28" x14ac:dyDescent="0.25">
      <c r="AB401" s="5"/>
    </row>
    <row r="402" spans="28:28" x14ac:dyDescent="0.25">
      <c r="AB402" s="5"/>
    </row>
    <row r="403" spans="28:28" x14ac:dyDescent="0.25">
      <c r="AB403" s="5"/>
    </row>
    <row r="404" spans="28:28" x14ac:dyDescent="0.25">
      <c r="AB404" s="5"/>
    </row>
    <row r="405" spans="28:28" x14ac:dyDescent="0.25">
      <c r="AB405" s="5"/>
    </row>
    <row r="406" spans="28:28" x14ac:dyDescent="0.25">
      <c r="AB406" s="5"/>
    </row>
    <row r="407" spans="28:28" x14ac:dyDescent="0.25">
      <c r="AB407" s="5"/>
    </row>
    <row r="408" spans="28:28" x14ac:dyDescent="0.25">
      <c r="AB408" s="5"/>
    </row>
    <row r="409" spans="28:28" x14ac:dyDescent="0.25">
      <c r="AB409" s="5"/>
    </row>
    <row r="410" spans="28:28" x14ac:dyDescent="0.25">
      <c r="AB410" s="5"/>
    </row>
    <row r="411" spans="28:28" x14ac:dyDescent="0.25">
      <c r="AB411" s="5"/>
    </row>
    <row r="412" spans="28:28" x14ac:dyDescent="0.25">
      <c r="AB412" s="5"/>
    </row>
    <row r="413" spans="28:28" x14ac:dyDescent="0.25">
      <c r="AB413" s="5"/>
    </row>
    <row r="414" spans="28:28" x14ac:dyDescent="0.25">
      <c r="AB414" s="5"/>
    </row>
    <row r="415" spans="28:28" x14ac:dyDescent="0.25">
      <c r="AB415" s="5"/>
    </row>
    <row r="416" spans="28:28" x14ac:dyDescent="0.25">
      <c r="AB416" s="5"/>
    </row>
    <row r="417" spans="28:28" x14ac:dyDescent="0.25">
      <c r="AB417" s="5"/>
    </row>
    <row r="418" spans="28:28" x14ac:dyDescent="0.25">
      <c r="AB418" s="5"/>
    </row>
    <row r="419" spans="28:28" x14ac:dyDescent="0.25">
      <c r="AB419" s="5"/>
    </row>
    <row r="420" spans="28:28" x14ac:dyDescent="0.25">
      <c r="AB420" s="5"/>
    </row>
    <row r="421" spans="28:28" x14ac:dyDescent="0.25">
      <c r="AB421" s="5"/>
    </row>
    <row r="422" spans="28:28" x14ac:dyDescent="0.25">
      <c r="AB422" s="5"/>
    </row>
    <row r="423" spans="28:28" x14ac:dyDescent="0.25">
      <c r="AB423" s="5"/>
    </row>
    <row r="424" spans="28:28" x14ac:dyDescent="0.25">
      <c r="AB424" s="5"/>
    </row>
    <row r="425" spans="28:28" x14ac:dyDescent="0.25">
      <c r="AB425" s="5"/>
    </row>
    <row r="426" spans="28:28" x14ac:dyDescent="0.25">
      <c r="AB426" s="5"/>
    </row>
    <row r="427" spans="28:28" x14ac:dyDescent="0.25">
      <c r="AB427" s="5"/>
    </row>
    <row r="428" spans="28:28" x14ac:dyDescent="0.25">
      <c r="AB428" s="5"/>
    </row>
    <row r="429" spans="28:28" x14ac:dyDescent="0.25">
      <c r="AB429" s="5"/>
    </row>
    <row r="430" spans="28:28" x14ac:dyDescent="0.25">
      <c r="AB430" s="5"/>
    </row>
    <row r="431" spans="28:28" x14ac:dyDescent="0.25">
      <c r="AB431" s="5"/>
    </row>
    <row r="432" spans="28:28" x14ac:dyDescent="0.25">
      <c r="AB432" s="5"/>
    </row>
    <row r="433" spans="28:28" x14ac:dyDescent="0.25">
      <c r="AB433" s="5"/>
    </row>
    <row r="434" spans="28:28" x14ac:dyDescent="0.25">
      <c r="AB434" s="5"/>
    </row>
    <row r="435" spans="28:28" x14ac:dyDescent="0.25">
      <c r="AB435" s="5"/>
    </row>
    <row r="436" spans="28:28" x14ac:dyDescent="0.25">
      <c r="AB436" s="5"/>
    </row>
    <row r="437" spans="28:28" x14ac:dyDescent="0.25">
      <c r="AB437" s="5"/>
    </row>
    <row r="438" spans="28:28" x14ac:dyDescent="0.25">
      <c r="AB438" s="5"/>
    </row>
    <row r="439" spans="28:28" x14ac:dyDescent="0.25">
      <c r="AB439" s="5"/>
    </row>
    <row r="440" spans="28:28" x14ac:dyDescent="0.25">
      <c r="AB440" s="5"/>
    </row>
    <row r="441" spans="28:28" x14ac:dyDescent="0.25">
      <c r="AB441" s="5"/>
    </row>
    <row r="442" spans="28:28" x14ac:dyDescent="0.25">
      <c r="AB442" s="5"/>
    </row>
    <row r="443" spans="28:28" x14ac:dyDescent="0.25">
      <c r="AB443" s="5"/>
    </row>
    <row r="444" spans="28:28" x14ac:dyDescent="0.25">
      <c r="AB444" s="5"/>
    </row>
    <row r="445" spans="28:28" x14ac:dyDescent="0.25">
      <c r="AB445" s="5"/>
    </row>
    <row r="446" spans="28:28" x14ac:dyDescent="0.25">
      <c r="AB446" s="5"/>
    </row>
    <row r="447" spans="28:28" x14ac:dyDescent="0.25">
      <c r="AB447" s="5"/>
    </row>
    <row r="448" spans="28:28" x14ac:dyDescent="0.25">
      <c r="AB448" s="5"/>
    </row>
    <row r="449" spans="28:28" x14ac:dyDescent="0.25">
      <c r="AB449" s="5"/>
    </row>
    <row r="450" spans="28:28" x14ac:dyDescent="0.25">
      <c r="AB450" s="5"/>
    </row>
    <row r="451" spans="28:28" x14ac:dyDescent="0.25">
      <c r="AB451" s="5"/>
    </row>
    <row r="452" spans="28:28" x14ac:dyDescent="0.25">
      <c r="AB452" s="5"/>
    </row>
    <row r="453" spans="28:28" x14ac:dyDescent="0.25">
      <c r="AB453" s="5"/>
    </row>
    <row r="454" spans="28:28" x14ac:dyDescent="0.25">
      <c r="AB454" s="5"/>
    </row>
    <row r="455" spans="28:28" x14ac:dyDescent="0.25">
      <c r="AB455" s="5"/>
    </row>
    <row r="456" spans="28:28" x14ac:dyDescent="0.25">
      <c r="AB456" s="5"/>
    </row>
    <row r="457" spans="28:28" x14ac:dyDescent="0.25">
      <c r="AB457" s="5"/>
    </row>
    <row r="458" spans="28:28" x14ac:dyDescent="0.25">
      <c r="AB458" s="5"/>
    </row>
    <row r="459" spans="28:28" x14ac:dyDescent="0.25">
      <c r="AB459" s="5"/>
    </row>
    <row r="460" spans="28:28" x14ac:dyDescent="0.25">
      <c r="AB460" s="5"/>
    </row>
    <row r="461" spans="28:28" x14ac:dyDescent="0.25">
      <c r="AB461" s="5"/>
    </row>
    <row r="462" spans="28:28" x14ac:dyDescent="0.25">
      <c r="AB462" s="5"/>
    </row>
    <row r="463" spans="28:28" x14ac:dyDescent="0.25">
      <c r="AB463" s="5"/>
    </row>
    <row r="464" spans="28:28" x14ac:dyDescent="0.25">
      <c r="AB464" s="5"/>
    </row>
    <row r="465" spans="28:28" x14ac:dyDescent="0.25">
      <c r="AB465" s="5"/>
    </row>
    <row r="466" spans="28:28" x14ac:dyDescent="0.25">
      <c r="AB466" s="5"/>
    </row>
    <row r="467" spans="28:28" x14ac:dyDescent="0.25">
      <c r="AB467" s="5"/>
    </row>
    <row r="468" spans="28:28" x14ac:dyDescent="0.25">
      <c r="AB468" s="5"/>
    </row>
    <row r="469" spans="28:28" x14ac:dyDescent="0.25">
      <c r="AB469" s="5"/>
    </row>
    <row r="470" spans="28:28" x14ac:dyDescent="0.25">
      <c r="AB470" s="5"/>
    </row>
    <row r="471" spans="28:28" x14ac:dyDescent="0.25">
      <c r="AB471" s="5"/>
    </row>
    <row r="472" spans="28:28" x14ac:dyDescent="0.25">
      <c r="AB472" s="5"/>
    </row>
    <row r="473" spans="28:28" x14ac:dyDescent="0.25">
      <c r="AB473" s="5"/>
    </row>
    <row r="474" spans="28:28" x14ac:dyDescent="0.25">
      <c r="AB474" s="5"/>
    </row>
    <row r="475" spans="28:28" x14ac:dyDescent="0.25">
      <c r="AB475" s="5"/>
    </row>
    <row r="476" spans="28:28" x14ac:dyDescent="0.25">
      <c r="AB476" s="5"/>
    </row>
    <row r="477" spans="28:28" x14ac:dyDescent="0.25">
      <c r="AB477" s="5"/>
    </row>
    <row r="478" spans="28:28" x14ac:dyDescent="0.25">
      <c r="AB478" s="5"/>
    </row>
    <row r="479" spans="28:28" x14ac:dyDescent="0.25">
      <c r="AB479" s="5"/>
    </row>
    <row r="480" spans="28:28" x14ac:dyDescent="0.25">
      <c r="AB480" s="5"/>
    </row>
    <row r="481" spans="28:28" x14ac:dyDescent="0.25">
      <c r="AB481" s="5"/>
    </row>
    <row r="482" spans="28:28" x14ac:dyDescent="0.25">
      <c r="AB482" s="5"/>
    </row>
    <row r="483" spans="28:28" x14ac:dyDescent="0.25">
      <c r="AB483" s="5"/>
    </row>
    <row r="484" spans="28:28" x14ac:dyDescent="0.25">
      <c r="AB484" s="5"/>
    </row>
    <row r="485" spans="28:28" x14ac:dyDescent="0.25">
      <c r="AB485" s="5"/>
    </row>
    <row r="486" spans="28:28" x14ac:dyDescent="0.25">
      <c r="AB486" s="5"/>
    </row>
    <row r="487" spans="28:28" x14ac:dyDescent="0.25">
      <c r="AB487" s="5"/>
    </row>
    <row r="488" spans="28:28" x14ac:dyDescent="0.25">
      <c r="AB488" s="5"/>
    </row>
    <row r="489" spans="28:28" x14ac:dyDescent="0.25">
      <c r="AB489" s="5"/>
    </row>
    <row r="490" spans="28:28" x14ac:dyDescent="0.25">
      <c r="AB490" s="5"/>
    </row>
    <row r="491" spans="28:28" x14ac:dyDescent="0.25">
      <c r="AB491" s="5"/>
    </row>
    <row r="492" spans="28:28" x14ac:dyDescent="0.25">
      <c r="AB492" s="5"/>
    </row>
    <row r="493" spans="28:28" x14ac:dyDescent="0.25">
      <c r="AB493" s="5"/>
    </row>
    <row r="494" spans="28:28" x14ac:dyDescent="0.25">
      <c r="AB494" s="5"/>
    </row>
    <row r="495" spans="28:28" x14ac:dyDescent="0.25">
      <c r="AB495" s="5"/>
    </row>
    <row r="496" spans="28:28" x14ac:dyDescent="0.25">
      <c r="AB496" s="5"/>
    </row>
    <row r="497" spans="28:28" x14ac:dyDescent="0.25">
      <c r="AB497" s="5"/>
    </row>
    <row r="498" spans="28:28" x14ac:dyDescent="0.25">
      <c r="AB498" s="5"/>
    </row>
    <row r="499" spans="28:28" x14ac:dyDescent="0.25">
      <c r="AB499" s="5"/>
    </row>
    <row r="500" spans="28:28" x14ac:dyDescent="0.25">
      <c r="AB500" s="5"/>
    </row>
    <row r="501" spans="28:28" x14ac:dyDescent="0.25">
      <c r="AB501" s="5"/>
    </row>
    <row r="502" spans="28:28" x14ac:dyDescent="0.25">
      <c r="AB502" s="5"/>
    </row>
    <row r="503" spans="28:28" x14ac:dyDescent="0.25">
      <c r="AB503" s="5"/>
    </row>
    <row r="504" spans="28:28" x14ac:dyDescent="0.25">
      <c r="AB504" s="5"/>
    </row>
    <row r="505" spans="28:28" x14ac:dyDescent="0.25">
      <c r="AB505" s="5"/>
    </row>
    <row r="506" spans="28:28" x14ac:dyDescent="0.25">
      <c r="AB506" s="5"/>
    </row>
    <row r="507" spans="28:28" x14ac:dyDescent="0.25">
      <c r="AB507" s="5"/>
    </row>
    <row r="508" spans="28:28" x14ac:dyDescent="0.25">
      <c r="AB508" s="5"/>
    </row>
    <row r="509" spans="28:28" x14ac:dyDescent="0.25">
      <c r="AB509" s="5"/>
    </row>
    <row r="510" spans="28:28" x14ac:dyDescent="0.25">
      <c r="AB510" s="5"/>
    </row>
    <row r="511" spans="28:28" x14ac:dyDescent="0.25">
      <c r="AB511" s="5"/>
    </row>
    <row r="512" spans="28:28" x14ac:dyDescent="0.25">
      <c r="AB512" s="5"/>
    </row>
    <row r="513" spans="28:28" x14ac:dyDescent="0.25">
      <c r="AB513" s="5"/>
    </row>
    <row r="514" spans="28:28" x14ac:dyDescent="0.25">
      <c r="AB514" s="5"/>
    </row>
    <row r="515" spans="28:28" x14ac:dyDescent="0.25">
      <c r="AB515" s="5"/>
    </row>
    <row r="516" spans="28:28" x14ac:dyDescent="0.25">
      <c r="AB516" s="5"/>
    </row>
    <row r="517" spans="28:28" x14ac:dyDescent="0.25">
      <c r="AB517" s="5"/>
    </row>
    <row r="518" spans="28:28" x14ac:dyDescent="0.25">
      <c r="AB518" s="5"/>
    </row>
    <row r="519" spans="28:28" x14ac:dyDescent="0.25">
      <c r="AB519" s="5"/>
    </row>
    <row r="520" spans="28:28" x14ac:dyDescent="0.25">
      <c r="AB520" s="5"/>
    </row>
    <row r="521" spans="28:28" x14ac:dyDescent="0.25">
      <c r="AB521" s="5"/>
    </row>
    <row r="522" spans="28:28" x14ac:dyDescent="0.25">
      <c r="AB522" s="5"/>
    </row>
    <row r="523" spans="28:28" x14ac:dyDescent="0.25">
      <c r="AB523" s="5"/>
    </row>
    <row r="524" spans="28:28" x14ac:dyDescent="0.25">
      <c r="AB524" s="5"/>
    </row>
    <row r="525" spans="28:28" x14ac:dyDescent="0.25">
      <c r="AB525" s="5"/>
    </row>
    <row r="526" spans="28:28" x14ac:dyDescent="0.25">
      <c r="AB526" s="5"/>
    </row>
    <row r="527" spans="28:28" x14ac:dyDescent="0.25">
      <c r="AB527" s="5"/>
    </row>
    <row r="528" spans="28:28" x14ac:dyDescent="0.25">
      <c r="AB528" s="5"/>
    </row>
    <row r="529" spans="28:28" x14ac:dyDescent="0.25">
      <c r="AB529" s="5"/>
    </row>
    <row r="530" spans="28:28" x14ac:dyDescent="0.25">
      <c r="AB530" s="5"/>
    </row>
    <row r="531" spans="28:28" x14ac:dyDescent="0.25">
      <c r="AB531" s="5"/>
    </row>
    <row r="532" spans="28:28" x14ac:dyDescent="0.25">
      <c r="AB532" s="5"/>
    </row>
    <row r="533" spans="28:28" x14ac:dyDescent="0.25">
      <c r="AB533" s="5"/>
    </row>
    <row r="534" spans="28:28" x14ac:dyDescent="0.25">
      <c r="AB534" s="5"/>
    </row>
    <row r="535" spans="28:28" x14ac:dyDescent="0.25">
      <c r="AB535" s="5"/>
    </row>
    <row r="536" spans="28:28" x14ac:dyDescent="0.25">
      <c r="AB536" s="5"/>
    </row>
    <row r="537" spans="28:28" x14ac:dyDescent="0.25">
      <c r="AB537" s="5"/>
    </row>
    <row r="538" spans="28:28" x14ac:dyDescent="0.25">
      <c r="AB538" s="5"/>
    </row>
    <row r="539" spans="28:28" x14ac:dyDescent="0.25">
      <c r="AB539" s="5"/>
    </row>
    <row r="540" spans="28:28" x14ac:dyDescent="0.25">
      <c r="AB540" s="5"/>
    </row>
    <row r="541" spans="28:28" x14ac:dyDescent="0.25">
      <c r="AB541" s="5"/>
    </row>
    <row r="542" spans="28:28" x14ac:dyDescent="0.25">
      <c r="AB542" s="5"/>
    </row>
    <row r="543" spans="28:28" x14ac:dyDescent="0.25">
      <c r="AB543" s="5"/>
    </row>
    <row r="544" spans="28:28" x14ac:dyDescent="0.25">
      <c r="AB544" s="5"/>
    </row>
    <row r="545" spans="28:28" x14ac:dyDescent="0.25">
      <c r="AB545" s="5"/>
    </row>
    <row r="546" spans="28:28" x14ac:dyDescent="0.25">
      <c r="AB546" s="5"/>
    </row>
    <row r="547" spans="28:28" x14ac:dyDescent="0.25">
      <c r="AB547" s="5"/>
    </row>
    <row r="548" spans="28:28" x14ac:dyDescent="0.25">
      <c r="AB548" s="5"/>
    </row>
    <row r="549" spans="28:28" x14ac:dyDescent="0.25">
      <c r="AB549" s="5"/>
    </row>
    <row r="550" spans="28:28" x14ac:dyDescent="0.25">
      <c r="AB550" s="5"/>
    </row>
    <row r="551" spans="28:28" x14ac:dyDescent="0.25">
      <c r="AB551" s="5"/>
    </row>
    <row r="552" spans="28:28" x14ac:dyDescent="0.25">
      <c r="AB552" s="5"/>
    </row>
    <row r="553" spans="28:28" x14ac:dyDescent="0.25">
      <c r="AB553" s="5"/>
    </row>
    <row r="554" spans="28:28" x14ac:dyDescent="0.25">
      <c r="AB554" s="5"/>
    </row>
    <row r="555" spans="28:28" x14ac:dyDescent="0.25">
      <c r="AB555" s="5"/>
    </row>
    <row r="556" spans="28:28" x14ac:dyDescent="0.25">
      <c r="AB556" s="5"/>
    </row>
    <row r="557" spans="28:28" x14ac:dyDescent="0.25">
      <c r="AB557" s="5"/>
    </row>
    <row r="558" spans="28:28" x14ac:dyDescent="0.25">
      <c r="AB558" s="5"/>
    </row>
    <row r="559" spans="28:28" x14ac:dyDescent="0.25">
      <c r="AB559" s="5"/>
    </row>
    <row r="560" spans="28:28" x14ac:dyDescent="0.25">
      <c r="AB560" s="5"/>
    </row>
    <row r="561" spans="28:28" x14ac:dyDescent="0.25">
      <c r="AB561" s="5"/>
    </row>
    <row r="562" spans="28:28" x14ac:dyDescent="0.25">
      <c r="AB562" s="5"/>
    </row>
    <row r="563" spans="28:28" x14ac:dyDescent="0.25">
      <c r="AB563" s="5"/>
    </row>
    <row r="564" spans="28:28" x14ac:dyDescent="0.25">
      <c r="AB564" s="5"/>
    </row>
    <row r="565" spans="28:28" x14ac:dyDescent="0.25">
      <c r="AB565" s="5"/>
    </row>
    <row r="566" spans="28:28" x14ac:dyDescent="0.25">
      <c r="AB566" s="5"/>
    </row>
    <row r="567" spans="28:28" x14ac:dyDescent="0.25">
      <c r="AB567" s="5"/>
    </row>
    <row r="568" spans="28:28" x14ac:dyDescent="0.25">
      <c r="AB568" s="5"/>
    </row>
    <row r="569" spans="28:28" x14ac:dyDescent="0.25">
      <c r="AB569" s="5"/>
    </row>
    <row r="570" spans="28:28" x14ac:dyDescent="0.25">
      <c r="AB570" s="5"/>
    </row>
    <row r="571" spans="28:28" x14ac:dyDescent="0.25">
      <c r="AB571" s="5"/>
    </row>
    <row r="572" spans="28:28" x14ac:dyDescent="0.25">
      <c r="AB572" s="5"/>
    </row>
    <row r="573" spans="28:28" x14ac:dyDescent="0.25">
      <c r="AB573" s="5"/>
    </row>
    <row r="574" spans="28:28" x14ac:dyDescent="0.25">
      <c r="AB574" s="5"/>
    </row>
    <row r="575" spans="28:28" x14ac:dyDescent="0.25">
      <c r="AB575" s="5"/>
    </row>
    <row r="576" spans="28:28" x14ac:dyDescent="0.25">
      <c r="AB576" s="5"/>
    </row>
    <row r="577" spans="28:28" x14ac:dyDescent="0.25">
      <c r="AB577" s="5"/>
    </row>
    <row r="578" spans="28:28" x14ac:dyDescent="0.25">
      <c r="AB578" s="5"/>
    </row>
    <row r="579" spans="28:28" x14ac:dyDescent="0.25">
      <c r="AB579" s="5"/>
    </row>
    <row r="580" spans="28:28" x14ac:dyDescent="0.25">
      <c r="AB580" s="5"/>
    </row>
    <row r="581" spans="28:28" x14ac:dyDescent="0.25">
      <c r="AB581" s="5"/>
    </row>
    <row r="582" spans="28:28" x14ac:dyDescent="0.25">
      <c r="AB582" s="5"/>
    </row>
    <row r="583" spans="28:28" x14ac:dyDescent="0.25">
      <c r="AB583" s="5"/>
    </row>
    <row r="584" spans="28:28" x14ac:dyDescent="0.25">
      <c r="AB584" s="5"/>
    </row>
    <row r="585" spans="28:28" x14ac:dyDescent="0.25">
      <c r="AB585" s="5"/>
    </row>
    <row r="586" spans="28:28" x14ac:dyDescent="0.25">
      <c r="AB586" s="5"/>
    </row>
    <row r="587" spans="28:28" x14ac:dyDescent="0.25">
      <c r="AB587" s="5"/>
    </row>
    <row r="588" spans="28:28" x14ac:dyDescent="0.25">
      <c r="AB588" s="5"/>
    </row>
    <row r="589" spans="28:28" x14ac:dyDescent="0.25">
      <c r="AB589" s="5"/>
    </row>
    <row r="590" spans="28:28" x14ac:dyDescent="0.25">
      <c r="AB590" s="5"/>
    </row>
    <row r="591" spans="28:28" x14ac:dyDescent="0.25">
      <c r="AB591" s="5"/>
    </row>
    <row r="592" spans="28:28" x14ac:dyDescent="0.25">
      <c r="AB592" s="5"/>
    </row>
    <row r="593" spans="28:28" x14ac:dyDescent="0.25">
      <c r="AB593" s="5"/>
    </row>
    <row r="594" spans="28:28" x14ac:dyDescent="0.25">
      <c r="AB594" s="5"/>
    </row>
    <row r="595" spans="28:28" x14ac:dyDescent="0.25">
      <c r="AB595" s="5"/>
    </row>
    <row r="596" spans="28:28" x14ac:dyDescent="0.25">
      <c r="AB596" s="5"/>
    </row>
    <row r="597" spans="28:28" x14ac:dyDescent="0.25">
      <c r="AB597" s="5"/>
    </row>
    <row r="598" spans="28:28" x14ac:dyDescent="0.25">
      <c r="AB598" s="5"/>
    </row>
    <row r="599" spans="28:28" x14ac:dyDescent="0.25">
      <c r="AB599" s="5"/>
    </row>
    <row r="600" spans="28:28" x14ac:dyDescent="0.25">
      <c r="AB600" s="5"/>
    </row>
    <row r="601" spans="28:28" x14ac:dyDescent="0.25">
      <c r="AB601" s="5"/>
    </row>
    <row r="602" spans="28:28" x14ac:dyDescent="0.25">
      <c r="AB602" s="5"/>
    </row>
    <row r="603" spans="28:28" x14ac:dyDescent="0.25">
      <c r="AB603" s="5"/>
    </row>
    <row r="604" spans="28:28" x14ac:dyDescent="0.25">
      <c r="AB604" s="5"/>
    </row>
    <row r="605" spans="28:28" x14ac:dyDescent="0.25">
      <c r="AB605" s="5"/>
    </row>
    <row r="606" spans="28:28" x14ac:dyDescent="0.25">
      <c r="AB606" s="5"/>
    </row>
    <row r="607" spans="28:28" x14ac:dyDescent="0.25">
      <c r="AB607" s="5"/>
    </row>
    <row r="608" spans="28:28" x14ac:dyDescent="0.25">
      <c r="AB608" s="5"/>
    </row>
    <row r="609" spans="28:28" x14ac:dyDescent="0.25">
      <c r="AB609" s="5"/>
    </row>
    <row r="610" spans="28:28" x14ac:dyDescent="0.25">
      <c r="AB610" s="5"/>
    </row>
    <row r="611" spans="28:28" x14ac:dyDescent="0.25">
      <c r="AB611" s="5"/>
    </row>
    <row r="612" spans="28:28" x14ac:dyDescent="0.25">
      <c r="AB612" s="5"/>
    </row>
    <row r="613" spans="28:28" x14ac:dyDescent="0.25">
      <c r="AB613" s="5"/>
    </row>
    <row r="614" spans="28:28" x14ac:dyDescent="0.25">
      <c r="AB614" s="5"/>
    </row>
    <row r="615" spans="28:28" x14ac:dyDescent="0.25">
      <c r="AB615" s="5"/>
    </row>
    <row r="616" spans="28:28" x14ac:dyDescent="0.25">
      <c r="AB616" s="5"/>
    </row>
    <row r="617" spans="28:28" x14ac:dyDescent="0.25">
      <c r="AB617" s="5"/>
    </row>
    <row r="618" spans="28:28" x14ac:dyDescent="0.25">
      <c r="AB618" s="5"/>
    </row>
    <row r="619" spans="28:28" x14ac:dyDescent="0.25">
      <c r="AB619" s="5"/>
    </row>
    <row r="620" spans="28:28" x14ac:dyDescent="0.25">
      <c r="AB620" s="5"/>
    </row>
    <row r="621" spans="28:28" x14ac:dyDescent="0.25">
      <c r="AB621" s="5"/>
    </row>
    <row r="622" spans="28:28" x14ac:dyDescent="0.25">
      <c r="AB622" s="5"/>
    </row>
    <row r="623" spans="28:28" x14ac:dyDescent="0.25">
      <c r="AB623" s="5"/>
    </row>
    <row r="624" spans="28:28" x14ac:dyDescent="0.25">
      <c r="AB624" s="5"/>
    </row>
    <row r="625" spans="28:28" x14ac:dyDescent="0.25">
      <c r="AB625" s="5"/>
    </row>
    <row r="626" spans="28:28" x14ac:dyDescent="0.25">
      <c r="AB626" s="5"/>
    </row>
    <row r="627" spans="28:28" x14ac:dyDescent="0.25">
      <c r="AB627" s="5"/>
    </row>
    <row r="628" spans="28:28" x14ac:dyDescent="0.25">
      <c r="AB628" s="5"/>
    </row>
    <row r="629" spans="28:28" x14ac:dyDescent="0.25">
      <c r="AB629" s="5"/>
    </row>
    <row r="630" spans="28:28" x14ac:dyDescent="0.25">
      <c r="AB630" s="5"/>
    </row>
    <row r="631" spans="28:28" x14ac:dyDescent="0.25">
      <c r="AB631" s="5"/>
    </row>
    <row r="632" spans="28:28" x14ac:dyDescent="0.25">
      <c r="AB632" s="5"/>
    </row>
    <row r="633" spans="28:28" x14ac:dyDescent="0.25">
      <c r="AB633" s="5"/>
    </row>
    <row r="634" spans="28:28" x14ac:dyDescent="0.25">
      <c r="AB634" s="5"/>
    </row>
    <row r="635" spans="28:28" x14ac:dyDescent="0.25">
      <c r="AB635" s="5"/>
    </row>
    <row r="636" spans="28:28" x14ac:dyDescent="0.25">
      <c r="AB636" s="5"/>
    </row>
    <row r="637" spans="28:28" x14ac:dyDescent="0.25">
      <c r="AB637" s="5"/>
    </row>
    <row r="638" spans="28:28" x14ac:dyDescent="0.25">
      <c r="AB638" s="5"/>
    </row>
    <row r="639" spans="28:28" x14ac:dyDescent="0.25">
      <c r="AB639" s="5"/>
    </row>
    <row r="640" spans="28:28" x14ac:dyDescent="0.25">
      <c r="AB640" s="5"/>
    </row>
    <row r="641" spans="28:28" x14ac:dyDescent="0.25">
      <c r="AB641" s="5"/>
    </row>
    <row r="642" spans="28:28" x14ac:dyDescent="0.25">
      <c r="AB642" s="5"/>
    </row>
    <row r="643" spans="28:28" x14ac:dyDescent="0.25">
      <c r="AB643" s="5"/>
    </row>
    <row r="644" spans="28:28" x14ac:dyDescent="0.25">
      <c r="AB644" s="5"/>
    </row>
    <row r="645" spans="28:28" x14ac:dyDescent="0.25">
      <c r="AB645" s="5"/>
    </row>
    <row r="646" spans="28:28" x14ac:dyDescent="0.25">
      <c r="AB646" s="5"/>
    </row>
    <row r="647" spans="28:28" x14ac:dyDescent="0.25">
      <c r="AB647" s="5"/>
    </row>
    <row r="648" spans="28:28" x14ac:dyDescent="0.25">
      <c r="AB648" s="5"/>
    </row>
    <row r="649" spans="28:28" x14ac:dyDescent="0.25">
      <c r="AB649" s="5"/>
    </row>
    <row r="650" spans="28:28" x14ac:dyDescent="0.25">
      <c r="AB650" s="5"/>
    </row>
    <row r="651" spans="28:28" x14ac:dyDescent="0.25">
      <c r="AB651" s="5"/>
    </row>
    <row r="652" spans="28:28" x14ac:dyDescent="0.25">
      <c r="AB652" s="5"/>
    </row>
    <row r="653" spans="28:28" x14ac:dyDescent="0.25">
      <c r="AB653" s="5"/>
    </row>
    <row r="654" spans="28:28" x14ac:dyDescent="0.25">
      <c r="AB654" s="5"/>
    </row>
    <row r="655" spans="28:28" x14ac:dyDescent="0.25">
      <c r="AB655" s="5"/>
    </row>
    <row r="656" spans="28:28" x14ac:dyDescent="0.25">
      <c r="AB656" s="5"/>
    </row>
    <row r="657" spans="28:28" x14ac:dyDescent="0.25">
      <c r="AB657" s="5"/>
    </row>
    <row r="658" spans="28:28" x14ac:dyDescent="0.25">
      <c r="AB658" s="5"/>
    </row>
    <row r="659" spans="28:28" x14ac:dyDescent="0.25">
      <c r="AB659" s="5"/>
    </row>
    <row r="660" spans="28:28" x14ac:dyDescent="0.25">
      <c r="AB660" s="5"/>
    </row>
    <row r="661" spans="28:28" x14ac:dyDescent="0.25">
      <c r="AB661" s="5"/>
    </row>
    <row r="662" spans="28:28" x14ac:dyDescent="0.25">
      <c r="AB662" s="5"/>
    </row>
    <row r="663" spans="28:28" x14ac:dyDescent="0.25">
      <c r="AB663" s="5"/>
    </row>
    <row r="664" spans="28:28" x14ac:dyDescent="0.25">
      <c r="AB664" s="5"/>
    </row>
    <row r="665" spans="28:28" x14ac:dyDescent="0.25">
      <c r="AB665" s="5"/>
    </row>
    <row r="666" spans="28:28" x14ac:dyDescent="0.25">
      <c r="AB666" s="5"/>
    </row>
    <row r="667" spans="28:28" x14ac:dyDescent="0.25">
      <c r="AB667" s="5"/>
    </row>
    <row r="668" spans="28:28" x14ac:dyDescent="0.25">
      <c r="AB668" s="5"/>
    </row>
    <row r="669" spans="28:28" x14ac:dyDescent="0.25">
      <c r="AB669" s="5"/>
    </row>
    <row r="670" spans="28:28" x14ac:dyDescent="0.25">
      <c r="AB670" s="5"/>
    </row>
    <row r="671" spans="28:28" x14ac:dyDescent="0.25">
      <c r="AB671" s="5"/>
    </row>
    <row r="672" spans="28:28" x14ac:dyDescent="0.25">
      <c r="AB672" s="5"/>
    </row>
    <row r="673" spans="28:28" x14ac:dyDescent="0.25">
      <c r="AB673" s="5"/>
    </row>
    <row r="674" spans="28:28" x14ac:dyDescent="0.25">
      <c r="AB674" s="5"/>
    </row>
    <row r="675" spans="28:28" x14ac:dyDescent="0.25">
      <c r="AB675" s="5"/>
    </row>
    <row r="676" spans="28:28" x14ac:dyDescent="0.25">
      <c r="AB676" s="5"/>
    </row>
    <row r="677" spans="28:28" x14ac:dyDescent="0.25">
      <c r="AB677" s="5"/>
    </row>
    <row r="678" spans="28:28" x14ac:dyDescent="0.25">
      <c r="AB678" s="5"/>
    </row>
    <row r="679" spans="28:28" x14ac:dyDescent="0.25">
      <c r="AB679" s="5"/>
    </row>
    <row r="680" spans="28:28" x14ac:dyDescent="0.25">
      <c r="AB680" s="5"/>
    </row>
    <row r="681" spans="28:28" x14ac:dyDescent="0.25">
      <c r="AB681" s="5"/>
    </row>
    <row r="682" spans="28:28" x14ac:dyDescent="0.25">
      <c r="AB682" s="5"/>
    </row>
    <row r="683" spans="28:28" x14ac:dyDescent="0.25">
      <c r="AB683" s="5"/>
    </row>
    <row r="684" spans="28:28" x14ac:dyDescent="0.25">
      <c r="AB684" s="5"/>
    </row>
    <row r="685" spans="28:28" x14ac:dyDescent="0.25">
      <c r="AB685" s="5"/>
    </row>
    <row r="686" spans="28:28" x14ac:dyDescent="0.25">
      <c r="AB686" s="5"/>
    </row>
    <row r="687" spans="28:28" x14ac:dyDescent="0.25">
      <c r="AB687" s="5"/>
    </row>
    <row r="688" spans="28:28" x14ac:dyDescent="0.25">
      <c r="AB688" s="5"/>
    </row>
    <row r="689" spans="28:28" x14ac:dyDescent="0.25">
      <c r="AB689" s="5"/>
    </row>
    <row r="690" spans="28:28" x14ac:dyDescent="0.25">
      <c r="AB690" s="5"/>
    </row>
    <row r="691" spans="28:28" x14ac:dyDescent="0.25">
      <c r="AB691" s="5"/>
    </row>
    <row r="692" spans="28:28" x14ac:dyDescent="0.25">
      <c r="AB692" s="5"/>
    </row>
    <row r="693" spans="28:28" x14ac:dyDescent="0.25">
      <c r="AB693" s="5"/>
    </row>
    <row r="694" spans="28:28" x14ac:dyDescent="0.25">
      <c r="AB694" s="5"/>
    </row>
    <row r="695" spans="28:28" x14ac:dyDescent="0.25">
      <c r="AB695" s="5"/>
    </row>
    <row r="696" spans="28:28" x14ac:dyDescent="0.25">
      <c r="AB696" s="5"/>
    </row>
    <row r="697" spans="28:28" x14ac:dyDescent="0.25">
      <c r="AB697" s="5"/>
    </row>
    <row r="698" spans="28:28" x14ac:dyDescent="0.25">
      <c r="AB698" s="5"/>
    </row>
    <row r="699" spans="28:28" x14ac:dyDescent="0.25">
      <c r="AB699" s="5"/>
    </row>
    <row r="700" spans="28:28" x14ac:dyDescent="0.25">
      <c r="AB700" s="5"/>
    </row>
    <row r="701" spans="28:28" x14ac:dyDescent="0.25">
      <c r="AB701" s="5"/>
    </row>
    <row r="702" spans="28:28" x14ac:dyDescent="0.25">
      <c r="AB702" s="5"/>
    </row>
    <row r="703" spans="28:28" x14ac:dyDescent="0.25">
      <c r="AB703" s="5"/>
    </row>
    <row r="704" spans="28:28" x14ac:dyDescent="0.25">
      <c r="AB704" s="5"/>
    </row>
    <row r="705" spans="28:28" x14ac:dyDescent="0.25">
      <c r="AB705" s="5"/>
    </row>
    <row r="706" spans="28:28" x14ac:dyDescent="0.25">
      <c r="AB706" s="5"/>
    </row>
    <row r="707" spans="28:28" x14ac:dyDescent="0.25">
      <c r="AB707" s="5"/>
    </row>
    <row r="708" spans="28:28" x14ac:dyDescent="0.25">
      <c r="AB708" s="5"/>
    </row>
    <row r="709" spans="28:28" x14ac:dyDescent="0.25">
      <c r="AB709" s="5"/>
    </row>
    <row r="710" spans="28:28" x14ac:dyDescent="0.25">
      <c r="AB710" s="5"/>
    </row>
    <row r="711" spans="28:28" x14ac:dyDescent="0.25">
      <c r="AB711" s="5"/>
    </row>
    <row r="712" spans="28:28" x14ac:dyDescent="0.25">
      <c r="AB712" s="5"/>
    </row>
    <row r="713" spans="28:28" x14ac:dyDescent="0.25">
      <c r="AB713" s="5"/>
    </row>
    <row r="714" spans="28:28" x14ac:dyDescent="0.25">
      <c r="AB714" s="5"/>
    </row>
    <row r="715" spans="28:28" x14ac:dyDescent="0.25">
      <c r="AB715" s="5"/>
    </row>
    <row r="716" spans="28:28" x14ac:dyDescent="0.25">
      <c r="AB716" s="5"/>
    </row>
    <row r="717" spans="28:28" x14ac:dyDescent="0.25">
      <c r="AB717" s="5"/>
    </row>
    <row r="718" spans="28:28" x14ac:dyDescent="0.25">
      <c r="AB718" s="5"/>
    </row>
    <row r="719" spans="28:28" x14ac:dyDescent="0.25">
      <c r="AB719" s="5"/>
    </row>
    <row r="720" spans="28:28" x14ac:dyDescent="0.25">
      <c r="AB720" s="5"/>
    </row>
    <row r="721" spans="28:28" x14ac:dyDescent="0.25">
      <c r="AB721" s="5"/>
    </row>
    <row r="722" spans="28:28" x14ac:dyDescent="0.25">
      <c r="AB722" s="5"/>
    </row>
    <row r="723" spans="28:28" x14ac:dyDescent="0.25">
      <c r="AB723" s="5"/>
    </row>
    <row r="724" spans="28:28" x14ac:dyDescent="0.25">
      <c r="AB724" s="5"/>
    </row>
    <row r="725" spans="28:28" x14ac:dyDescent="0.25">
      <c r="AB725" s="5"/>
    </row>
    <row r="726" spans="28:28" x14ac:dyDescent="0.25">
      <c r="AB726" s="5"/>
    </row>
    <row r="727" spans="28:28" x14ac:dyDescent="0.25">
      <c r="AB727" s="5"/>
    </row>
    <row r="728" spans="28:28" x14ac:dyDescent="0.25">
      <c r="AB728" s="5"/>
    </row>
    <row r="729" spans="28:28" x14ac:dyDescent="0.25">
      <c r="AB729" s="5"/>
    </row>
    <row r="730" spans="28:28" x14ac:dyDescent="0.25">
      <c r="AB730" s="5"/>
    </row>
    <row r="731" spans="28:28" x14ac:dyDescent="0.25">
      <c r="AB731" s="5"/>
    </row>
    <row r="732" spans="28:28" x14ac:dyDescent="0.25">
      <c r="AB732" s="5"/>
    </row>
    <row r="733" spans="28:28" x14ac:dyDescent="0.25">
      <c r="AB733" s="5"/>
    </row>
    <row r="734" spans="28:28" x14ac:dyDescent="0.25">
      <c r="AB734" s="5"/>
    </row>
    <row r="735" spans="28:28" x14ac:dyDescent="0.25">
      <c r="AB735" s="5"/>
    </row>
    <row r="736" spans="28:28" x14ac:dyDescent="0.25">
      <c r="AB736" s="5"/>
    </row>
    <row r="737" spans="28:28" x14ac:dyDescent="0.25">
      <c r="AB737" s="5"/>
    </row>
    <row r="738" spans="28:28" x14ac:dyDescent="0.25">
      <c r="AB738" s="5"/>
    </row>
    <row r="739" spans="28:28" x14ac:dyDescent="0.25">
      <c r="AB739" s="5"/>
    </row>
    <row r="740" spans="28:28" x14ac:dyDescent="0.25">
      <c r="AB740" s="5"/>
    </row>
    <row r="741" spans="28:28" x14ac:dyDescent="0.25">
      <c r="AB741" s="5"/>
    </row>
    <row r="742" spans="28:28" x14ac:dyDescent="0.25">
      <c r="AB742" s="5"/>
    </row>
    <row r="743" spans="28:28" x14ac:dyDescent="0.25">
      <c r="AB743" s="5"/>
    </row>
    <row r="744" spans="28:28" x14ac:dyDescent="0.25">
      <c r="AB744" s="5"/>
    </row>
    <row r="745" spans="28:28" x14ac:dyDescent="0.25">
      <c r="AB745" s="5"/>
    </row>
    <row r="746" spans="28:28" x14ac:dyDescent="0.25">
      <c r="AB746" s="5"/>
    </row>
    <row r="747" spans="28:28" x14ac:dyDescent="0.25">
      <c r="AB747" s="5"/>
    </row>
    <row r="748" spans="28:28" x14ac:dyDescent="0.25">
      <c r="AB748" s="5"/>
    </row>
    <row r="749" spans="28:28" x14ac:dyDescent="0.25">
      <c r="AB749" s="5"/>
    </row>
    <row r="750" spans="28:28" x14ac:dyDescent="0.25">
      <c r="AB750" s="5"/>
    </row>
    <row r="751" spans="28:28" x14ac:dyDescent="0.25">
      <c r="AB751" s="5"/>
    </row>
    <row r="752" spans="28:28" x14ac:dyDescent="0.25">
      <c r="AB752" s="5"/>
    </row>
    <row r="753" spans="28:28" x14ac:dyDescent="0.25">
      <c r="AB753" s="5"/>
    </row>
    <row r="754" spans="28:28" x14ac:dyDescent="0.25">
      <c r="AB754" s="5"/>
    </row>
    <row r="755" spans="28:28" x14ac:dyDescent="0.25">
      <c r="AB755" s="5"/>
    </row>
    <row r="756" spans="28:28" x14ac:dyDescent="0.25">
      <c r="AB756" s="5"/>
    </row>
    <row r="757" spans="28:28" x14ac:dyDescent="0.25">
      <c r="AB757" s="5"/>
    </row>
    <row r="758" spans="28:28" x14ac:dyDescent="0.25">
      <c r="AB758" s="5"/>
    </row>
    <row r="759" spans="28:28" x14ac:dyDescent="0.25">
      <c r="AB759" s="5"/>
    </row>
    <row r="760" spans="28:28" x14ac:dyDescent="0.25">
      <c r="AB760" s="5"/>
    </row>
    <row r="761" spans="28:28" x14ac:dyDescent="0.25">
      <c r="AB761" s="5"/>
    </row>
    <row r="762" spans="28:28" x14ac:dyDescent="0.25">
      <c r="AB762" s="5"/>
    </row>
    <row r="763" spans="28:28" x14ac:dyDescent="0.25">
      <c r="AB763" s="5"/>
    </row>
    <row r="764" spans="28:28" x14ac:dyDescent="0.25">
      <c r="AB764" s="5"/>
    </row>
    <row r="765" spans="28:28" x14ac:dyDescent="0.25">
      <c r="AB765" s="5"/>
    </row>
    <row r="766" spans="28:28" x14ac:dyDescent="0.25">
      <c r="AB766" s="5"/>
    </row>
    <row r="767" spans="28:28" x14ac:dyDescent="0.25">
      <c r="AB767" s="5"/>
    </row>
    <row r="768" spans="28:28" x14ac:dyDescent="0.25">
      <c r="AB768" s="5"/>
    </row>
    <row r="769" spans="28:28" x14ac:dyDescent="0.25">
      <c r="AB769" s="5"/>
    </row>
    <row r="770" spans="28:28" x14ac:dyDescent="0.25">
      <c r="AB770" s="5"/>
    </row>
    <row r="771" spans="28:28" x14ac:dyDescent="0.25">
      <c r="AB771" s="5"/>
    </row>
    <row r="772" spans="28:28" x14ac:dyDescent="0.25">
      <c r="AB772" s="5"/>
    </row>
    <row r="773" spans="28:28" x14ac:dyDescent="0.25">
      <c r="AB773" s="5"/>
    </row>
    <row r="774" spans="28:28" x14ac:dyDescent="0.25">
      <c r="AB774" s="5"/>
    </row>
    <row r="775" spans="28:28" x14ac:dyDescent="0.25">
      <c r="AB775" s="5"/>
    </row>
    <row r="776" spans="28:28" x14ac:dyDescent="0.25">
      <c r="AB776" s="5"/>
    </row>
    <row r="777" spans="28:28" x14ac:dyDescent="0.25">
      <c r="AB777" s="5"/>
    </row>
    <row r="778" spans="28:28" x14ac:dyDescent="0.25">
      <c r="AB778" s="5"/>
    </row>
    <row r="779" spans="28:28" x14ac:dyDescent="0.25">
      <c r="AB779" s="5"/>
    </row>
    <row r="780" spans="28:28" x14ac:dyDescent="0.25">
      <c r="AB780" s="5"/>
    </row>
    <row r="781" spans="28:28" x14ac:dyDescent="0.25">
      <c r="AB781" s="5"/>
    </row>
    <row r="782" spans="28:28" x14ac:dyDescent="0.25">
      <c r="AB782" s="5"/>
    </row>
    <row r="783" spans="28:28" x14ac:dyDescent="0.25">
      <c r="AB783" s="5"/>
    </row>
    <row r="784" spans="28:28" x14ac:dyDescent="0.25">
      <c r="AB784" s="5"/>
    </row>
    <row r="785" spans="28:28" x14ac:dyDescent="0.25">
      <c r="AB785" s="5"/>
    </row>
    <row r="786" spans="28:28" x14ac:dyDescent="0.25">
      <c r="AB786" s="5"/>
    </row>
    <row r="787" spans="28:28" x14ac:dyDescent="0.25">
      <c r="AB787" s="5"/>
    </row>
    <row r="788" spans="28:28" x14ac:dyDescent="0.25">
      <c r="AB788" s="5"/>
    </row>
    <row r="789" spans="28:28" x14ac:dyDescent="0.25">
      <c r="AB789" s="5"/>
    </row>
    <row r="790" spans="28:28" x14ac:dyDescent="0.25">
      <c r="AB790" s="5"/>
    </row>
    <row r="791" spans="28:28" x14ac:dyDescent="0.25">
      <c r="AB791" s="5"/>
    </row>
    <row r="792" spans="28:28" x14ac:dyDescent="0.25">
      <c r="AB792" s="5"/>
    </row>
    <row r="793" spans="28:28" x14ac:dyDescent="0.25">
      <c r="AB793" s="5"/>
    </row>
    <row r="794" spans="28:28" x14ac:dyDescent="0.25">
      <c r="AB794" s="5"/>
    </row>
    <row r="795" spans="28:28" x14ac:dyDescent="0.25">
      <c r="AB795" s="5"/>
    </row>
    <row r="796" spans="28:28" x14ac:dyDescent="0.25">
      <c r="AB796" s="5"/>
    </row>
    <row r="797" spans="28:28" x14ac:dyDescent="0.25">
      <c r="AB797" s="5"/>
    </row>
    <row r="798" spans="28:28" x14ac:dyDescent="0.25">
      <c r="AB798" s="5"/>
    </row>
    <row r="799" spans="28:28" x14ac:dyDescent="0.25">
      <c r="AB799" s="5"/>
    </row>
    <row r="800" spans="28:28" x14ac:dyDescent="0.25">
      <c r="AB800" s="5"/>
    </row>
    <row r="801" spans="28:28" x14ac:dyDescent="0.25">
      <c r="AB801" s="5"/>
    </row>
    <row r="802" spans="28:28" x14ac:dyDescent="0.25">
      <c r="AB802" s="5"/>
    </row>
    <row r="803" spans="28:28" x14ac:dyDescent="0.25">
      <c r="AB803" s="5"/>
    </row>
    <row r="804" spans="28:28" x14ac:dyDescent="0.25">
      <c r="AB804" s="5"/>
    </row>
    <row r="805" spans="28:28" x14ac:dyDescent="0.25">
      <c r="AB805" s="5"/>
    </row>
    <row r="806" spans="28:28" x14ac:dyDescent="0.25">
      <c r="AB806" s="5"/>
    </row>
    <row r="807" spans="28:28" x14ac:dyDescent="0.25">
      <c r="AB807" s="5"/>
    </row>
    <row r="808" spans="28:28" x14ac:dyDescent="0.25">
      <c r="AB808" s="5"/>
    </row>
    <row r="809" spans="28:28" x14ac:dyDescent="0.25">
      <c r="AB809" s="5"/>
    </row>
    <row r="810" spans="28:28" x14ac:dyDescent="0.25">
      <c r="AB810" s="5"/>
    </row>
    <row r="811" spans="28:28" x14ac:dyDescent="0.25">
      <c r="AB811" s="5"/>
    </row>
    <row r="812" spans="28:28" x14ac:dyDescent="0.25">
      <c r="AB812" s="5"/>
    </row>
    <row r="813" spans="28:28" x14ac:dyDescent="0.25">
      <c r="AB813" s="5"/>
    </row>
    <row r="814" spans="28:28" x14ac:dyDescent="0.25">
      <c r="AB814" s="5"/>
    </row>
    <row r="815" spans="28:28" x14ac:dyDescent="0.25">
      <c r="AB815" s="5"/>
    </row>
    <row r="816" spans="28:28" x14ac:dyDescent="0.25">
      <c r="AB816" s="5"/>
    </row>
    <row r="817" spans="28:28" x14ac:dyDescent="0.25">
      <c r="AB817" s="5"/>
    </row>
    <row r="818" spans="28:28" x14ac:dyDescent="0.25">
      <c r="AB818" s="5"/>
    </row>
    <row r="819" spans="28:28" x14ac:dyDescent="0.25">
      <c r="AB819" s="5"/>
    </row>
    <row r="820" spans="28:28" x14ac:dyDescent="0.25">
      <c r="AB820" s="5"/>
    </row>
    <row r="821" spans="28:28" x14ac:dyDescent="0.25">
      <c r="AB821" s="5"/>
    </row>
    <row r="822" spans="28:28" x14ac:dyDescent="0.25">
      <c r="AB822" s="5"/>
    </row>
    <row r="823" spans="28:28" x14ac:dyDescent="0.25">
      <c r="AB823" s="5"/>
    </row>
    <row r="824" spans="28:28" x14ac:dyDescent="0.25">
      <c r="AB824" s="5"/>
    </row>
    <row r="825" spans="28:28" x14ac:dyDescent="0.25">
      <c r="AB825" s="5"/>
    </row>
    <row r="826" spans="28:28" x14ac:dyDescent="0.25">
      <c r="AB826" s="5"/>
    </row>
    <row r="827" spans="28:28" x14ac:dyDescent="0.25">
      <c r="AB827" s="5"/>
    </row>
    <row r="828" spans="28:28" x14ac:dyDescent="0.25">
      <c r="AB828" s="5"/>
    </row>
    <row r="829" spans="28:28" x14ac:dyDescent="0.25">
      <c r="AB829" s="5"/>
    </row>
    <row r="830" spans="28:28" x14ac:dyDescent="0.25">
      <c r="AB830" s="5"/>
    </row>
    <row r="831" spans="28:28" x14ac:dyDescent="0.25">
      <c r="AB831" s="5"/>
    </row>
    <row r="832" spans="28:28" x14ac:dyDescent="0.25">
      <c r="AB832" s="5"/>
    </row>
    <row r="833" spans="28:28" x14ac:dyDescent="0.25">
      <c r="AB833" s="5"/>
    </row>
    <row r="834" spans="28:28" x14ac:dyDescent="0.25">
      <c r="AB834" s="5"/>
    </row>
    <row r="835" spans="28:28" x14ac:dyDescent="0.25">
      <c r="AB835" s="5"/>
    </row>
    <row r="836" spans="28:28" x14ac:dyDescent="0.25">
      <c r="AB836" s="5"/>
    </row>
    <row r="837" spans="28:28" x14ac:dyDescent="0.25">
      <c r="AB837" s="5"/>
    </row>
    <row r="838" spans="28:28" x14ac:dyDescent="0.25">
      <c r="AB838" s="5"/>
    </row>
    <row r="839" spans="28:28" x14ac:dyDescent="0.25">
      <c r="AB839" s="5"/>
    </row>
    <row r="840" spans="28:28" x14ac:dyDescent="0.25">
      <c r="AB840" s="5"/>
    </row>
    <row r="841" spans="28:28" x14ac:dyDescent="0.25">
      <c r="AB841" s="5"/>
    </row>
    <row r="842" spans="28:28" x14ac:dyDescent="0.25">
      <c r="AB842" s="5"/>
    </row>
    <row r="843" spans="28:28" x14ac:dyDescent="0.25">
      <c r="AB843" s="5"/>
    </row>
    <row r="844" spans="28:28" x14ac:dyDescent="0.25">
      <c r="AB844" s="5"/>
    </row>
    <row r="845" spans="28:28" x14ac:dyDescent="0.25">
      <c r="AB845" s="5"/>
    </row>
    <row r="846" spans="28:28" x14ac:dyDescent="0.25">
      <c r="AB846" s="5"/>
    </row>
    <row r="847" spans="28:28" x14ac:dyDescent="0.25">
      <c r="AB847" s="5"/>
    </row>
    <row r="848" spans="28:28" x14ac:dyDescent="0.25">
      <c r="AB848" s="5"/>
    </row>
    <row r="849" spans="28:28" x14ac:dyDescent="0.25">
      <c r="AB849" s="5"/>
    </row>
    <row r="850" spans="28:28" x14ac:dyDescent="0.25">
      <c r="AB850" s="5"/>
    </row>
    <row r="851" spans="28:28" x14ac:dyDescent="0.25">
      <c r="AB851" s="5"/>
    </row>
    <row r="852" spans="28:28" x14ac:dyDescent="0.25">
      <c r="AB852" s="5"/>
    </row>
    <row r="853" spans="28:28" x14ac:dyDescent="0.25">
      <c r="AB853" s="5"/>
    </row>
    <row r="854" spans="28:28" x14ac:dyDescent="0.25">
      <c r="AB854" s="5"/>
    </row>
    <row r="855" spans="28:28" x14ac:dyDescent="0.25">
      <c r="AB855" s="5"/>
    </row>
    <row r="856" spans="28:28" x14ac:dyDescent="0.25">
      <c r="AB856" s="5"/>
    </row>
    <row r="857" spans="28:28" x14ac:dyDescent="0.25">
      <c r="AB857" s="5"/>
    </row>
    <row r="858" spans="28:28" x14ac:dyDescent="0.25">
      <c r="AB858" s="5"/>
    </row>
    <row r="859" spans="28:28" x14ac:dyDescent="0.25">
      <c r="AB859" s="5"/>
    </row>
    <row r="860" spans="28:28" x14ac:dyDescent="0.25">
      <c r="AB860" s="5"/>
    </row>
    <row r="861" spans="28:28" x14ac:dyDescent="0.25">
      <c r="AB861" s="5"/>
    </row>
    <row r="862" spans="28:28" x14ac:dyDescent="0.25">
      <c r="AB862" s="5"/>
    </row>
    <row r="863" spans="28:28" x14ac:dyDescent="0.25">
      <c r="AB863" s="5"/>
    </row>
    <row r="864" spans="28:28" x14ac:dyDescent="0.25">
      <c r="AB864" s="5"/>
    </row>
    <row r="865" spans="28:28" x14ac:dyDescent="0.25">
      <c r="AB865" s="5"/>
    </row>
    <row r="866" spans="28:28" x14ac:dyDescent="0.25">
      <c r="AB866" s="5"/>
    </row>
    <row r="867" spans="28:28" x14ac:dyDescent="0.25">
      <c r="AB867" s="5"/>
    </row>
    <row r="868" spans="28:28" x14ac:dyDescent="0.25">
      <c r="AB868" s="5"/>
    </row>
    <row r="869" spans="28:28" x14ac:dyDescent="0.25">
      <c r="AB869" s="5"/>
    </row>
    <row r="870" spans="28:28" x14ac:dyDescent="0.25">
      <c r="AB870" s="5"/>
    </row>
    <row r="871" spans="28:28" x14ac:dyDescent="0.25">
      <c r="AB871" s="5"/>
    </row>
    <row r="872" spans="28:28" x14ac:dyDescent="0.25">
      <c r="AB872" s="5"/>
    </row>
    <row r="873" spans="28:28" x14ac:dyDescent="0.25">
      <c r="AB873" s="5"/>
    </row>
    <row r="874" spans="28:28" x14ac:dyDescent="0.25">
      <c r="AB874" s="5"/>
    </row>
    <row r="875" spans="28:28" x14ac:dyDescent="0.25">
      <c r="AB875" s="5"/>
    </row>
    <row r="876" spans="28:28" x14ac:dyDescent="0.25">
      <c r="AB876" s="5"/>
    </row>
    <row r="877" spans="28:28" x14ac:dyDescent="0.25">
      <c r="AB877" s="5"/>
    </row>
    <row r="878" spans="28:28" x14ac:dyDescent="0.25">
      <c r="AB878" s="5"/>
    </row>
    <row r="879" spans="28:28" x14ac:dyDescent="0.25">
      <c r="AB879" s="5"/>
    </row>
    <row r="880" spans="28:28" x14ac:dyDescent="0.25">
      <c r="AB880" s="5"/>
    </row>
    <row r="881" spans="28:28" x14ac:dyDescent="0.25">
      <c r="AB881" s="5"/>
    </row>
    <row r="882" spans="28:28" x14ac:dyDescent="0.25">
      <c r="AB882" s="5"/>
    </row>
    <row r="883" spans="28:28" x14ac:dyDescent="0.25">
      <c r="AB883" s="5"/>
    </row>
    <row r="884" spans="28:28" x14ac:dyDescent="0.25">
      <c r="AB884" s="5"/>
    </row>
    <row r="885" spans="28:28" x14ac:dyDescent="0.25">
      <c r="AB885" s="5"/>
    </row>
    <row r="886" spans="28:28" x14ac:dyDescent="0.25">
      <c r="AB886" s="5"/>
    </row>
    <row r="887" spans="28:28" x14ac:dyDescent="0.25">
      <c r="AB887" s="5"/>
    </row>
    <row r="888" spans="28:28" x14ac:dyDescent="0.25">
      <c r="AB888" s="5"/>
    </row>
    <row r="889" spans="28:28" x14ac:dyDescent="0.25">
      <c r="AB889" s="5"/>
    </row>
    <row r="890" spans="28:28" x14ac:dyDescent="0.25">
      <c r="AB890" s="5"/>
    </row>
    <row r="891" spans="28:28" x14ac:dyDescent="0.25">
      <c r="AB891" s="5"/>
    </row>
    <row r="892" spans="28:28" x14ac:dyDescent="0.25">
      <c r="AB892" s="5"/>
    </row>
    <row r="893" spans="28:28" x14ac:dyDescent="0.25">
      <c r="AB893" s="5"/>
    </row>
    <row r="894" spans="28:28" x14ac:dyDescent="0.25">
      <c r="AB894" s="5"/>
    </row>
    <row r="895" spans="28:28" x14ac:dyDescent="0.25">
      <c r="AB895" s="5"/>
    </row>
    <row r="896" spans="28:28" x14ac:dyDescent="0.25">
      <c r="AB896" s="5"/>
    </row>
    <row r="897" spans="28:28" x14ac:dyDescent="0.25">
      <c r="AB897" s="5"/>
    </row>
    <row r="898" spans="28:28" x14ac:dyDescent="0.25">
      <c r="AB898" s="5"/>
    </row>
    <row r="899" spans="28:28" x14ac:dyDescent="0.25">
      <c r="AB899" s="5"/>
    </row>
    <row r="900" spans="28:28" x14ac:dyDescent="0.25">
      <c r="AB900" s="5"/>
    </row>
    <row r="901" spans="28:28" x14ac:dyDescent="0.25">
      <c r="AB901" s="5"/>
    </row>
    <row r="902" spans="28:28" x14ac:dyDescent="0.25">
      <c r="AB902" s="5"/>
    </row>
    <row r="903" spans="28:28" x14ac:dyDescent="0.25">
      <c r="AB903" s="5"/>
    </row>
    <row r="904" spans="28:28" x14ac:dyDescent="0.25">
      <c r="AB904" s="5"/>
    </row>
    <row r="905" spans="28:28" x14ac:dyDescent="0.25">
      <c r="AB905" s="5"/>
    </row>
    <row r="906" spans="28:28" x14ac:dyDescent="0.25">
      <c r="AB906" s="5"/>
    </row>
    <row r="907" spans="28:28" x14ac:dyDescent="0.25">
      <c r="AB907" s="5"/>
    </row>
    <row r="908" spans="28:28" x14ac:dyDescent="0.25">
      <c r="AB908" s="5"/>
    </row>
    <row r="909" spans="28:28" x14ac:dyDescent="0.25">
      <c r="AB909" s="5"/>
    </row>
    <row r="910" spans="28:28" x14ac:dyDescent="0.25">
      <c r="AB910" s="5"/>
    </row>
    <row r="911" spans="28:28" x14ac:dyDescent="0.25">
      <c r="AB911" s="5"/>
    </row>
    <row r="912" spans="28:28" x14ac:dyDescent="0.25">
      <c r="AB912" s="5"/>
    </row>
    <row r="913" spans="28:28" x14ac:dyDescent="0.25">
      <c r="AB913" s="5"/>
    </row>
    <row r="914" spans="28:28" x14ac:dyDescent="0.25">
      <c r="AB914" s="5"/>
    </row>
    <row r="915" spans="28:28" x14ac:dyDescent="0.25">
      <c r="AB915" s="5"/>
    </row>
    <row r="916" spans="28:28" x14ac:dyDescent="0.25">
      <c r="AB916" s="5"/>
    </row>
    <row r="917" spans="28:28" x14ac:dyDescent="0.25">
      <c r="AB917" s="5"/>
    </row>
    <row r="918" spans="28:28" x14ac:dyDescent="0.25">
      <c r="AB918" s="5"/>
    </row>
    <row r="919" spans="28:28" x14ac:dyDescent="0.25">
      <c r="AB919" s="5"/>
    </row>
    <row r="920" spans="28:28" x14ac:dyDescent="0.25">
      <c r="AB920" s="5"/>
    </row>
    <row r="921" spans="28:28" x14ac:dyDescent="0.25">
      <c r="AB921" s="5"/>
    </row>
    <row r="922" spans="28:28" x14ac:dyDescent="0.25">
      <c r="AB922" s="5"/>
    </row>
    <row r="923" spans="28:28" x14ac:dyDescent="0.25">
      <c r="AB923" s="5"/>
    </row>
    <row r="924" spans="28:28" x14ac:dyDescent="0.25">
      <c r="AB924" s="5"/>
    </row>
    <row r="925" spans="28:28" x14ac:dyDescent="0.25">
      <c r="AB925" s="5"/>
    </row>
    <row r="926" spans="28:28" x14ac:dyDescent="0.25">
      <c r="AB926" s="5"/>
    </row>
    <row r="927" spans="28:28" x14ac:dyDescent="0.25">
      <c r="AB927" s="5"/>
    </row>
    <row r="928" spans="28:28" x14ac:dyDescent="0.25">
      <c r="AB928" s="5"/>
    </row>
    <row r="929" spans="28:28" x14ac:dyDescent="0.25">
      <c r="AB929" s="5"/>
    </row>
    <row r="930" spans="28:28" x14ac:dyDescent="0.25">
      <c r="AB930" s="5"/>
    </row>
    <row r="931" spans="28:28" x14ac:dyDescent="0.25">
      <c r="AB931" s="5"/>
    </row>
    <row r="932" spans="28:28" x14ac:dyDescent="0.25">
      <c r="AB932" s="5"/>
    </row>
    <row r="933" spans="28:28" x14ac:dyDescent="0.25">
      <c r="AB933" s="5"/>
    </row>
    <row r="934" spans="28:28" x14ac:dyDescent="0.25">
      <c r="AB934" s="5"/>
    </row>
    <row r="935" spans="28:28" x14ac:dyDescent="0.25">
      <c r="AB935" s="5"/>
    </row>
    <row r="936" spans="28:28" x14ac:dyDescent="0.25">
      <c r="AB936" s="5"/>
    </row>
    <row r="937" spans="28:28" x14ac:dyDescent="0.25">
      <c r="AB937" s="5"/>
    </row>
    <row r="938" spans="28:28" x14ac:dyDescent="0.25">
      <c r="AB938" s="5"/>
    </row>
    <row r="939" spans="28:28" x14ac:dyDescent="0.25">
      <c r="AB939" s="5"/>
    </row>
    <row r="940" spans="28:28" x14ac:dyDescent="0.25">
      <c r="AB940" s="5"/>
    </row>
    <row r="941" spans="28:28" x14ac:dyDescent="0.25">
      <c r="AB941" s="5"/>
    </row>
    <row r="942" spans="28:28" x14ac:dyDescent="0.25">
      <c r="AB942" s="5"/>
    </row>
    <row r="943" spans="28:28" x14ac:dyDescent="0.25">
      <c r="AB943" s="5"/>
    </row>
    <row r="944" spans="28:28" x14ac:dyDescent="0.25">
      <c r="AB944" s="5"/>
    </row>
    <row r="945" spans="28:28" x14ac:dyDescent="0.25">
      <c r="AB945" s="5"/>
    </row>
    <row r="946" spans="28:28" x14ac:dyDescent="0.25">
      <c r="AB946" s="5"/>
    </row>
    <row r="947" spans="28:28" x14ac:dyDescent="0.25">
      <c r="AB947" s="5"/>
    </row>
    <row r="948" spans="28:28" x14ac:dyDescent="0.25">
      <c r="AB948" s="5"/>
    </row>
    <row r="949" spans="28:28" x14ac:dyDescent="0.25">
      <c r="AB949" s="5"/>
    </row>
    <row r="950" spans="28:28" x14ac:dyDescent="0.25">
      <c r="AB950" s="5"/>
    </row>
    <row r="951" spans="28:28" x14ac:dyDescent="0.25">
      <c r="AB951" s="5"/>
    </row>
    <row r="952" spans="28:28" x14ac:dyDescent="0.25">
      <c r="AB952" s="5"/>
    </row>
    <row r="953" spans="28:28" x14ac:dyDescent="0.25">
      <c r="AB953" s="5"/>
    </row>
    <row r="954" spans="28:28" x14ac:dyDescent="0.25">
      <c r="AB954" s="5"/>
    </row>
    <row r="955" spans="28:28" x14ac:dyDescent="0.25">
      <c r="AB955" s="5"/>
    </row>
    <row r="956" spans="28:28" x14ac:dyDescent="0.25">
      <c r="AB956" s="5"/>
    </row>
    <row r="957" spans="28:28" x14ac:dyDescent="0.25">
      <c r="AB957" s="5"/>
    </row>
    <row r="958" spans="28:28" x14ac:dyDescent="0.25">
      <c r="AB958" s="5"/>
    </row>
    <row r="959" spans="28:28" x14ac:dyDescent="0.25">
      <c r="AB959" s="5"/>
    </row>
    <row r="960" spans="28:28" x14ac:dyDescent="0.25">
      <c r="AB960" s="5"/>
    </row>
    <row r="961" spans="28:28" x14ac:dyDescent="0.25">
      <c r="AB961" s="5"/>
    </row>
    <row r="962" spans="28:28" x14ac:dyDescent="0.25">
      <c r="AB962" s="5"/>
    </row>
    <row r="963" spans="28:28" x14ac:dyDescent="0.25">
      <c r="AB963" s="5"/>
    </row>
    <row r="964" spans="28:28" x14ac:dyDescent="0.25">
      <c r="AB964" s="5"/>
    </row>
    <row r="965" spans="28:28" x14ac:dyDescent="0.25">
      <c r="AB965" s="5"/>
    </row>
    <row r="966" spans="28:28" x14ac:dyDescent="0.25">
      <c r="AB966" s="5"/>
    </row>
    <row r="967" spans="28:28" x14ac:dyDescent="0.25">
      <c r="AB967" s="5"/>
    </row>
    <row r="968" spans="28:28" x14ac:dyDescent="0.25">
      <c r="AB968" s="5"/>
    </row>
    <row r="969" spans="28:28" x14ac:dyDescent="0.25">
      <c r="AB969" s="5"/>
    </row>
    <row r="970" spans="28:28" x14ac:dyDescent="0.25">
      <c r="AB970" s="5"/>
    </row>
    <row r="971" spans="28:28" x14ac:dyDescent="0.25">
      <c r="AB971" s="5"/>
    </row>
    <row r="972" spans="28:28" x14ac:dyDescent="0.25">
      <c r="AB972" s="5"/>
    </row>
    <row r="973" spans="28:28" x14ac:dyDescent="0.25">
      <c r="AB973" s="5"/>
    </row>
    <row r="974" spans="28:28" x14ac:dyDescent="0.25">
      <c r="AB974" s="5"/>
    </row>
    <row r="975" spans="28:28" x14ac:dyDescent="0.25">
      <c r="AB975" s="5"/>
    </row>
    <row r="976" spans="28:28" x14ac:dyDescent="0.25">
      <c r="AB976" s="5"/>
    </row>
    <row r="977" spans="28:28" x14ac:dyDescent="0.25">
      <c r="AB977" s="5"/>
    </row>
    <row r="978" spans="28:28" x14ac:dyDescent="0.25">
      <c r="AB978" s="5"/>
    </row>
    <row r="979" spans="28:28" x14ac:dyDescent="0.25">
      <c r="AB979" s="5"/>
    </row>
    <row r="980" spans="28:28" x14ac:dyDescent="0.25">
      <c r="AB980" s="5"/>
    </row>
    <row r="981" spans="28:28" x14ac:dyDescent="0.25">
      <c r="AB981" s="5"/>
    </row>
    <row r="982" spans="28:28" x14ac:dyDescent="0.25">
      <c r="AB982" s="5"/>
    </row>
    <row r="983" spans="28:28" x14ac:dyDescent="0.25">
      <c r="AB983" s="5"/>
    </row>
    <row r="984" spans="28:28" x14ac:dyDescent="0.25">
      <c r="AB984" s="5"/>
    </row>
    <row r="985" spans="28:28" x14ac:dyDescent="0.25">
      <c r="AB985" s="5"/>
    </row>
    <row r="986" spans="28:28" x14ac:dyDescent="0.25">
      <c r="AB986" s="5"/>
    </row>
    <row r="987" spans="28:28" x14ac:dyDescent="0.25">
      <c r="AB987" s="5"/>
    </row>
    <row r="988" spans="28:28" x14ac:dyDescent="0.25">
      <c r="AB988" s="5"/>
    </row>
    <row r="989" spans="28:28" x14ac:dyDescent="0.25">
      <c r="AB989" s="5"/>
    </row>
    <row r="990" spans="28:28" x14ac:dyDescent="0.25">
      <c r="AB990" s="5"/>
    </row>
    <row r="991" spans="28:28" x14ac:dyDescent="0.25">
      <c r="AB991" s="5"/>
    </row>
    <row r="992" spans="28:28" x14ac:dyDescent="0.25">
      <c r="AB992" s="5"/>
    </row>
    <row r="993" spans="28:28" x14ac:dyDescent="0.25">
      <c r="AB993" s="5"/>
    </row>
    <row r="994" spans="28:28" x14ac:dyDescent="0.25">
      <c r="AB994" s="5"/>
    </row>
    <row r="995" spans="28:28" x14ac:dyDescent="0.25">
      <c r="AB995" s="5"/>
    </row>
    <row r="996" spans="28:28" x14ac:dyDescent="0.25">
      <c r="AB996" s="5"/>
    </row>
    <row r="997" spans="28:28" x14ac:dyDescent="0.25">
      <c r="AB997" s="5"/>
    </row>
    <row r="998" spans="28:28" x14ac:dyDescent="0.25">
      <c r="AB998" s="5"/>
    </row>
    <row r="999" spans="28:28" x14ac:dyDescent="0.25">
      <c r="AB999" s="5"/>
    </row>
    <row r="1000" spans="28:28" x14ac:dyDescent="0.25">
      <c r="AB1000" s="5"/>
    </row>
    <row r="1001" spans="28:28" x14ac:dyDescent="0.25">
      <c r="AB1001" s="5"/>
    </row>
    <row r="1002" spans="28:28" x14ac:dyDescent="0.25">
      <c r="AB1002" s="5"/>
    </row>
    <row r="1003" spans="28:28" x14ac:dyDescent="0.25">
      <c r="AB1003" s="5"/>
    </row>
    <row r="1004" spans="28:28" x14ac:dyDescent="0.25">
      <c r="AB1004" s="5"/>
    </row>
    <row r="1005" spans="28:28" x14ac:dyDescent="0.25">
      <c r="AB1005" s="5"/>
    </row>
    <row r="1006" spans="28:28" x14ac:dyDescent="0.25">
      <c r="AB1006" s="5"/>
    </row>
    <row r="1007" spans="28:28" x14ac:dyDescent="0.25">
      <c r="AB1007" s="5"/>
    </row>
    <row r="1008" spans="28:28" x14ac:dyDescent="0.25">
      <c r="AB1008" s="5"/>
    </row>
    <row r="1009" spans="28:28" x14ac:dyDescent="0.25">
      <c r="AB1009" s="5"/>
    </row>
    <row r="1010" spans="28:28" x14ac:dyDescent="0.25">
      <c r="AB1010" s="5"/>
    </row>
    <row r="1011" spans="28:28" x14ac:dyDescent="0.25">
      <c r="AB1011" s="5"/>
    </row>
    <row r="1012" spans="28:28" x14ac:dyDescent="0.25">
      <c r="AB1012" s="5"/>
    </row>
    <row r="1013" spans="28:28" x14ac:dyDescent="0.25">
      <c r="AB1013" s="5"/>
    </row>
    <row r="1014" spans="28:28" x14ac:dyDescent="0.25">
      <c r="AB1014" s="5"/>
    </row>
    <row r="1015" spans="28:28" x14ac:dyDescent="0.25">
      <c r="AB1015" s="5"/>
    </row>
    <row r="1016" spans="28:28" x14ac:dyDescent="0.25">
      <c r="AB1016" s="5"/>
    </row>
    <row r="1017" spans="28:28" x14ac:dyDescent="0.25">
      <c r="AB1017" s="5"/>
    </row>
    <row r="1018" spans="28:28" x14ac:dyDescent="0.25">
      <c r="AB1018" s="5"/>
    </row>
    <row r="1019" spans="28:28" x14ac:dyDescent="0.25">
      <c r="AB1019" s="5"/>
    </row>
    <row r="1020" spans="28:28" x14ac:dyDescent="0.25">
      <c r="AB1020" s="5"/>
    </row>
    <row r="1021" spans="28:28" x14ac:dyDescent="0.25">
      <c r="AB1021" s="5"/>
    </row>
    <row r="1022" spans="28:28" x14ac:dyDescent="0.25">
      <c r="AB1022" s="5"/>
    </row>
    <row r="1023" spans="28:28" x14ac:dyDescent="0.25">
      <c r="AB1023" s="5"/>
    </row>
    <row r="1024" spans="28:28" x14ac:dyDescent="0.25">
      <c r="AB1024" s="5"/>
    </row>
    <row r="1025" spans="28:28" x14ac:dyDescent="0.25">
      <c r="AB1025" s="5"/>
    </row>
    <row r="1026" spans="28:28" x14ac:dyDescent="0.25">
      <c r="AB1026" s="5"/>
    </row>
    <row r="1027" spans="28:28" x14ac:dyDescent="0.25">
      <c r="AB1027" s="5"/>
    </row>
    <row r="1028" spans="28:28" x14ac:dyDescent="0.25">
      <c r="AB1028" s="5"/>
    </row>
    <row r="1029" spans="28:28" x14ac:dyDescent="0.25">
      <c r="AB1029" s="5"/>
    </row>
    <row r="1030" spans="28:28" x14ac:dyDescent="0.25">
      <c r="AB1030" s="5"/>
    </row>
    <row r="1031" spans="28:28" x14ac:dyDescent="0.25">
      <c r="AB1031" s="5"/>
    </row>
    <row r="1032" spans="28:28" x14ac:dyDescent="0.25">
      <c r="AB1032" s="5"/>
    </row>
    <row r="1033" spans="28:28" x14ac:dyDescent="0.25">
      <c r="AB1033" s="5"/>
    </row>
    <row r="1034" spans="28:28" x14ac:dyDescent="0.25">
      <c r="AB1034" s="5"/>
    </row>
    <row r="1035" spans="28:28" x14ac:dyDescent="0.25">
      <c r="AB1035" s="5"/>
    </row>
    <row r="1036" spans="28:28" x14ac:dyDescent="0.25">
      <c r="AB1036" s="5"/>
    </row>
    <row r="1037" spans="28:28" x14ac:dyDescent="0.25">
      <c r="AB1037" s="5"/>
    </row>
    <row r="1038" spans="28:28" x14ac:dyDescent="0.25">
      <c r="AB1038" s="5"/>
    </row>
    <row r="1039" spans="28:28" x14ac:dyDescent="0.25">
      <c r="AB1039" s="5"/>
    </row>
    <row r="1040" spans="28:28" x14ac:dyDescent="0.25">
      <c r="AB1040" s="5"/>
    </row>
    <row r="1041" spans="28:28" x14ac:dyDescent="0.25">
      <c r="AB1041" s="5"/>
    </row>
    <row r="1042" spans="28:28" x14ac:dyDescent="0.25">
      <c r="AB1042" s="5"/>
    </row>
    <row r="1043" spans="28:28" x14ac:dyDescent="0.25">
      <c r="AB1043" s="5"/>
    </row>
    <row r="1044" spans="28:28" x14ac:dyDescent="0.25">
      <c r="AB1044" s="5"/>
    </row>
    <row r="1045" spans="28:28" x14ac:dyDescent="0.25">
      <c r="AB1045" s="5"/>
    </row>
    <row r="1046" spans="28:28" x14ac:dyDescent="0.25">
      <c r="AB1046" s="5"/>
    </row>
    <row r="1047" spans="28:28" x14ac:dyDescent="0.25">
      <c r="AB1047" s="5"/>
    </row>
    <row r="1048" spans="28:28" x14ac:dyDescent="0.25">
      <c r="AB1048" s="5"/>
    </row>
    <row r="1049" spans="28:28" x14ac:dyDescent="0.25">
      <c r="AB1049" s="5"/>
    </row>
    <row r="1050" spans="28:28" x14ac:dyDescent="0.25">
      <c r="AB1050" s="5"/>
    </row>
    <row r="1051" spans="28:28" x14ac:dyDescent="0.25">
      <c r="AB1051" s="5"/>
    </row>
    <row r="1052" spans="28:28" x14ac:dyDescent="0.25">
      <c r="AB1052" s="5"/>
    </row>
    <row r="1053" spans="28:28" x14ac:dyDescent="0.25">
      <c r="AB1053" s="5"/>
    </row>
    <row r="1054" spans="28:28" x14ac:dyDescent="0.25">
      <c r="AB1054" s="5"/>
    </row>
    <row r="1055" spans="28:28" x14ac:dyDescent="0.25">
      <c r="AB1055" s="5"/>
    </row>
    <row r="1056" spans="28:28" x14ac:dyDescent="0.25">
      <c r="AB1056" s="5"/>
    </row>
    <row r="1057" spans="28:28" x14ac:dyDescent="0.25">
      <c r="AB1057" s="5"/>
    </row>
    <row r="1058" spans="28:28" x14ac:dyDescent="0.25">
      <c r="AB1058" s="5"/>
    </row>
    <row r="1059" spans="28:28" x14ac:dyDescent="0.25">
      <c r="AB1059" s="5"/>
    </row>
    <row r="1060" spans="28:28" x14ac:dyDescent="0.25">
      <c r="AB1060" s="5"/>
    </row>
    <row r="1061" spans="28:28" x14ac:dyDescent="0.25">
      <c r="AB1061" s="5"/>
    </row>
    <row r="1062" spans="28:28" x14ac:dyDescent="0.25">
      <c r="AB1062" s="5"/>
    </row>
    <row r="1063" spans="28:28" x14ac:dyDescent="0.25">
      <c r="AB1063" s="5"/>
    </row>
    <row r="1064" spans="28:28" x14ac:dyDescent="0.25">
      <c r="AB1064" s="5"/>
    </row>
    <row r="1065" spans="28:28" x14ac:dyDescent="0.25">
      <c r="AB1065" s="5"/>
    </row>
    <row r="1066" spans="28:28" x14ac:dyDescent="0.25">
      <c r="AB1066" s="5"/>
    </row>
    <row r="1067" spans="28:28" x14ac:dyDescent="0.25">
      <c r="AB1067" s="5"/>
    </row>
    <row r="1068" spans="28:28" x14ac:dyDescent="0.25">
      <c r="AB1068" s="5"/>
    </row>
    <row r="1069" spans="28:28" x14ac:dyDescent="0.25">
      <c r="AB1069" s="5"/>
    </row>
    <row r="1070" spans="28:28" x14ac:dyDescent="0.25">
      <c r="AB1070" s="5"/>
    </row>
    <row r="1071" spans="28:28" x14ac:dyDescent="0.25">
      <c r="AB1071" s="5"/>
    </row>
    <row r="1072" spans="28:28" x14ac:dyDescent="0.25">
      <c r="AB1072" s="5"/>
    </row>
    <row r="1073" spans="28:28" x14ac:dyDescent="0.25">
      <c r="AB1073" s="5"/>
    </row>
    <row r="1074" spans="28:28" x14ac:dyDescent="0.25">
      <c r="AB1074" s="5"/>
    </row>
    <row r="1075" spans="28:28" x14ac:dyDescent="0.25">
      <c r="AB1075" s="5"/>
    </row>
    <row r="1076" spans="28:28" x14ac:dyDescent="0.25">
      <c r="AB1076" s="5"/>
    </row>
    <row r="1077" spans="28:28" x14ac:dyDescent="0.25">
      <c r="AB1077" s="5"/>
    </row>
    <row r="1078" spans="28:28" x14ac:dyDescent="0.25">
      <c r="AB1078" s="5"/>
    </row>
    <row r="1079" spans="28:28" x14ac:dyDescent="0.25">
      <c r="AB1079" s="5"/>
    </row>
    <row r="1080" spans="28:28" x14ac:dyDescent="0.25">
      <c r="AB1080" s="5"/>
    </row>
    <row r="1081" spans="28:28" x14ac:dyDescent="0.25">
      <c r="AB1081" s="5"/>
    </row>
    <row r="1082" spans="28:28" x14ac:dyDescent="0.25">
      <c r="AB1082" s="5"/>
    </row>
    <row r="1083" spans="28:28" x14ac:dyDescent="0.25">
      <c r="AB1083" s="5"/>
    </row>
    <row r="1084" spans="28:28" x14ac:dyDescent="0.25">
      <c r="AB1084" s="5"/>
    </row>
    <row r="1085" spans="28:28" x14ac:dyDescent="0.25">
      <c r="AB1085" s="5"/>
    </row>
    <row r="1086" spans="28:28" x14ac:dyDescent="0.25">
      <c r="AB1086" s="5"/>
    </row>
    <row r="1087" spans="28:28" x14ac:dyDescent="0.25">
      <c r="AB1087" s="5"/>
    </row>
    <row r="1088" spans="28:28" x14ac:dyDescent="0.25">
      <c r="AB1088" s="5"/>
    </row>
    <row r="1089" spans="28:28" x14ac:dyDescent="0.25">
      <c r="AB1089" s="5"/>
    </row>
    <row r="1090" spans="28:28" x14ac:dyDescent="0.25">
      <c r="AB1090" s="5"/>
    </row>
    <row r="1091" spans="28:28" x14ac:dyDescent="0.25">
      <c r="AB1091" s="5"/>
    </row>
    <row r="1092" spans="28:28" x14ac:dyDescent="0.25">
      <c r="AB1092" s="5"/>
    </row>
    <row r="1093" spans="28:28" x14ac:dyDescent="0.25">
      <c r="AB1093" s="5"/>
    </row>
    <row r="1094" spans="28:28" x14ac:dyDescent="0.25">
      <c r="AB1094" s="5"/>
    </row>
    <row r="1095" spans="28:28" x14ac:dyDescent="0.25">
      <c r="AB1095" s="5"/>
    </row>
    <row r="1096" spans="28:28" x14ac:dyDescent="0.25">
      <c r="AB1096" s="5"/>
    </row>
    <row r="1097" spans="28:28" x14ac:dyDescent="0.25">
      <c r="AB1097" s="5"/>
    </row>
    <row r="1098" spans="28:28" x14ac:dyDescent="0.25">
      <c r="AB1098" s="5"/>
    </row>
    <row r="1099" spans="28:28" x14ac:dyDescent="0.25">
      <c r="AB1099" s="5"/>
    </row>
    <row r="1100" spans="28:28" x14ac:dyDescent="0.25">
      <c r="AB1100" s="5"/>
    </row>
    <row r="1101" spans="28:28" x14ac:dyDescent="0.25">
      <c r="AB1101" s="5"/>
    </row>
    <row r="1102" spans="28:28" x14ac:dyDescent="0.25">
      <c r="AB1102" s="5"/>
    </row>
    <row r="1103" spans="28:28" x14ac:dyDescent="0.25">
      <c r="AB1103" s="5"/>
    </row>
    <row r="1104" spans="28:28" x14ac:dyDescent="0.25">
      <c r="AB1104" s="5"/>
    </row>
    <row r="1105" spans="28:28" x14ac:dyDescent="0.25">
      <c r="AB1105" s="5"/>
    </row>
    <row r="1106" spans="28:28" x14ac:dyDescent="0.25">
      <c r="AB1106" s="5"/>
    </row>
    <row r="1107" spans="28:28" x14ac:dyDescent="0.25">
      <c r="AB1107" s="5"/>
    </row>
    <row r="1108" spans="28:28" x14ac:dyDescent="0.25">
      <c r="AB1108" s="5"/>
    </row>
    <row r="1109" spans="28:28" x14ac:dyDescent="0.25">
      <c r="AB1109" s="5"/>
    </row>
    <row r="1110" spans="28:28" x14ac:dyDescent="0.25">
      <c r="AB1110" s="5"/>
    </row>
    <row r="1111" spans="28:28" x14ac:dyDescent="0.25">
      <c r="AB1111" s="5"/>
    </row>
    <row r="1112" spans="28:28" x14ac:dyDescent="0.25">
      <c r="AB1112" s="5"/>
    </row>
    <row r="1113" spans="28:28" x14ac:dyDescent="0.25">
      <c r="AB1113" s="5"/>
    </row>
    <row r="1114" spans="28:28" x14ac:dyDescent="0.25">
      <c r="AB1114" s="5"/>
    </row>
    <row r="1115" spans="28:28" x14ac:dyDescent="0.25">
      <c r="AB1115" s="5"/>
    </row>
    <row r="1116" spans="28:28" x14ac:dyDescent="0.25">
      <c r="AB1116" s="5"/>
    </row>
    <row r="1117" spans="28:28" x14ac:dyDescent="0.25">
      <c r="AB1117" s="5"/>
    </row>
    <row r="1118" spans="28:28" x14ac:dyDescent="0.25">
      <c r="AB1118" s="5"/>
    </row>
    <row r="1119" spans="28:28" x14ac:dyDescent="0.25">
      <c r="AB1119" s="5"/>
    </row>
    <row r="1120" spans="28:28" x14ac:dyDescent="0.25">
      <c r="AB1120" s="5"/>
    </row>
    <row r="1121" spans="28:28" x14ac:dyDescent="0.25">
      <c r="AB1121" s="5"/>
    </row>
    <row r="1122" spans="28:28" x14ac:dyDescent="0.25">
      <c r="AB1122" s="5"/>
    </row>
    <row r="1123" spans="28:28" x14ac:dyDescent="0.25">
      <c r="AB1123" s="5"/>
    </row>
    <row r="1124" spans="28:28" x14ac:dyDescent="0.25">
      <c r="AB1124" s="5"/>
    </row>
    <row r="1125" spans="28:28" x14ac:dyDescent="0.25">
      <c r="AB1125" s="5"/>
    </row>
    <row r="1126" spans="28:28" x14ac:dyDescent="0.25">
      <c r="AB1126" s="5"/>
    </row>
    <row r="1127" spans="28:28" x14ac:dyDescent="0.25">
      <c r="AB1127" s="5"/>
    </row>
    <row r="1128" spans="28:28" x14ac:dyDescent="0.25">
      <c r="AB1128" s="5"/>
    </row>
    <row r="1129" spans="28:28" x14ac:dyDescent="0.25">
      <c r="AB1129" s="5"/>
    </row>
    <row r="1130" spans="28:28" x14ac:dyDescent="0.25">
      <c r="AB1130" s="5"/>
    </row>
    <row r="1131" spans="28:28" x14ac:dyDescent="0.25">
      <c r="AB1131" s="5"/>
    </row>
    <row r="1132" spans="28:28" x14ac:dyDescent="0.25">
      <c r="AB1132" s="5"/>
    </row>
    <row r="1133" spans="28:28" x14ac:dyDescent="0.25">
      <c r="AB1133" s="5"/>
    </row>
    <row r="1134" spans="28:28" x14ac:dyDescent="0.25">
      <c r="AB1134" s="5"/>
    </row>
    <row r="1135" spans="28:28" x14ac:dyDescent="0.25">
      <c r="AB1135" s="5"/>
    </row>
    <row r="1136" spans="28:28" x14ac:dyDescent="0.25">
      <c r="AB1136" s="5"/>
    </row>
    <row r="1137" spans="28:28" x14ac:dyDescent="0.25">
      <c r="AB1137" s="5"/>
    </row>
    <row r="1138" spans="28:28" x14ac:dyDescent="0.25">
      <c r="AB1138" s="5"/>
    </row>
    <row r="1139" spans="28:28" x14ac:dyDescent="0.25">
      <c r="AB1139" s="5"/>
    </row>
    <row r="1140" spans="28:28" x14ac:dyDescent="0.25">
      <c r="AB1140" s="5"/>
    </row>
    <row r="1141" spans="28:28" x14ac:dyDescent="0.25">
      <c r="AB1141" s="5"/>
    </row>
    <row r="1142" spans="28:28" x14ac:dyDescent="0.25">
      <c r="AB1142" s="5"/>
    </row>
    <row r="1143" spans="28:28" x14ac:dyDescent="0.25">
      <c r="AB1143" s="5"/>
    </row>
    <row r="1144" spans="28:28" x14ac:dyDescent="0.25">
      <c r="AB1144" s="5"/>
    </row>
    <row r="1145" spans="28:28" x14ac:dyDescent="0.25">
      <c r="AB1145" s="5"/>
    </row>
    <row r="1146" spans="28:28" x14ac:dyDescent="0.25">
      <c r="AB1146" s="5"/>
    </row>
    <row r="1147" spans="28:28" x14ac:dyDescent="0.25">
      <c r="AB1147" s="5"/>
    </row>
    <row r="1148" spans="28:28" x14ac:dyDescent="0.25">
      <c r="AB1148" s="5"/>
    </row>
    <row r="1149" spans="28:28" x14ac:dyDescent="0.25">
      <c r="AB1149" s="5"/>
    </row>
    <row r="1150" spans="28:28" x14ac:dyDescent="0.25">
      <c r="AB1150" s="5"/>
    </row>
    <row r="1151" spans="28:28" x14ac:dyDescent="0.25">
      <c r="AB1151" s="5"/>
    </row>
    <row r="1152" spans="28:28" x14ac:dyDescent="0.25">
      <c r="AB1152" s="5"/>
    </row>
    <row r="1153" spans="28:28" x14ac:dyDescent="0.25">
      <c r="AB1153" s="5"/>
    </row>
    <row r="1154" spans="28:28" x14ac:dyDescent="0.25">
      <c r="AB1154" s="5"/>
    </row>
    <row r="1155" spans="28:28" x14ac:dyDescent="0.25">
      <c r="AB1155" s="5"/>
    </row>
    <row r="1156" spans="28:28" x14ac:dyDescent="0.25">
      <c r="AB1156" s="5"/>
    </row>
    <row r="1157" spans="28:28" x14ac:dyDescent="0.25">
      <c r="AB1157" s="5"/>
    </row>
    <row r="1158" spans="28:28" x14ac:dyDescent="0.25">
      <c r="AB1158" s="5"/>
    </row>
    <row r="1159" spans="28:28" x14ac:dyDescent="0.25">
      <c r="AB1159" s="5"/>
    </row>
    <row r="1160" spans="28:28" x14ac:dyDescent="0.25">
      <c r="AB1160" s="5"/>
    </row>
    <row r="1161" spans="28:28" x14ac:dyDescent="0.25">
      <c r="AB1161" s="5"/>
    </row>
    <row r="1162" spans="28:28" x14ac:dyDescent="0.25">
      <c r="AB1162" s="5"/>
    </row>
    <row r="1163" spans="28:28" x14ac:dyDescent="0.25">
      <c r="AB1163" s="5"/>
    </row>
    <row r="1164" spans="28:28" x14ac:dyDescent="0.25">
      <c r="AB1164" s="5"/>
    </row>
    <row r="1165" spans="28:28" x14ac:dyDescent="0.25">
      <c r="AB1165" s="5"/>
    </row>
    <row r="1166" spans="28:28" x14ac:dyDescent="0.25">
      <c r="AB1166" s="5"/>
    </row>
    <row r="1167" spans="28:28" x14ac:dyDescent="0.25">
      <c r="AB1167" s="5"/>
    </row>
    <row r="1168" spans="28:28" x14ac:dyDescent="0.25">
      <c r="AB1168" s="5"/>
    </row>
    <row r="1169" spans="28:28" x14ac:dyDescent="0.25">
      <c r="AB1169" s="5"/>
    </row>
    <row r="1170" spans="28:28" x14ac:dyDescent="0.25">
      <c r="AB1170" s="5"/>
    </row>
    <row r="1171" spans="28:28" x14ac:dyDescent="0.25">
      <c r="AB1171" s="5"/>
    </row>
    <row r="1172" spans="28:28" x14ac:dyDescent="0.25">
      <c r="AB1172" s="5"/>
    </row>
    <row r="1173" spans="28:28" x14ac:dyDescent="0.25">
      <c r="AB1173" s="5"/>
    </row>
    <row r="1174" spans="28:28" x14ac:dyDescent="0.25">
      <c r="AB1174" s="5"/>
    </row>
    <row r="1175" spans="28:28" x14ac:dyDescent="0.25">
      <c r="AB1175" s="5"/>
    </row>
    <row r="1176" spans="28:28" x14ac:dyDescent="0.25">
      <c r="AB1176" s="5"/>
    </row>
    <row r="1177" spans="28:28" x14ac:dyDescent="0.25">
      <c r="AB1177" s="5"/>
    </row>
    <row r="1178" spans="28:28" x14ac:dyDescent="0.25">
      <c r="AB1178" s="5"/>
    </row>
    <row r="1179" spans="28:28" x14ac:dyDescent="0.25">
      <c r="AB1179" s="5"/>
    </row>
    <row r="1180" spans="28:28" x14ac:dyDescent="0.25">
      <c r="AB1180" s="5"/>
    </row>
    <row r="1181" spans="28:28" x14ac:dyDescent="0.25">
      <c r="AB1181" s="5"/>
    </row>
    <row r="1182" spans="28:28" x14ac:dyDescent="0.25">
      <c r="AB1182" s="5"/>
    </row>
    <row r="1183" spans="28:28" x14ac:dyDescent="0.25">
      <c r="AB1183" s="5"/>
    </row>
    <row r="1184" spans="28:28" x14ac:dyDescent="0.25">
      <c r="AB1184" s="5"/>
    </row>
    <row r="1185" spans="28:28" x14ac:dyDescent="0.25">
      <c r="AB1185" s="5"/>
    </row>
    <row r="1186" spans="28:28" x14ac:dyDescent="0.25">
      <c r="AB1186" s="5"/>
    </row>
    <row r="1187" spans="28:28" x14ac:dyDescent="0.25">
      <c r="AB1187" s="5"/>
    </row>
    <row r="1188" spans="28:28" x14ac:dyDescent="0.25">
      <c r="AB1188" s="5"/>
    </row>
    <row r="1189" spans="28:28" x14ac:dyDescent="0.25">
      <c r="AB1189" s="5"/>
    </row>
    <row r="1190" spans="28:28" x14ac:dyDescent="0.25">
      <c r="AB1190" s="5"/>
    </row>
    <row r="1191" spans="28:28" x14ac:dyDescent="0.25">
      <c r="AB1191" s="5"/>
    </row>
    <row r="1192" spans="28:28" x14ac:dyDescent="0.25">
      <c r="AB1192" s="5"/>
    </row>
    <row r="1193" spans="28:28" x14ac:dyDescent="0.25">
      <c r="AB1193" s="5"/>
    </row>
    <row r="1194" spans="28:28" x14ac:dyDescent="0.25">
      <c r="AB1194" s="5"/>
    </row>
    <row r="1195" spans="28:28" x14ac:dyDescent="0.25">
      <c r="AB1195" s="5"/>
    </row>
    <row r="1196" spans="28:28" x14ac:dyDescent="0.25">
      <c r="AB1196" s="5"/>
    </row>
    <row r="1197" spans="28:28" x14ac:dyDescent="0.25">
      <c r="AB1197" s="5"/>
    </row>
    <row r="1198" spans="28:28" x14ac:dyDescent="0.25">
      <c r="AB1198" s="5"/>
    </row>
    <row r="1199" spans="28:28" x14ac:dyDescent="0.25">
      <c r="AB1199" s="5"/>
    </row>
    <row r="1200" spans="28:28" x14ac:dyDescent="0.25">
      <c r="AB1200" s="5"/>
    </row>
    <row r="1201" spans="28:28" x14ac:dyDescent="0.25">
      <c r="AB1201" s="5"/>
    </row>
    <row r="1202" spans="28:28" x14ac:dyDescent="0.25">
      <c r="AB1202" s="5"/>
    </row>
    <row r="1203" spans="28:28" x14ac:dyDescent="0.25">
      <c r="AB1203" s="5"/>
    </row>
    <row r="1204" spans="28:28" x14ac:dyDescent="0.25">
      <c r="AB1204" s="5"/>
    </row>
    <row r="1205" spans="28:28" x14ac:dyDescent="0.25">
      <c r="AB1205" s="5"/>
    </row>
    <row r="1206" spans="28:28" x14ac:dyDescent="0.25">
      <c r="AB1206" s="5"/>
    </row>
    <row r="1207" spans="28:28" x14ac:dyDescent="0.25">
      <c r="AB1207" s="5"/>
    </row>
    <row r="1208" spans="28:28" x14ac:dyDescent="0.25">
      <c r="AB1208" s="5"/>
    </row>
    <row r="1209" spans="28:28" x14ac:dyDescent="0.25">
      <c r="AB1209" s="5"/>
    </row>
    <row r="1210" spans="28:28" x14ac:dyDescent="0.25">
      <c r="AB1210" s="5"/>
    </row>
    <row r="1211" spans="28:28" x14ac:dyDescent="0.25">
      <c r="AB1211" s="5"/>
    </row>
    <row r="1212" spans="28:28" x14ac:dyDescent="0.25">
      <c r="AB1212" s="5"/>
    </row>
    <row r="1213" spans="28:28" x14ac:dyDescent="0.25">
      <c r="AB1213" s="5"/>
    </row>
    <row r="1214" spans="28:28" x14ac:dyDescent="0.25">
      <c r="AB1214" s="5"/>
    </row>
    <row r="1215" spans="28:28" x14ac:dyDescent="0.25">
      <c r="AB1215" s="5"/>
    </row>
    <row r="1216" spans="28:28" x14ac:dyDescent="0.25">
      <c r="AB1216" s="5"/>
    </row>
    <row r="1217" spans="28:28" x14ac:dyDescent="0.25">
      <c r="AB1217" s="5"/>
    </row>
    <row r="1218" spans="28:28" x14ac:dyDescent="0.25">
      <c r="AB1218" s="5"/>
    </row>
    <row r="1219" spans="28:28" x14ac:dyDescent="0.25">
      <c r="AB1219" s="5"/>
    </row>
    <row r="1220" spans="28:28" x14ac:dyDescent="0.25">
      <c r="AB1220" s="5"/>
    </row>
    <row r="1221" spans="28:28" x14ac:dyDescent="0.25">
      <c r="AB1221" s="5"/>
    </row>
    <row r="1222" spans="28:28" x14ac:dyDescent="0.25">
      <c r="AB1222" s="5"/>
    </row>
    <row r="1223" spans="28:28" x14ac:dyDescent="0.25">
      <c r="AB1223" s="5"/>
    </row>
    <row r="1224" spans="28:28" x14ac:dyDescent="0.25">
      <c r="AB1224" s="5"/>
    </row>
    <row r="1225" spans="28:28" x14ac:dyDescent="0.25">
      <c r="AB1225" s="5"/>
    </row>
    <row r="1226" spans="28:28" x14ac:dyDescent="0.25">
      <c r="AB1226" s="5"/>
    </row>
    <row r="1227" spans="28:28" x14ac:dyDescent="0.25">
      <c r="AB1227" s="5"/>
    </row>
    <row r="1228" spans="28:28" x14ac:dyDescent="0.25">
      <c r="AB1228" s="5"/>
    </row>
    <row r="1229" spans="28:28" x14ac:dyDescent="0.25">
      <c r="AB1229" s="5"/>
    </row>
    <row r="1230" spans="28:28" x14ac:dyDescent="0.25">
      <c r="AB1230" s="5"/>
    </row>
    <row r="1231" spans="28:28" x14ac:dyDescent="0.25">
      <c r="AB1231" s="5"/>
    </row>
    <row r="1232" spans="28:28" x14ac:dyDescent="0.25">
      <c r="AB1232" s="5"/>
    </row>
    <row r="1233" spans="28:28" x14ac:dyDescent="0.25">
      <c r="AB1233" s="5"/>
    </row>
    <row r="1234" spans="28:28" x14ac:dyDescent="0.25">
      <c r="AB1234" s="5"/>
    </row>
    <row r="1235" spans="28:28" x14ac:dyDescent="0.25">
      <c r="AB1235" s="5"/>
    </row>
    <row r="1236" spans="28:28" x14ac:dyDescent="0.25">
      <c r="AB1236" s="5"/>
    </row>
    <row r="1237" spans="28:28" x14ac:dyDescent="0.25">
      <c r="AB1237" s="5"/>
    </row>
    <row r="1238" spans="28:28" x14ac:dyDescent="0.25">
      <c r="AB1238" s="5"/>
    </row>
    <row r="1239" spans="28:28" x14ac:dyDescent="0.25">
      <c r="AB1239" s="5"/>
    </row>
    <row r="1240" spans="28:28" x14ac:dyDescent="0.25">
      <c r="AB1240" s="5"/>
    </row>
    <row r="1241" spans="28:28" x14ac:dyDescent="0.25">
      <c r="AB1241" s="5"/>
    </row>
    <row r="1242" spans="28:28" x14ac:dyDescent="0.25">
      <c r="AB1242" s="5"/>
    </row>
    <row r="1243" spans="28:28" x14ac:dyDescent="0.25">
      <c r="AB1243" s="5"/>
    </row>
    <row r="1244" spans="28:28" x14ac:dyDescent="0.25">
      <c r="AB1244" s="5"/>
    </row>
    <row r="1245" spans="28:28" x14ac:dyDescent="0.25">
      <c r="AB1245" s="5"/>
    </row>
    <row r="1246" spans="28:28" x14ac:dyDescent="0.25">
      <c r="AB1246" s="5"/>
    </row>
    <row r="1247" spans="28:28" x14ac:dyDescent="0.25">
      <c r="AB1247" s="5"/>
    </row>
    <row r="1248" spans="28:28" x14ac:dyDescent="0.25">
      <c r="AB1248" s="5"/>
    </row>
    <row r="1249" spans="28:28" x14ac:dyDescent="0.25">
      <c r="AB1249" s="5"/>
    </row>
    <row r="1250" spans="28:28" x14ac:dyDescent="0.25">
      <c r="AB1250" s="5"/>
    </row>
    <row r="1251" spans="28:28" x14ac:dyDescent="0.25">
      <c r="AB1251" s="5"/>
    </row>
    <row r="1252" spans="28:28" x14ac:dyDescent="0.25">
      <c r="AB1252" s="5"/>
    </row>
    <row r="1253" spans="28:28" x14ac:dyDescent="0.25">
      <c r="AB1253" s="5"/>
    </row>
    <row r="1254" spans="28:28" x14ac:dyDescent="0.25">
      <c r="AB1254" s="5"/>
    </row>
    <row r="1255" spans="28:28" x14ac:dyDescent="0.25">
      <c r="AB1255" s="5"/>
    </row>
    <row r="1256" spans="28:28" x14ac:dyDescent="0.25">
      <c r="AB1256" s="5"/>
    </row>
    <row r="1257" spans="28:28" x14ac:dyDescent="0.25">
      <c r="AB1257" s="5"/>
    </row>
    <row r="1258" spans="28:28" x14ac:dyDescent="0.25">
      <c r="AB1258" s="5"/>
    </row>
    <row r="1259" spans="28:28" x14ac:dyDescent="0.25">
      <c r="AB1259" s="5"/>
    </row>
    <row r="1260" spans="28:28" x14ac:dyDescent="0.25">
      <c r="AB1260" s="5"/>
    </row>
    <row r="1261" spans="28:28" x14ac:dyDescent="0.25">
      <c r="AB1261" s="5"/>
    </row>
    <row r="1262" spans="28:28" x14ac:dyDescent="0.25">
      <c r="AB1262" s="5"/>
    </row>
    <row r="1263" spans="28:28" x14ac:dyDescent="0.25">
      <c r="AB1263" s="5"/>
    </row>
    <row r="1264" spans="28:28" x14ac:dyDescent="0.25">
      <c r="AB1264" s="5"/>
    </row>
    <row r="1265" spans="28:28" x14ac:dyDescent="0.25">
      <c r="AB1265" s="5"/>
    </row>
    <row r="1266" spans="28:28" x14ac:dyDescent="0.25">
      <c r="AB1266" s="5"/>
    </row>
    <row r="1267" spans="28:28" x14ac:dyDescent="0.25">
      <c r="AB1267" s="5"/>
    </row>
    <row r="1268" spans="28:28" x14ac:dyDescent="0.25">
      <c r="AB1268" s="5"/>
    </row>
    <row r="1269" spans="28:28" x14ac:dyDescent="0.25">
      <c r="AB1269" s="5"/>
    </row>
    <row r="1270" spans="28:28" x14ac:dyDescent="0.25">
      <c r="AB1270" s="5"/>
    </row>
    <row r="1271" spans="28:28" x14ac:dyDescent="0.25">
      <c r="AB1271" s="5"/>
    </row>
    <row r="1272" spans="28:28" x14ac:dyDescent="0.25">
      <c r="AB1272" s="5"/>
    </row>
    <row r="1273" spans="28:28" x14ac:dyDescent="0.25">
      <c r="AB1273" s="5"/>
    </row>
    <row r="1274" spans="28:28" x14ac:dyDescent="0.25">
      <c r="AB1274" s="5"/>
    </row>
    <row r="1275" spans="28:28" x14ac:dyDescent="0.25">
      <c r="AB1275" s="5"/>
    </row>
    <row r="1276" spans="28:28" x14ac:dyDescent="0.25">
      <c r="AB1276" s="5"/>
    </row>
    <row r="1277" spans="28:28" x14ac:dyDescent="0.25">
      <c r="AB1277" s="5"/>
    </row>
    <row r="1278" spans="28:28" x14ac:dyDescent="0.25">
      <c r="AB1278" s="5"/>
    </row>
    <row r="1279" spans="28:28" x14ac:dyDescent="0.25">
      <c r="AB1279" s="5"/>
    </row>
    <row r="1280" spans="28:28" x14ac:dyDescent="0.25">
      <c r="AB1280" s="5"/>
    </row>
    <row r="1281" spans="28:28" x14ac:dyDescent="0.25">
      <c r="AB1281" s="5"/>
    </row>
    <row r="1282" spans="28:28" x14ac:dyDescent="0.25">
      <c r="AB1282" s="5"/>
    </row>
    <row r="1283" spans="28:28" x14ac:dyDescent="0.25">
      <c r="AB1283" s="5"/>
    </row>
    <row r="1284" spans="28:28" x14ac:dyDescent="0.25">
      <c r="AB1284" s="5"/>
    </row>
    <row r="1285" spans="28:28" x14ac:dyDescent="0.25">
      <c r="AB1285" s="5"/>
    </row>
    <row r="1286" spans="28:28" x14ac:dyDescent="0.25">
      <c r="AB1286" s="5"/>
    </row>
    <row r="1287" spans="28:28" x14ac:dyDescent="0.25">
      <c r="AB1287" s="5"/>
    </row>
    <row r="1288" spans="28:28" x14ac:dyDescent="0.25">
      <c r="AB1288" s="5"/>
    </row>
    <row r="1289" spans="28:28" x14ac:dyDescent="0.25">
      <c r="AB1289" s="5"/>
    </row>
    <row r="1290" spans="28:28" x14ac:dyDescent="0.25">
      <c r="AB1290" s="5"/>
    </row>
    <row r="1291" spans="28:28" x14ac:dyDescent="0.25">
      <c r="AB1291" s="5"/>
    </row>
    <row r="1292" spans="28:28" x14ac:dyDescent="0.25">
      <c r="AB1292" s="5"/>
    </row>
    <row r="1293" spans="28:28" x14ac:dyDescent="0.25">
      <c r="AB1293" s="5"/>
    </row>
    <row r="1294" spans="28:28" x14ac:dyDescent="0.25">
      <c r="AB1294" s="5"/>
    </row>
    <row r="1295" spans="28:28" x14ac:dyDescent="0.25">
      <c r="AB1295" s="5"/>
    </row>
    <row r="1296" spans="28:28" x14ac:dyDescent="0.25">
      <c r="AB1296" s="5"/>
    </row>
    <row r="1297" spans="28:28" x14ac:dyDescent="0.25">
      <c r="AB1297" s="5"/>
    </row>
    <row r="1298" spans="28:28" x14ac:dyDescent="0.25">
      <c r="AB1298" s="5"/>
    </row>
    <row r="1299" spans="28:28" x14ac:dyDescent="0.25">
      <c r="AB1299" s="5"/>
    </row>
    <row r="1300" spans="28:28" x14ac:dyDescent="0.25">
      <c r="AB1300" s="5"/>
    </row>
    <row r="1301" spans="28:28" x14ac:dyDescent="0.25">
      <c r="AB1301" s="5"/>
    </row>
    <row r="1302" spans="28:28" x14ac:dyDescent="0.25">
      <c r="AB1302" s="5"/>
    </row>
    <row r="1303" spans="28:28" x14ac:dyDescent="0.25">
      <c r="AB1303" s="5"/>
    </row>
    <row r="1304" spans="28:28" x14ac:dyDescent="0.25">
      <c r="AB1304" s="5"/>
    </row>
    <row r="1305" spans="28:28" x14ac:dyDescent="0.25">
      <c r="AB1305" s="5"/>
    </row>
    <row r="1306" spans="28:28" x14ac:dyDescent="0.25">
      <c r="AB1306" s="5"/>
    </row>
    <row r="1307" spans="28:28" x14ac:dyDescent="0.25">
      <c r="AB1307" s="5"/>
    </row>
    <row r="1308" spans="28:28" x14ac:dyDescent="0.25">
      <c r="AB1308" s="5"/>
    </row>
    <row r="1309" spans="28:28" x14ac:dyDescent="0.25">
      <c r="AB1309" s="5"/>
    </row>
    <row r="1310" spans="28:28" x14ac:dyDescent="0.25">
      <c r="AB1310" s="5"/>
    </row>
    <row r="1311" spans="28:28" x14ac:dyDescent="0.25">
      <c r="AB1311" s="5"/>
    </row>
    <row r="1312" spans="28:28" x14ac:dyDescent="0.25">
      <c r="AB1312" s="5"/>
    </row>
    <row r="1313" spans="28:28" x14ac:dyDescent="0.25">
      <c r="AB1313" s="5"/>
    </row>
    <row r="1314" spans="28:28" x14ac:dyDescent="0.25">
      <c r="AB1314" s="5"/>
    </row>
    <row r="1315" spans="28:28" x14ac:dyDescent="0.25">
      <c r="AB1315" s="5"/>
    </row>
    <row r="1316" spans="28:28" x14ac:dyDescent="0.25">
      <c r="AB1316" s="5"/>
    </row>
    <row r="1317" spans="28:28" x14ac:dyDescent="0.25">
      <c r="AB1317" s="5"/>
    </row>
    <row r="1318" spans="28:28" x14ac:dyDescent="0.25">
      <c r="AB1318" s="5"/>
    </row>
    <row r="1319" spans="28:28" x14ac:dyDescent="0.25">
      <c r="AB1319" s="5"/>
    </row>
    <row r="1320" spans="28:28" x14ac:dyDescent="0.25">
      <c r="AB1320" s="5"/>
    </row>
    <row r="1321" spans="28:28" x14ac:dyDescent="0.25">
      <c r="AB1321" s="5"/>
    </row>
    <row r="1322" spans="28:28" x14ac:dyDescent="0.25">
      <c r="AB1322" s="5"/>
    </row>
    <row r="1323" spans="28:28" x14ac:dyDescent="0.25">
      <c r="AB1323" s="5"/>
    </row>
    <row r="1324" spans="28:28" x14ac:dyDescent="0.25">
      <c r="AB1324" s="5"/>
    </row>
    <row r="1325" spans="28:28" x14ac:dyDescent="0.25">
      <c r="AB1325" s="5"/>
    </row>
    <row r="1326" spans="28:28" x14ac:dyDescent="0.25">
      <c r="AB1326" s="5"/>
    </row>
    <row r="1327" spans="28:28" x14ac:dyDescent="0.25">
      <c r="AB1327" s="5"/>
    </row>
    <row r="1328" spans="28:28" x14ac:dyDescent="0.25">
      <c r="AB1328" s="5"/>
    </row>
    <row r="1329" spans="28:28" x14ac:dyDescent="0.25">
      <c r="AB1329" s="5"/>
    </row>
    <row r="1330" spans="28:28" x14ac:dyDescent="0.25">
      <c r="AB1330" s="5"/>
    </row>
    <row r="1331" spans="28:28" x14ac:dyDescent="0.25">
      <c r="AB1331" s="5"/>
    </row>
    <row r="1332" spans="28:28" x14ac:dyDescent="0.25">
      <c r="AB1332" s="5"/>
    </row>
    <row r="1333" spans="28:28" x14ac:dyDescent="0.25">
      <c r="AB1333" s="5"/>
    </row>
    <row r="1334" spans="28:28" x14ac:dyDescent="0.25">
      <c r="AB1334" s="5"/>
    </row>
    <row r="1335" spans="28:28" x14ac:dyDescent="0.25">
      <c r="AB1335" s="5"/>
    </row>
    <row r="1336" spans="28:28" x14ac:dyDescent="0.25">
      <c r="AB1336" s="5"/>
    </row>
    <row r="1337" spans="28:28" x14ac:dyDescent="0.25">
      <c r="AB1337" s="5"/>
    </row>
    <row r="1338" spans="28:28" x14ac:dyDescent="0.25">
      <c r="AB1338" s="5"/>
    </row>
    <row r="1339" spans="28:28" x14ac:dyDescent="0.25">
      <c r="AB1339" s="5"/>
    </row>
    <row r="1340" spans="28:28" x14ac:dyDescent="0.25">
      <c r="AB1340" s="5"/>
    </row>
    <row r="1341" spans="28:28" x14ac:dyDescent="0.25">
      <c r="AB1341" s="5"/>
    </row>
    <row r="1342" spans="28:28" x14ac:dyDescent="0.25">
      <c r="AB1342" s="5"/>
    </row>
    <row r="1343" spans="28:28" x14ac:dyDescent="0.25">
      <c r="AB1343" s="5"/>
    </row>
    <row r="1344" spans="28:28" x14ac:dyDescent="0.25">
      <c r="AB1344" s="5"/>
    </row>
    <row r="1345" spans="28:28" x14ac:dyDescent="0.25">
      <c r="AB1345" s="5"/>
    </row>
    <row r="1346" spans="28:28" x14ac:dyDescent="0.25">
      <c r="AB1346" s="5"/>
    </row>
    <row r="1347" spans="28:28" x14ac:dyDescent="0.25">
      <c r="AB1347" s="5"/>
    </row>
    <row r="1348" spans="28:28" x14ac:dyDescent="0.25">
      <c r="AB1348" s="5"/>
    </row>
    <row r="1349" spans="28:28" x14ac:dyDescent="0.25">
      <c r="AB1349" s="5"/>
    </row>
    <row r="1350" spans="28:28" x14ac:dyDescent="0.25">
      <c r="AB1350" s="5"/>
    </row>
    <row r="1351" spans="28:28" x14ac:dyDescent="0.25">
      <c r="AB1351" s="5"/>
    </row>
    <row r="1352" spans="28:28" x14ac:dyDescent="0.25">
      <c r="AB1352" s="5"/>
    </row>
    <row r="1353" spans="28:28" x14ac:dyDescent="0.25">
      <c r="AB1353" s="5"/>
    </row>
    <row r="1354" spans="28:28" x14ac:dyDescent="0.25">
      <c r="AB1354" s="5"/>
    </row>
    <row r="1355" spans="28:28" x14ac:dyDescent="0.25">
      <c r="AB1355" s="5"/>
    </row>
    <row r="1356" spans="28:28" x14ac:dyDescent="0.25">
      <c r="AB1356" s="5"/>
    </row>
    <row r="1357" spans="28:28" x14ac:dyDescent="0.25">
      <c r="AB1357" s="5"/>
    </row>
    <row r="1358" spans="28:28" x14ac:dyDescent="0.25">
      <c r="AB1358" s="5"/>
    </row>
    <row r="1359" spans="28:28" x14ac:dyDescent="0.25">
      <c r="AB1359" s="5"/>
    </row>
    <row r="1360" spans="28:28" x14ac:dyDescent="0.25">
      <c r="AB1360" s="5"/>
    </row>
    <row r="1361" spans="28:28" x14ac:dyDescent="0.25">
      <c r="AB1361" s="5"/>
    </row>
    <row r="1362" spans="28:28" x14ac:dyDescent="0.25">
      <c r="AB1362" s="5"/>
    </row>
    <row r="1363" spans="28:28" x14ac:dyDescent="0.25">
      <c r="AB1363" s="5"/>
    </row>
    <row r="1364" spans="28:28" x14ac:dyDescent="0.25">
      <c r="AB1364" s="5"/>
    </row>
    <row r="1365" spans="28:28" x14ac:dyDescent="0.25">
      <c r="AB1365" s="5"/>
    </row>
    <row r="1366" spans="28:28" x14ac:dyDescent="0.25">
      <c r="AB1366" s="5"/>
    </row>
    <row r="1367" spans="28:28" x14ac:dyDescent="0.25">
      <c r="AB1367" s="5"/>
    </row>
    <row r="1368" spans="28:28" x14ac:dyDescent="0.25">
      <c r="AB1368" s="5"/>
    </row>
    <row r="1369" spans="28:28" x14ac:dyDescent="0.25">
      <c r="AB1369" s="5"/>
    </row>
    <row r="1370" spans="28:28" x14ac:dyDescent="0.25">
      <c r="AB1370" s="5"/>
    </row>
    <row r="1371" spans="28:28" x14ac:dyDescent="0.25">
      <c r="AB1371" s="5"/>
    </row>
    <row r="1372" spans="28:28" x14ac:dyDescent="0.25">
      <c r="AB1372" s="5"/>
    </row>
    <row r="1373" spans="28:28" x14ac:dyDescent="0.25">
      <c r="AB1373" s="5"/>
    </row>
    <row r="1374" spans="28:28" x14ac:dyDescent="0.25">
      <c r="AB1374" s="5"/>
    </row>
    <row r="1375" spans="28:28" x14ac:dyDescent="0.25">
      <c r="AB1375" s="5"/>
    </row>
    <row r="1376" spans="28:28" x14ac:dyDescent="0.25">
      <c r="AB1376" s="5"/>
    </row>
    <row r="1377" spans="28:28" x14ac:dyDescent="0.25">
      <c r="AB1377" s="5"/>
    </row>
    <row r="1378" spans="28:28" x14ac:dyDescent="0.25">
      <c r="AB1378" s="5"/>
    </row>
    <row r="1379" spans="28:28" x14ac:dyDescent="0.25">
      <c r="AB1379" s="5"/>
    </row>
    <row r="1380" spans="28:28" x14ac:dyDescent="0.25">
      <c r="AB1380" s="5"/>
    </row>
    <row r="1381" spans="28:28" x14ac:dyDescent="0.25">
      <c r="AB1381" s="5"/>
    </row>
    <row r="1382" spans="28:28" x14ac:dyDescent="0.25">
      <c r="AB1382" s="5"/>
    </row>
    <row r="1383" spans="28:28" x14ac:dyDescent="0.25">
      <c r="AB1383" s="5"/>
    </row>
    <row r="1384" spans="28:28" x14ac:dyDescent="0.25">
      <c r="AB1384" s="5"/>
    </row>
    <row r="1385" spans="28:28" x14ac:dyDescent="0.25">
      <c r="AB1385" s="5"/>
    </row>
    <row r="1386" spans="28:28" x14ac:dyDescent="0.25">
      <c r="AB1386" s="5"/>
    </row>
    <row r="1387" spans="28:28" x14ac:dyDescent="0.25">
      <c r="AB1387" s="5"/>
    </row>
    <row r="1388" spans="28:28" x14ac:dyDescent="0.25">
      <c r="AB1388" s="5"/>
    </row>
    <row r="1389" spans="28:28" x14ac:dyDescent="0.25">
      <c r="AB1389" s="5"/>
    </row>
    <row r="1390" spans="28:28" x14ac:dyDescent="0.25">
      <c r="AB1390" s="5"/>
    </row>
    <row r="1391" spans="28:28" x14ac:dyDescent="0.25">
      <c r="AB1391" s="5"/>
    </row>
    <row r="1392" spans="28:28" x14ac:dyDescent="0.25">
      <c r="AB1392" s="5"/>
    </row>
    <row r="1393" spans="28:28" x14ac:dyDescent="0.25">
      <c r="AB1393" s="5"/>
    </row>
    <row r="1394" spans="28:28" x14ac:dyDescent="0.25">
      <c r="AB1394" s="5"/>
    </row>
    <row r="1395" spans="28:28" x14ac:dyDescent="0.25">
      <c r="AB1395" s="5"/>
    </row>
    <row r="1396" spans="28:28" x14ac:dyDescent="0.25">
      <c r="AB1396" s="5"/>
    </row>
    <row r="1397" spans="28:28" x14ac:dyDescent="0.25">
      <c r="AB1397" s="5"/>
    </row>
    <row r="1398" spans="28:28" x14ac:dyDescent="0.25">
      <c r="AB1398" s="5"/>
    </row>
    <row r="1399" spans="28:28" x14ac:dyDescent="0.25">
      <c r="AB1399" s="5"/>
    </row>
    <row r="1400" spans="28:28" x14ac:dyDescent="0.25">
      <c r="AB1400" s="5"/>
    </row>
    <row r="1401" spans="28:28" x14ac:dyDescent="0.25">
      <c r="AB1401" s="5"/>
    </row>
    <row r="1402" spans="28:28" x14ac:dyDescent="0.25">
      <c r="AB1402" s="5"/>
    </row>
    <row r="1403" spans="28:28" x14ac:dyDescent="0.25">
      <c r="AB1403" s="5"/>
    </row>
    <row r="1404" spans="28:28" x14ac:dyDescent="0.25">
      <c r="AB1404" s="5"/>
    </row>
    <row r="1405" spans="28:28" x14ac:dyDescent="0.25">
      <c r="AB1405" s="5"/>
    </row>
    <row r="1406" spans="28:28" x14ac:dyDescent="0.25">
      <c r="AB1406" s="5"/>
    </row>
    <row r="1407" spans="28:28" x14ac:dyDescent="0.25">
      <c r="AB1407" s="5"/>
    </row>
    <row r="1408" spans="28:28" x14ac:dyDescent="0.25">
      <c r="AB1408" s="5"/>
    </row>
    <row r="1409" spans="28:28" x14ac:dyDescent="0.25">
      <c r="AB1409" s="5"/>
    </row>
    <row r="1410" spans="28:28" x14ac:dyDescent="0.25">
      <c r="AB1410" s="5"/>
    </row>
    <row r="1411" spans="28:28" x14ac:dyDescent="0.25">
      <c r="AB1411" s="5"/>
    </row>
    <row r="1412" spans="28:28" x14ac:dyDescent="0.25">
      <c r="AB1412" s="5"/>
    </row>
    <row r="1413" spans="28:28" x14ac:dyDescent="0.25">
      <c r="AB1413" s="5"/>
    </row>
    <row r="1414" spans="28:28" x14ac:dyDescent="0.25">
      <c r="AB1414" s="5"/>
    </row>
    <row r="1415" spans="28:28" x14ac:dyDescent="0.25">
      <c r="AB1415" s="5"/>
    </row>
    <row r="1416" spans="28:28" x14ac:dyDescent="0.25">
      <c r="AB1416" s="5"/>
    </row>
    <row r="1417" spans="28:28" x14ac:dyDescent="0.25">
      <c r="AB1417" s="5"/>
    </row>
    <row r="1418" spans="28:28" x14ac:dyDescent="0.25">
      <c r="AB1418" s="5"/>
    </row>
    <row r="1419" spans="28:28" x14ac:dyDescent="0.25">
      <c r="AB1419" s="5"/>
    </row>
    <row r="1420" spans="28:28" x14ac:dyDescent="0.25">
      <c r="AB1420" s="5"/>
    </row>
    <row r="1421" spans="28:28" x14ac:dyDescent="0.25">
      <c r="AB1421" s="5"/>
    </row>
    <row r="1422" spans="28:28" x14ac:dyDescent="0.25">
      <c r="AB1422" s="5"/>
    </row>
    <row r="1423" spans="28:28" x14ac:dyDescent="0.25">
      <c r="AB1423" s="5"/>
    </row>
    <row r="1424" spans="28:28" x14ac:dyDescent="0.25">
      <c r="AB1424" s="5"/>
    </row>
    <row r="1425" spans="28:28" x14ac:dyDescent="0.25">
      <c r="AB1425" s="5"/>
    </row>
    <row r="1426" spans="28:28" x14ac:dyDescent="0.25">
      <c r="AB1426" s="5"/>
    </row>
    <row r="1427" spans="28:28" x14ac:dyDescent="0.25">
      <c r="AB1427" s="5"/>
    </row>
    <row r="1428" spans="28:28" x14ac:dyDescent="0.25">
      <c r="AB1428" s="5"/>
    </row>
    <row r="1429" spans="28:28" x14ac:dyDescent="0.25">
      <c r="AB1429" s="5"/>
    </row>
    <row r="1430" spans="28:28" x14ac:dyDescent="0.25">
      <c r="AB1430" s="5"/>
    </row>
    <row r="1431" spans="28:28" x14ac:dyDescent="0.25">
      <c r="AB1431" s="5"/>
    </row>
    <row r="1432" spans="28:28" x14ac:dyDescent="0.25">
      <c r="AB1432" s="5"/>
    </row>
    <row r="1433" spans="28:28" x14ac:dyDescent="0.25">
      <c r="AB1433" s="5"/>
    </row>
    <row r="1434" spans="28:28" x14ac:dyDescent="0.25">
      <c r="AB1434" s="5"/>
    </row>
    <row r="1435" spans="28:28" x14ac:dyDescent="0.25">
      <c r="AB1435" s="5"/>
    </row>
    <row r="1436" spans="28:28" x14ac:dyDescent="0.25">
      <c r="AB1436" s="5"/>
    </row>
    <row r="1437" spans="28:28" x14ac:dyDescent="0.25">
      <c r="AB1437" s="5"/>
    </row>
    <row r="1438" spans="28:28" x14ac:dyDescent="0.25">
      <c r="AB1438" s="5"/>
    </row>
    <row r="1439" spans="28:28" x14ac:dyDescent="0.25">
      <c r="AB1439" s="5"/>
    </row>
    <row r="1440" spans="28:28" x14ac:dyDescent="0.25">
      <c r="AB1440" s="5"/>
    </row>
    <row r="1441" spans="28:28" x14ac:dyDescent="0.25">
      <c r="AB1441" s="5"/>
    </row>
    <row r="1442" spans="28:28" x14ac:dyDescent="0.25">
      <c r="AB1442" s="5"/>
    </row>
    <row r="1443" spans="28:28" x14ac:dyDescent="0.25">
      <c r="AB1443" s="5"/>
    </row>
    <row r="1444" spans="28:28" x14ac:dyDescent="0.25">
      <c r="AB1444" s="5"/>
    </row>
    <row r="1445" spans="28:28" x14ac:dyDescent="0.25">
      <c r="AB1445" s="5"/>
    </row>
    <row r="1446" spans="28:28" x14ac:dyDescent="0.25">
      <c r="AB1446" s="5"/>
    </row>
    <row r="1447" spans="28:28" x14ac:dyDescent="0.25">
      <c r="AB1447" s="5"/>
    </row>
    <row r="1448" spans="28:28" x14ac:dyDescent="0.25">
      <c r="AB1448" s="5"/>
    </row>
    <row r="1449" spans="28:28" x14ac:dyDescent="0.25">
      <c r="AB1449" s="5"/>
    </row>
    <row r="1450" spans="28:28" x14ac:dyDescent="0.25">
      <c r="AB1450" s="5"/>
    </row>
    <row r="1451" spans="28:28" x14ac:dyDescent="0.25">
      <c r="AB1451" s="5"/>
    </row>
    <row r="1452" spans="28:28" x14ac:dyDescent="0.25">
      <c r="AB1452" s="5"/>
    </row>
    <row r="1453" spans="28:28" x14ac:dyDescent="0.25">
      <c r="AB1453" s="5"/>
    </row>
    <row r="1454" spans="28:28" x14ac:dyDescent="0.25">
      <c r="AB1454" s="5"/>
    </row>
    <row r="1455" spans="28:28" x14ac:dyDescent="0.25">
      <c r="AB1455" s="5"/>
    </row>
    <row r="1456" spans="28:28" x14ac:dyDescent="0.25">
      <c r="AB1456" s="5"/>
    </row>
    <row r="1457" spans="28:28" x14ac:dyDescent="0.25">
      <c r="AB1457" s="5"/>
    </row>
    <row r="1458" spans="28:28" x14ac:dyDescent="0.25">
      <c r="AB1458" s="5"/>
    </row>
    <row r="1459" spans="28:28" x14ac:dyDescent="0.25">
      <c r="AB1459" s="5"/>
    </row>
    <row r="1460" spans="28:28" x14ac:dyDescent="0.25">
      <c r="AB1460" s="5"/>
    </row>
    <row r="1461" spans="28:28" x14ac:dyDescent="0.25">
      <c r="AB1461" s="5"/>
    </row>
    <row r="1462" spans="28:28" x14ac:dyDescent="0.25">
      <c r="AB1462" s="5"/>
    </row>
    <row r="1463" spans="28:28" x14ac:dyDescent="0.25">
      <c r="AB1463" s="5"/>
    </row>
    <row r="1464" spans="28:28" x14ac:dyDescent="0.25">
      <c r="AB1464" s="5"/>
    </row>
    <row r="1465" spans="28:28" x14ac:dyDescent="0.25">
      <c r="AB1465" s="5"/>
    </row>
    <row r="1466" spans="28:28" x14ac:dyDescent="0.25">
      <c r="AB1466" s="5"/>
    </row>
    <row r="1467" spans="28:28" x14ac:dyDescent="0.25">
      <c r="AB1467" s="5"/>
    </row>
    <row r="1468" spans="28:28" x14ac:dyDescent="0.25">
      <c r="AB1468" s="5"/>
    </row>
    <row r="1469" spans="28:28" x14ac:dyDescent="0.25">
      <c r="AB1469" s="5"/>
    </row>
    <row r="1470" spans="28:28" x14ac:dyDescent="0.25">
      <c r="AB1470" s="5"/>
    </row>
    <row r="1471" spans="28:28" x14ac:dyDescent="0.25">
      <c r="AB1471" s="5"/>
    </row>
    <row r="1472" spans="28:28" x14ac:dyDescent="0.25">
      <c r="AB1472" s="5"/>
    </row>
    <row r="1473" spans="28:28" x14ac:dyDescent="0.25">
      <c r="AB1473" s="5"/>
    </row>
    <row r="1474" spans="28:28" x14ac:dyDescent="0.25">
      <c r="AB1474" s="5"/>
    </row>
    <row r="1475" spans="28:28" x14ac:dyDescent="0.25">
      <c r="AB1475" s="5"/>
    </row>
    <row r="1476" spans="28:28" x14ac:dyDescent="0.25">
      <c r="AB1476" s="5"/>
    </row>
    <row r="1477" spans="28:28" x14ac:dyDescent="0.25">
      <c r="AB1477" s="5"/>
    </row>
    <row r="1478" spans="28:28" x14ac:dyDescent="0.25">
      <c r="AB1478" s="5"/>
    </row>
    <row r="1479" spans="28:28" x14ac:dyDescent="0.25">
      <c r="AB1479" s="5"/>
    </row>
    <row r="1480" spans="28:28" x14ac:dyDescent="0.25">
      <c r="AB1480" s="5"/>
    </row>
    <row r="1481" spans="28:28" x14ac:dyDescent="0.25">
      <c r="AB1481" s="5"/>
    </row>
    <row r="1482" spans="28:28" x14ac:dyDescent="0.25">
      <c r="AB1482" s="5"/>
    </row>
    <row r="1483" spans="28:28" x14ac:dyDescent="0.25">
      <c r="AB1483" s="5"/>
    </row>
    <row r="1484" spans="28:28" x14ac:dyDescent="0.25">
      <c r="AB1484" s="5"/>
    </row>
    <row r="1485" spans="28:28" x14ac:dyDescent="0.25">
      <c r="AB1485" s="5"/>
    </row>
    <row r="1486" spans="28:28" x14ac:dyDescent="0.25">
      <c r="AB1486" s="5"/>
    </row>
    <row r="1487" spans="28:28" x14ac:dyDescent="0.25">
      <c r="AB1487" s="5"/>
    </row>
    <row r="1488" spans="28:28" x14ac:dyDescent="0.25">
      <c r="AB1488" s="5"/>
    </row>
    <row r="1489" spans="28:28" x14ac:dyDescent="0.25">
      <c r="AB1489" s="5"/>
    </row>
    <row r="1490" spans="28:28" x14ac:dyDescent="0.25">
      <c r="AB1490" s="5"/>
    </row>
    <row r="1491" spans="28:28" x14ac:dyDescent="0.25">
      <c r="AB1491" s="5"/>
    </row>
    <row r="1492" spans="28:28" x14ac:dyDescent="0.25">
      <c r="AB1492" s="5"/>
    </row>
    <row r="1493" spans="28:28" x14ac:dyDescent="0.25">
      <c r="AB1493" s="5"/>
    </row>
    <row r="1494" spans="28:28" x14ac:dyDescent="0.25">
      <c r="AB1494" s="5"/>
    </row>
    <row r="1495" spans="28:28" x14ac:dyDescent="0.25">
      <c r="AB1495" s="5"/>
    </row>
    <row r="1496" spans="28:28" x14ac:dyDescent="0.25">
      <c r="AB1496" s="5"/>
    </row>
    <row r="1497" spans="28:28" x14ac:dyDescent="0.25">
      <c r="AB1497" s="5"/>
    </row>
    <row r="1498" spans="28:28" x14ac:dyDescent="0.25">
      <c r="AB1498" s="5"/>
    </row>
    <row r="1499" spans="28:28" x14ac:dyDescent="0.25">
      <c r="AB1499" s="5"/>
    </row>
    <row r="1500" spans="28:28" x14ac:dyDescent="0.25">
      <c r="AB1500" s="5"/>
    </row>
    <row r="1501" spans="28:28" x14ac:dyDescent="0.25">
      <c r="AB1501" s="5"/>
    </row>
    <row r="1502" spans="28:28" x14ac:dyDescent="0.25">
      <c r="AB1502" s="5"/>
    </row>
    <row r="1503" spans="28:28" x14ac:dyDescent="0.25">
      <c r="AB1503" s="5"/>
    </row>
    <row r="1504" spans="28:28" x14ac:dyDescent="0.25">
      <c r="AB1504" s="5"/>
    </row>
    <row r="1505" spans="28:28" x14ac:dyDescent="0.25">
      <c r="AB1505" s="5"/>
    </row>
    <row r="1506" spans="28:28" x14ac:dyDescent="0.25">
      <c r="AB1506" s="5"/>
    </row>
    <row r="1507" spans="28:28" x14ac:dyDescent="0.25">
      <c r="AB1507" s="5"/>
    </row>
    <row r="1508" spans="28:28" x14ac:dyDescent="0.25">
      <c r="AB1508" s="5"/>
    </row>
    <row r="1509" spans="28:28" x14ac:dyDescent="0.25">
      <c r="AB1509" s="5"/>
    </row>
    <row r="1510" spans="28:28" x14ac:dyDescent="0.25">
      <c r="AB1510" s="5"/>
    </row>
    <row r="1511" spans="28:28" x14ac:dyDescent="0.25">
      <c r="AB1511" s="5"/>
    </row>
    <row r="1512" spans="28:28" x14ac:dyDescent="0.25">
      <c r="AB1512" s="5"/>
    </row>
    <row r="1513" spans="28:28" x14ac:dyDescent="0.25">
      <c r="AB1513" s="5"/>
    </row>
    <row r="1514" spans="28:28" x14ac:dyDescent="0.25">
      <c r="AB1514" s="5"/>
    </row>
    <row r="1515" spans="28:28" x14ac:dyDescent="0.25">
      <c r="AB1515" s="5"/>
    </row>
    <row r="1516" spans="28:28" x14ac:dyDescent="0.25">
      <c r="AB1516" s="5"/>
    </row>
    <row r="1517" spans="28:28" x14ac:dyDescent="0.25">
      <c r="AB1517" s="5"/>
    </row>
    <row r="1518" spans="28:28" x14ac:dyDescent="0.25">
      <c r="AB1518" s="5"/>
    </row>
    <row r="1519" spans="28:28" x14ac:dyDescent="0.25">
      <c r="AB1519" s="5"/>
    </row>
    <row r="1520" spans="28:28" x14ac:dyDescent="0.25">
      <c r="AB1520" s="5"/>
    </row>
    <row r="1521" spans="28:28" x14ac:dyDescent="0.25">
      <c r="AB1521" s="5"/>
    </row>
    <row r="1522" spans="28:28" x14ac:dyDescent="0.25">
      <c r="AB1522" s="5"/>
    </row>
    <row r="1523" spans="28:28" x14ac:dyDescent="0.25">
      <c r="AB1523" s="5"/>
    </row>
    <row r="1524" spans="28:28" x14ac:dyDescent="0.25">
      <c r="AB1524" s="5"/>
    </row>
    <row r="1525" spans="28:28" x14ac:dyDescent="0.25">
      <c r="AB1525" s="5"/>
    </row>
    <row r="1526" spans="28:28" x14ac:dyDescent="0.25">
      <c r="AB1526" s="5"/>
    </row>
    <row r="1527" spans="28:28" x14ac:dyDescent="0.25">
      <c r="AB1527" s="5"/>
    </row>
    <row r="1528" spans="28:28" x14ac:dyDescent="0.25">
      <c r="AB1528" s="5"/>
    </row>
    <row r="1529" spans="28:28" x14ac:dyDescent="0.25">
      <c r="AB1529" s="5"/>
    </row>
    <row r="1530" spans="28:28" x14ac:dyDescent="0.25">
      <c r="AB1530" s="5"/>
    </row>
    <row r="1531" spans="28:28" x14ac:dyDescent="0.25">
      <c r="AB1531" s="5"/>
    </row>
    <row r="1532" spans="28:28" x14ac:dyDescent="0.25">
      <c r="AB1532" s="5"/>
    </row>
    <row r="1533" spans="28:28" x14ac:dyDescent="0.25">
      <c r="AB1533" s="5"/>
    </row>
    <row r="1534" spans="28:28" x14ac:dyDescent="0.25">
      <c r="AB1534" s="5"/>
    </row>
    <row r="1535" spans="28:28" x14ac:dyDescent="0.25">
      <c r="AB1535" s="5"/>
    </row>
    <row r="1536" spans="28:28" x14ac:dyDescent="0.25">
      <c r="AB1536" s="5"/>
    </row>
    <row r="1537" spans="28:28" x14ac:dyDescent="0.25">
      <c r="AB1537" s="5"/>
    </row>
    <row r="1538" spans="28:28" x14ac:dyDescent="0.25">
      <c r="AB1538" s="5"/>
    </row>
    <row r="1539" spans="28:28" x14ac:dyDescent="0.25">
      <c r="AB1539" s="5"/>
    </row>
    <row r="1540" spans="28:28" x14ac:dyDescent="0.25">
      <c r="AB1540" s="5"/>
    </row>
    <row r="1541" spans="28:28" x14ac:dyDescent="0.25">
      <c r="AB1541" s="5"/>
    </row>
    <row r="1542" spans="28:28" x14ac:dyDescent="0.25">
      <c r="AB1542" s="5"/>
    </row>
    <row r="1543" spans="28:28" x14ac:dyDescent="0.25">
      <c r="AB1543" s="5"/>
    </row>
    <row r="1544" spans="28:28" x14ac:dyDescent="0.25">
      <c r="AB1544" s="5"/>
    </row>
    <row r="1545" spans="28:28" x14ac:dyDescent="0.25">
      <c r="AB1545" s="5"/>
    </row>
    <row r="1546" spans="28:28" x14ac:dyDescent="0.25">
      <c r="AB1546" s="5"/>
    </row>
    <row r="1547" spans="28:28" x14ac:dyDescent="0.25">
      <c r="AB1547" s="5"/>
    </row>
    <row r="1548" spans="28:28" x14ac:dyDescent="0.25">
      <c r="AB1548" s="5"/>
    </row>
    <row r="1549" spans="28:28" x14ac:dyDescent="0.25">
      <c r="AB1549" s="5"/>
    </row>
    <row r="1550" spans="28:28" x14ac:dyDescent="0.25">
      <c r="AB1550" s="5"/>
    </row>
    <row r="1551" spans="28:28" x14ac:dyDescent="0.25">
      <c r="AB1551" s="5"/>
    </row>
    <row r="1552" spans="28:28" x14ac:dyDescent="0.25">
      <c r="AB1552" s="5"/>
    </row>
    <row r="1553" spans="28:28" x14ac:dyDescent="0.25">
      <c r="AB1553" s="5"/>
    </row>
    <row r="1554" spans="28:28" x14ac:dyDescent="0.25">
      <c r="AB1554" s="5"/>
    </row>
    <row r="1555" spans="28:28" x14ac:dyDescent="0.25">
      <c r="AB1555" s="5"/>
    </row>
    <row r="1556" spans="28:28" x14ac:dyDescent="0.25">
      <c r="AB1556" s="5"/>
    </row>
    <row r="1557" spans="28:28" x14ac:dyDescent="0.25">
      <c r="AB1557" s="5"/>
    </row>
    <row r="1558" spans="28:28" x14ac:dyDescent="0.25">
      <c r="AB1558" s="5"/>
    </row>
    <row r="1559" spans="28:28" x14ac:dyDescent="0.25">
      <c r="AB1559" s="5"/>
    </row>
    <row r="1560" spans="28:28" x14ac:dyDescent="0.25">
      <c r="AB1560" s="5"/>
    </row>
    <row r="1561" spans="28:28" x14ac:dyDescent="0.25">
      <c r="AB1561" s="5"/>
    </row>
    <row r="1562" spans="28:28" x14ac:dyDescent="0.25">
      <c r="AB1562" s="5"/>
    </row>
    <row r="1563" spans="28:28" x14ac:dyDescent="0.25">
      <c r="AB1563" s="5"/>
    </row>
    <row r="1564" spans="28:28" x14ac:dyDescent="0.25">
      <c r="AB1564" s="5"/>
    </row>
    <row r="1565" spans="28:28" x14ac:dyDescent="0.25">
      <c r="AB1565" s="5"/>
    </row>
    <row r="1566" spans="28:28" x14ac:dyDescent="0.25">
      <c r="AB1566" s="5"/>
    </row>
    <row r="1567" spans="28:28" x14ac:dyDescent="0.25">
      <c r="AB1567" s="5"/>
    </row>
    <row r="1568" spans="28:28" x14ac:dyDescent="0.25">
      <c r="AB1568" s="5"/>
    </row>
    <row r="1569" spans="28:28" x14ac:dyDescent="0.25">
      <c r="AB1569" s="5"/>
    </row>
    <row r="1570" spans="28:28" x14ac:dyDescent="0.25">
      <c r="AB1570" s="5"/>
    </row>
    <row r="1571" spans="28:28" x14ac:dyDescent="0.25">
      <c r="AB1571" s="5"/>
    </row>
    <row r="1572" spans="28:28" x14ac:dyDescent="0.25">
      <c r="AB1572" s="5"/>
    </row>
    <row r="1573" spans="28:28" x14ac:dyDescent="0.25">
      <c r="AB1573" s="5"/>
    </row>
    <row r="1574" spans="28:28" x14ac:dyDescent="0.25">
      <c r="AB1574" s="5"/>
    </row>
    <row r="1575" spans="28:28" x14ac:dyDescent="0.25">
      <c r="AB1575" s="5"/>
    </row>
    <row r="1576" spans="28:28" x14ac:dyDescent="0.25">
      <c r="AB1576" s="5"/>
    </row>
    <row r="1577" spans="28:28" x14ac:dyDescent="0.25">
      <c r="AB1577" s="5"/>
    </row>
    <row r="1578" spans="28:28" x14ac:dyDescent="0.25">
      <c r="AB1578" s="5"/>
    </row>
    <row r="1579" spans="28:28" x14ac:dyDescent="0.25">
      <c r="AB1579" s="5"/>
    </row>
    <row r="1580" spans="28:28" x14ac:dyDescent="0.25">
      <c r="AB1580" s="5"/>
    </row>
    <row r="1581" spans="28:28" x14ac:dyDescent="0.25">
      <c r="AB1581" s="5"/>
    </row>
    <row r="1582" spans="28:28" x14ac:dyDescent="0.25">
      <c r="AB1582" s="5"/>
    </row>
    <row r="1583" spans="28:28" x14ac:dyDescent="0.25">
      <c r="AB1583" s="5"/>
    </row>
    <row r="1584" spans="28:28" x14ac:dyDescent="0.25">
      <c r="AB1584" s="5"/>
    </row>
    <row r="1585" spans="28:28" x14ac:dyDescent="0.25">
      <c r="AB1585" s="5"/>
    </row>
    <row r="1586" spans="28:28" x14ac:dyDescent="0.25">
      <c r="AB1586" s="5"/>
    </row>
    <row r="1587" spans="28:28" x14ac:dyDescent="0.25">
      <c r="AB1587" s="5"/>
    </row>
    <row r="1588" spans="28:28" x14ac:dyDescent="0.25">
      <c r="AB1588" s="5"/>
    </row>
    <row r="1589" spans="28:28" x14ac:dyDescent="0.25">
      <c r="AB1589" s="5"/>
    </row>
    <row r="1590" spans="28:28" x14ac:dyDescent="0.25">
      <c r="AB1590" s="5"/>
    </row>
    <row r="1591" spans="28:28" x14ac:dyDescent="0.25">
      <c r="AB1591" s="5"/>
    </row>
    <row r="1592" spans="28:28" x14ac:dyDescent="0.25">
      <c r="AB1592" s="5"/>
    </row>
    <row r="1593" spans="28:28" x14ac:dyDescent="0.25">
      <c r="AB1593" s="5"/>
    </row>
    <row r="1594" spans="28:28" x14ac:dyDescent="0.25">
      <c r="AB1594" s="5"/>
    </row>
    <row r="1595" spans="28:28" x14ac:dyDescent="0.25">
      <c r="AB1595" s="5"/>
    </row>
    <row r="1596" spans="28:28" x14ac:dyDescent="0.25">
      <c r="AB1596" s="5"/>
    </row>
    <row r="1597" spans="28:28" x14ac:dyDescent="0.25">
      <c r="AB1597" s="5"/>
    </row>
    <row r="1598" spans="28:28" x14ac:dyDescent="0.25">
      <c r="AB1598" s="5"/>
    </row>
    <row r="1599" spans="28:28" x14ac:dyDescent="0.25">
      <c r="AB1599" s="5"/>
    </row>
    <row r="1600" spans="28:28" x14ac:dyDescent="0.25">
      <c r="AB1600" s="5"/>
    </row>
    <row r="1601" spans="28:28" x14ac:dyDescent="0.25">
      <c r="AB1601" s="5"/>
    </row>
    <row r="1602" spans="28:28" x14ac:dyDescent="0.25">
      <c r="AB1602" s="5"/>
    </row>
    <row r="1603" spans="28:28" x14ac:dyDescent="0.25">
      <c r="AB1603" s="5"/>
    </row>
    <row r="1604" spans="28:28" x14ac:dyDescent="0.25">
      <c r="AB1604" s="5"/>
    </row>
    <row r="1605" spans="28:28" x14ac:dyDescent="0.25">
      <c r="AB1605" s="5"/>
    </row>
    <row r="1606" spans="28:28" x14ac:dyDescent="0.25">
      <c r="AB1606" s="5"/>
    </row>
    <row r="1607" spans="28:28" x14ac:dyDescent="0.25">
      <c r="AB1607" s="5"/>
    </row>
    <row r="1608" spans="28:28" x14ac:dyDescent="0.25">
      <c r="AB1608" s="5"/>
    </row>
    <row r="1609" spans="28:28" x14ac:dyDescent="0.25">
      <c r="AB1609" s="5"/>
    </row>
    <row r="1610" spans="28:28" x14ac:dyDescent="0.25">
      <c r="AB1610" s="5"/>
    </row>
    <row r="1611" spans="28:28" x14ac:dyDescent="0.25">
      <c r="AB1611" s="5"/>
    </row>
    <row r="1612" spans="28:28" x14ac:dyDescent="0.25">
      <c r="AB1612" s="5"/>
    </row>
    <row r="1613" spans="28:28" x14ac:dyDescent="0.25">
      <c r="AB1613" s="5"/>
    </row>
    <row r="1614" spans="28:28" x14ac:dyDescent="0.25">
      <c r="AB1614" s="5"/>
    </row>
    <row r="1615" spans="28:28" x14ac:dyDescent="0.25">
      <c r="AB1615" s="5"/>
    </row>
    <row r="1616" spans="28:28" x14ac:dyDescent="0.25">
      <c r="AB1616" s="5"/>
    </row>
    <row r="1617" spans="28:28" x14ac:dyDescent="0.25">
      <c r="AB1617" s="5"/>
    </row>
    <row r="1618" spans="28:28" x14ac:dyDescent="0.25">
      <c r="AB1618" s="5"/>
    </row>
    <row r="1619" spans="28:28" x14ac:dyDescent="0.25">
      <c r="AB1619" s="5"/>
    </row>
    <row r="1620" spans="28:28" x14ac:dyDescent="0.25">
      <c r="AB1620" s="5"/>
    </row>
    <row r="1621" spans="28:28" x14ac:dyDescent="0.25">
      <c r="AB1621" s="5"/>
    </row>
    <row r="1622" spans="28:28" x14ac:dyDescent="0.25">
      <c r="AB1622" s="5"/>
    </row>
    <row r="1623" spans="28:28" x14ac:dyDescent="0.25">
      <c r="AB1623" s="5"/>
    </row>
    <row r="1624" spans="28:28" x14ac:dyDescent="0.25">
      <c r="AB1624" s="5"/>
    </row>
    <row r="1625" spans="28:28" x14ac:dyDescent="0.25">
      <c r="AB1625" s="5"/>
    </row>
    <row r="1626" spans="28:28" x14ac:dyDescent="0.25">
      <c r="AB1626" s="5"/>
    </row>
    <row r="1627" spans="28:28" x14ac:dyDescent="0.25">
      <c r="AB1627" s="5"/>
    </row>
    <row r="1628" spans="28:28" x14ac:dyDescent="0.25">
      <c r="AB1628" s="5"/>
    </row>
    <row r="1629" spans="28:28" x14ac:dyDescent="0.25">
      <c r="AB1629" s="5"/>
    </row>
    <row r="1630" spans="28:28" x14ac:dyDescent="0.25">
      <c r="AB1630" s="5"/>
    </row>
    <row r="1631" spans="28:28" x14ac:dyDescent="0.25">
      <c r="AB1631" s="5"/>
    </row>
    <row r="1632" spans="28:28" x14ac:dyDescent="0.25">
      <c r="AB1632" s="5"/>
    </row>
    <row r="1633" spans="28:28" x14ac:dyDescent="0.25">
      <c r="AB1633" s="5"/>
    </row>
    <row r="1634" spans="28:28" x14ac:dyDescent="0.25">
      <c r="AB1634" s="5"/>
    </row>
    <row r="1635" spans="28:28" x14ac:dyDescent="0.25">
      <c r="AB1635" s="5"/>
    </row>
    <row r="1636" spans="28:28" x14ac:dyDescent="0.25">
      <c r="AB1636" s="5"/>
    </row>
    <row r="1637" spans="28:28" x14ac:dyDescent="0.25">
      <c r="AB1637" s="5"/>
    </row>
    <row r="1638" spans="28:28" x14ac:dyDescent="0.25">
      <c r="AB1638" s="5"/>
    </row>
    <row r="1639" spans="28:28" x14ac:dyDescent="0.25">
      <c r="AB1639" s="5"/>
    </row>
    <row r="1640" spans="28:28" x14ac:dyDescent="0.25">
      <c r="AB1640" s="5"/>
    </row>
    <row r="1641" spans="28:28" x14ac:dyDescent="0.25">
      <c r="AB1641" s="5"/>
    </row>
    <row r="1642" spans="28:28" x14ac:dyDescent="0.25">
      <c r="AB1642" s="5"/>
    </row>
    <row r="1643" spans="28:28" x14ac:dyDescent="0.25">
      <c r="AB1643" s="5"/>
    </row>
    <row r="1644" spans="28:28" x14ac:dyDescent="0.25">
      <c r="AB1644" s="5"/>
    </row>
    <row r="1645" spans="28:28" x14ac:dyDescent="0.25">
      <c r="AB1645" s="5"/>
    </row>
    <row r="1646" spans="28:28" x14ac:dyDescent="0.25">
      <c r="AB1646" s="5"/>
    </row>
    <row r="1647" spans="28:28" x14ac:dyDescent="0.25">
      <c r="AB1647" s="5"/>
    </row>
    <row r="1648" spans="28:28" x14ac:dyDescent="0.25">
      <c r="AB1648" s="5"/>
    </row>
    <row r="1649" spans="28:28" x14ac:dyDescent="0.25">
      <c r="AB1649" s="5"/>
    </row>
    <row r="1650" spans="28:28" x14ac:dyDescent="0.25">
      <c r="AB1650" s="5"/>
    </row>
    <row r="1651" spans="28:28" x14ac:dyDescent="0.25">
      <c r="AB1651" s="5"/>
    </row>
    <row r="1652" spans="28:28" x14ac:dyDescent="0.25">
      <c r="AB1652" s="5"/>
    </row>
    <row r="1653" spans="28:28" x14ac:dyDescent="0.25">
      <c r="AB1653" s="5"/>
    </row>
    <row r="1654" spans="28:28" x14ac:dyDescent="0.25">
      <c r="AB1654" s="5"/>
    </row>
    <row r="1655" spans="28:28" x14ac:dyDescent="0.25">
      <c r="AB1655" s="5"/>
    </row>
    <row r="1656" spans="28:28" x14ac:dyDescent="0.25">
      <c r="AB1656" s="5"/>
    </row>
    <row r="1657" spans="28:28" x14ac:dyDescent="0.25">
      <c r="AB1657" s="5"/>
    </row>
    <row r="1658" spans="28:28" x14ac:dyDescent="0.25">
      <c r="AB1658" s="5"/>
    </row>
    <row r="1659" spans="28:28" x14ac:dyDescent="0.25">
      <c r="AB1659" s="5"/>
    </row>
    <row r="1660" spans="28:28" x14ac:dyDescent="0.25">
      <c r="AB1660" s="5"/>
    </row>
    <row r="1661" spans="28:28" x14ac:dyDescent="0.25">
      <c r="AB1661" s="5"/>
    </row>
    <row r="1662" spans="28:28" x14ac:dyDescent="0.25">
      <c r="AB1662" s="5"/>
    </row>
    <row r="1663" spans="28:28" x14ac:dyDescent="0.25">
      <c r="AB1663" s="5"/>
    </row>
    <row r="1664" spans="28:28" x14ac:dyDescent="0.25">
      <c r="AB1664" s="5"/>
    </row>
    <row r="1665" spans="28:28" x14ac:dyDescent="0.25">
      <c r="AB1665" s="5"/>
    </row>
    <row r="1666" spans="28:28" x14ac:dyDescent="0.25">
      <c r="AB1666" s="5"/>
    </row>
    <row r="1667" spans="28:28" x14ac:dyDescent="0.25">
      <c r="AB1667" s="5"/>
    </row>
    <row r="1668" spans="28:28" x14ac:dyDescent="0.25">
      <c r="AB1668" s="5"/>
    </row>
    <row r="1669" spans="28:28" x14ac:dyDescent="0.25">
      <c r="AB1669" s="5"/>
    </row>
    <row r="1670" spans="28:28" x14ac:dyDescent="0.25">
      <c r="AB1670" s="5"/>
    </row>
    <row r="1671" spans="28:28" x14ac:dyDescent="0.25">
      <c r="AB1671" s="5"/>
    </row>
    <row r="1672" spans="28:28" x14ac:dyDescent="0.25">
      <c r="AB1672" s="5"/>
    </row>
    <row r="1673" spans="28:28" x14ac:dyDescent="0.25">
      <c r="AB1673" s="5"/>
    </row>
    <row r="1674" spans="28:28" x14ac:dyDescent="0.25">
      <c r="AB1674" s="5"/>
    </row>
    <row r="1675" spans="28:28" x14ac:dyDescent="0.25">
      <c r="AB1675" s="5"/>
    </row>
    <row r="1676" spans="28:28" x14ac:dyDescent="0.25">
      <c r="AB1676" s="5"/>
    </row>
    <row r="1677" spans="28:28" x14ac:dyDescent="0.25">
      <c r="AB1677" s="5"/>
    </row>
    <row r="1678" spans="28:28" x14ac:dyDescent="0.25">
      <c r="AB1678" s="5"/>
    </row>
    <row r="1679" spans="28:28" x14ac:dyDescent="0.25">
      <c r="AB1679" s="5"/>
    </row>
    <row r="1680" spans="28:28" x14ac:dyDescent="0.25">
      <c r="AB1680" s="5"/>
    </row>
    <row r="1681" spans="28:28" x14ac:dyDescent="0.25">
      <c r="AB1681" s="5"/>
    </row>
    <row r="1682" spans="28:28" x14ac:dyDescent="0.25">
      <c r="AB1682" s="5"/>
    </row>
    <row r="1683" spans="28:28" x14ac:dyDescent="0.25">
      <c r="AB1683" s="5"/>
    </row>
    <row r="1684" spans="28:28" x14ac:dyDescent="0.25">
      <c r="AB1684" s="5"/>
    </row>
    <row r="1685" spans="28:28" x14ac:dyDescent="0.25">
      <c r="AB1685" s="5"/>
    </row>
    <row r="1686" spans="28:28" x14ac:dyDescent="0.25">
      <c r="AB1686" s="5"/>
    </row>
    <row r="1687" spans="28:28" x14ac:dyDescent="0.25">
      <c r="AB1687" s="5"/>
    </row>
    <row r="1688" spans="28:28" x14ac:dyDescent="0.25">
      <c r="AB1688" s="5"/>
    </row>
    <row r="1689" spans="28:28" x14ac:dyDescent="0.25">
      <c r="AB1689" s="5"/>
    </row>
    <row r="1690" spans="28:28" x14ac:dyDescent="0.25">
      <c r="AB1690" s="5"/>
    </row>
    <row r="1691" spans="28:28" x14ac:dyDescent="0.25">
      <c r="AB1691" s="5"/>
    </row>
    <row r="1692" spans="28:28" x14ac:dyDescent="0.25">
      <c r="AB1692" s="5"/>
    </row>
    <row r="1693" spans="28:28" x14ac:dyDescent="0.25">
      <c r="AB1693" s="5"/>
    </row>
    <row r="1694" spans="28:28" x14ac:dyDescent="0.25">
      <c r="AB1694" s="5"/>
    </row>
    <row r="1695" spans="28:28" x14ac:dyDescent="0.25">
      <c r="AB1695" s="5"/>
    </row>
    <row r="1696" spans="28:28" x14ac:dyDescent="0.25">
      <c r="AB1696" s="5"/>
    </row>
    <row r="1697" spans="28:28" x14ac:dyDescent="0.25">
      <c r="AB1697" s="5"/>
    </row>
    <row r="1698" spans="28:28" x14ac:dyDescent="0.25">
      <c r="AB1698" s="5"/>
    </row>
    <row r="1699" spans="28:28" x14ac:dyDescent="0.25">
      <c r="AB1699" s="5"/>
    </row>
    <row r="1700" spans="28:28" x14ac:dyDescent="0.25">
      <c r="AB1700" s="5"/>
    </row>
    <row r="1701" spans="28:28" x14ac:dyDescent="0.25">
      <c r="AB1701" s="5"/>
    </row>
    <row r="1702" spans="28:28" x14ac:dyDescent="0.25">
      <c r="AB1702" s="5"/>
    </row>
    <row r="1703" spans="28:28" x14ac:dyDescent="0.25">
      <c r="AB1703" s="5"/>
    </row>
    <row r="1704" spans="28:28" x14ac:dyDescent="0.25">
      <c r="AB1704" s="5"/>
    </row>
    <row r="1705" spans="28:28" x14ac:dyDescent="0.25">
      <c r="AB1705" s="5"/>
    </row>
    <row r="1706" spans="28:28" x14ac:dyDescent="0.25">
      <c r="AB1706" s="5"/>
    </row>
    <row r="1707" spans="28:28" x14ac:dyDescent="0.25">
      <c r="AB1707" s="5"/>
    </row>
    <row r="1708" spans="28:28" x14ac:dyDescent="0.25">
      <c r="AB1708" s="5"/>
    </row>
    <row r="1709" spans="28:28" x14ac:dyDescent="0.25">
      <c r="AB1709" s="5"/>
    </row>
    <row r="1710" spans="28:28" x14ac:dyDescent="0.25">
      <c r="AB1710" s="5"/>
    </row>
    <row r="1711" spans="28:28" x14ac:dyDescent="0.25">
      <c r="AB1711" s="5"/>
    </row>
    <row r="1712" spans="28:28" x14ac:dyDescent="0.25">
      <c r="AB1712" s="5"/>
    </row>
    <row r="1713" spans="28:28" x14ac:dyDescent="0.25">
      <c r="AB1713" s="5"/>
    </row>
    <row r="1714" spans="28:28" x14ac:dyDescent="0.25">
      <c r="AB1714" s="5"/>
    </row>
    <row r="1715" spans="28:28" x14ac:dyDescent="0.25">
      <c r="AB1715" s="5"/>
    </row>
    <row r="1716" spans="28:28" x14ac:dyDescent="0.25">
      <c r="AB1716" s="5"/>
    </row>
    <row r="1717" spans="28:28" x14ac:dyDescent="0.25">
      <c r="AB1717" s="5"/>
    </row>
    <row r="1718" spans="28:28" x14ac:dyDescent="0.25">
      <c r="AB1718" s="5"/>
    </row>
    <row r="1719" spans="28:28" x14ac:dyDescent="0.25">
      <c r="AB1719" s="5"/>
    </row>
    <row r="1720" spans="28:28" x14ac:dyDescent="0.25">
      <c r="AB1720" s="5"/>
    </row>
    <row r="1721" spans="28:28" x14ac:dyDescent="0.25">
      <c r="AB1721" s="5"/>
    </row>
    <row r="1722" spans="28:28" x14ac:dyDescent="0.25">
      <c r="AB1722" s="5"/>
    </row>
    <row r="1723" spans="28:28" x14ac:dyDescent="0.25">
      <c r="AB1723" s="5"/>
    </row>
    <row r="1724" spans="28:28" x14ac:dyDescent="0.25">
      <c r="AB1724" s="5"/>
    </row>
    <row r="1725" spans="28:28" x14ac:dyDescent="0.25">
      <c r="AB1725" s="5"/>
    </row>
    <row r="1726" spans="28:28" x14ac:dyDescent="0.25">
      <c r="AB1726" s="5"/>
    </row>
    <row r="1727" spans="28:28" x14ac:dyDescent="0.25">
      <c r="AB1727" s="5"/>
    </row>
    <row r="1728" spans="28:28" x14ac:dyDescent="0.25">
      <c r="AB1728" s="5"/>
    </row>
    <row r="1729" spans="28:28" x14ac:dyDescent="0.25">
      <c r="AB1729" s="5"/>
    </row>
    <row r="1730" spans="28:28" x14ac:dyDescent="0.25">
      <c r="AB1730" s="5"/>
    </row>
    <row r="1731" spans="28:28" x14ac:dyDescent="0.25">
      <c r="AB1731" s="5"/>
    </row>
    <row r="1732" spans="28:28" x14ac:dyDescent="0.25">
      <c r="AB1732" s="5"/>
    </row>
    <row r="1733" spans="28:28" x14ac:dyDescent="0.25">
      <c r="AB1733" s="5"/>
    </row>
    <row r="1734" spans="28:28" x14ac:dyDescent="0.25">
      <c r="AB1734" s="5"/>
    </row>
    <row r="1735" spans="28:28" x14ac:dyDescent="0.25">
      <c r="AB1735" s="5"/>
    </row>
    <row r="1736" spans="28:28" x14ac:dyDescent="0.25">
      <c r="AB1736" s="5"/>
    </row>
    <row r="1737" spans="28:28" x14ac:dyDescent="0.25">
      <c r="AB1737" s="5"/>
    </row>
    <row r="1738" spans="28:28" x14ac:dyDescent="0.25">
      <c r="AB1738" s="5"/>
    </row>
    <row r="1739" spans="28:28" x14ac:dyDescent="0.25">
      <c r="AB1739" s="5"/>
    </row>
    <row r="1740" spans="28:28" x14ac:dyDescent="0.25">
      <c r="AB1740" s="5"/>
    </row>
    <row r="1741" spans="28:28" x14ac:dyDescent="0.25">
      <c r="AB1741" s="5"/>
    </row>
    <row r="1742" spans="28:28" x14ac:dyDescent="0.25">
      <c r="AB1742" s="5"/>
    </row>
    <row r="1743" spans="28:28" x14ac:dyDescent="0.25">
      <c r="AB1743" s="5"/>
    </row>
    <row r="1744" spans="28:28" x14ac:dyDescent="0.25">
      <c r="AB1744" s="5"/>
    </row>
    <row r="1745" spans="28:28" x14ac:dyDescent="0.25">
      <c r="AB1745" s="5"/>
    </row>
    <row r="1746" spans="28:28" x14ac:dyDescent="0.25">
      <c r="AB1746" s="5"/>
    </row>
    <row r="1747" spans="28:28" x14ac:dyDescent="0.25">
      <c r="AB1747" s="5"/>
    </row>
    <row r="1748" spans="28:28" x14ac:dyDescent="0.25">
      <c r="AB1748" s="5"/>
    </row>
    <row r="1749" spans="28:28" x14ac:dyDescent="0.25">
      <c r="AB1749" s="5"/>
    </row>
    <row r="1750" spans="28:28" x14ac:dyDescent="0.25">
      <c r="AB1750" s="5"/>
    </row>
    <row r="1751" spans="28:28" x14ac:dyDescent="0.25">
      <c r="AB1751" s="5"/>
    </row>
    <row r="1752" spans="28:28" x14ac:dyDescent="0.25">
      <c r="AB1752" s="5"/>
    </row>
    <row r="1753" spans="28:28" x14ac:dyDescent="0.25">
      <c r="AB1753" s="5"/>
    </row>
    <row r="1754" spans="28:28" x14ac:dyDescent="0.25">
      <c r="AB1754" s="5"/>
    </row>
    <row r="1755" spans="28:28" x14ac:dyDescent="0.25">
      <c r="AB1755" s="5"/>
    </row>
    <row r="1756" spans="28:28" x14ac:dyDescent="0.25">
      <c r="AB1756" s="5"/>
    </row>
    <row r="1757" spans="28:28" x14ac:dyDescent="0.25">
      <c r="AB1757" s="5"/>
    </row>
    <row r="1758" spans="28:28" x14ac:dyDescent="0.25">
      <c r="AB1758" s="5"/>
    </row>
    <row r="1759" spans="28:28" x14ac:dyDescent="0.25">
      <c r="AB1759" s="5"/>
    </row>
    <row r="1760" spans="28:28" x14ac:dyDescent="0.25">
      <c r="AB1760" s="5"/>
    </row>
    <row r="1761" spans="28:28" x14ac:dyDescent="0.25">
      <c r="AB1761" s="5"/>
    </row>
    <row r="1762" spans="28:28" x14ac:dyDescent="0.25">
      <c r="AB1762" s="5"/>
    </row>
    <row r="1763" spans="28:28" x14ac:dyDescent="0.25">
      <c r="AB1763" s="5"/>
    </row>
    <row r="1764" spans="28:28" x14ac:dyDescent="0.25">
      <c r="AB1764" s="5"/>
    </row>
    <row r="1765" spans="28:28" x14ac:dyDescent="0.25">
      <c r="AB1765" s="5"/>
    </row>
    <row r="1766" spans="28:28" x14ac:dyDescent="0.25">
      <c r="AB1766" s="5"/>
    </row>
    <row r="1767" spans="28:28" x14ac:dyDescent="0.25">
      <c r="AB1767" s="5"/>
    </row>
    <row r="1768" spans="28:28" x14ac:dyDescent="0.25">
      <c r="AB1768" s="5"/>
    </row>
    <row r="1769" spans="28:28" x14ac:dyDescent="0.25">
      <c r="AB1769" s="5"/>
    </row>
    <row r="1770" spans="28:28" x14ac:dyDescent="0.25">
      <c r="AB1770" s="5"/>
    </row>
    <row r="1771" spans="28:28" x14ac:dyDescent="0.25">
      <c r="AB1771" s="5"/>
    </row>
    <row r="1772" spans="28:28" x14ac:dyDescent="0.25">
      <c r="AB1772" s="5"/>
    </row>
    <row r="1773" spans="28:28" x14ac:dyDescent="0.25">
      <c r="AB1773" s="5"/>
    </row>
    <row r="1774" spans="28:28" x14ac:dyDescent="0.25">
      <c r="AB1774" s="5"/>
    </row>
    <row r="1775" spans="28:28" x14ac:dyDescent="0.25">
      <c r="AB1775" s="5"/>
    </row>
    <row r="1776" spans="28:28" x14ac:dyDescent="0.25">
      <c r="AB1776" s="5"/>
    </row>
    <row r="1777" spans="28:28" x14ac:dyDescent="0.25">
      <c r="AB1777" s="5"/>
    </row>
    <row r="1778" spans="28:28" x14ac:dyDescent="0.25">
      <c r="AB1778" s="5"/>
    </row>
    <row r="1779" spans="28:28" x14ac:dyDescent="0.25">
      <c r="AB1779" s="5"/>
    </row>
    <row r="1780" spans="28:28" x14ac:dyDescent="0.25">
      <c r="AB1780" s="5"/>
    </row>
    <row r="1781" spans="28:28" x14ac:dyDescent="0.25">
      <c r="AB1781" s="5"/>
    </row>
    <row r="1782" spans="28:28" x14ac:dyDescent="0.25">
      <c r="AB1782" s="5"/>
    </row>
    <row r="1783" spans="28:28" x14ac:dyDescent="0.25">
      <c r="AB1783" s="5"/>
    </row>
    <row r="1784" spans="28:28" x14ac:dyDescent="0.25">
      <c r="AB1784" s="5"/>
    </row>
    <row r="1785" spans="28:28" x14ac:dyDescent="0.25">
      <c r="AB1785" s="5"/>
    </row>
    <row r="1786" spans="28:28" x14ac:dyDescent="0.25">
      <c r="AB1786" s="5"/>
    </row>
    <row r="1787" spans="28:28" x14ac:dyDescent="0.25">
      <c r="AB1787" s="5"/>
    </row>
    <row r="1788" spans="28:28" x14ac:dyDescent="0.25">
      <c r="AB1788" s="5"/>
    </row>
    <row r="1789" spans="28:28" x14ac:dyDescent="0.25">
      <c r="AB1789" s="5"/>
    </row>
    <row r="1790" spans="28:28" x14ac:dyDescent="0.25">
      <c r="AB1790" s="5"/>
    </row>
    <row r="1791" spans="28:28" x14ac:dyDescent="0.25">
      <c r="AB1791" s="5"/>
    </row>
    <row r="1792" spans="28:28" x14ac:dyDescent="0.25">
      <c r="AB1792" s="5"/>
    </row>
    <row r="1793" spans="28:28" x14ac:dyDescent="0.25">
      <c r="AB1793" s="5"/>
    </row>
    <row r="1794" spans="28:28" x14ac:dyDescent="0.25">
      <c r="AB1794" s="5"/>
    </row>
    <row r="1795" spans="28:28" x14ac:dyDescent="0.25">
      <c r="AB1795" s="5"/>
    </row>
    <row r="1796" spans="28:28" x14ac:dyDescent="0.25">
      <c r="AB1796" s="5"/>
    </row>
    <row r="1797" spans="28:28" x14ac:dyDescent="0.25">
      <c r="AB1797" s="5"/>
    </row>
    <row r="1798" spans="28:28" x14ac:dyDescent="0.25">
      <c r="AB1798" s="5"/>
    </row>
    <row r="1799" spans="28:28" x14ac:dyDescent="0.25">
      <c r="AB1799" s="5"/>
    </row>
    <row r="1800" spans="28:28" x14ac:dyDescent="0.25">
      <c r="AB1800" s="5"/>
    </row>
    <row r="1801" spans="28:28" x14ac:dyDescent="0.25">
      <c r="AB1801" s="5"/>
    </row>
    <row r="1802" spans="28:28" x14ac:dyDescent="0.25">
      <c r="AB1802" s="5"/>
    </row>
    <row r="1803" spans="28:28" x14ac:dyDescent="0.25">
      <c r="AB1803" s="5"/>
    </row>
    <row r="1804" spans="28:28" x14ac:dyDescent="0.25">
      <c r="AB1804" s="5"/>
    </row>
    <row r="1805" spans="28:28" x14ac:dyDescent="0.25">
      <c r="AB1805" s="5"/>
    </row>
    <row r="1806" spans="28:28" x14ac:dyDescent="0.25">
      <c r="AB1806" s="5"/>
    </row>
    <row r="1807" spans="28:28" x14ac:dyDescent="0.25">
      <c r="AB1807" s="5"/>
    </row>
    <row r="1808" spans="28:28" x14ac:dyDescent="0.25">
      <c r="AB1808" s="5"/>
    </row>
    <row r="1809" spans="28:28" x14ac:dyDescent="0.25">
      <c r="AB1809" s="5"/>
    </row>
    <row r="1810" spans="28:28" x14ac:dyDescent="0.25">
      <c r="AB1810" s="5"/>
    </row>
    <row r="1811" spans="28:28" x14ac:dyDescent="0.25">
      <c r="AB1811" s="5"/>
    </row>
    <row r="1812" spans="28:28" x14ac:dyDescent="0.25">
      <c r="AB1812" s="5"/>
    </row>
    <row r="1813" spans="28:28" x14ac:dyDescent="0.25">
      <c r="AB1813" s="5"/>
    </row>
    <row r="1814" spans="28:28" x14ac:dyDescent="0.25">
      <c r="AB1814" s="5"/>
    </row>
    <row r="1815" spans="28:28" x14ac:dyDescent="0.25">
      <c r="AB1815" s="5"/>
    </row>
    <row r="1816" spans="28:28" x14ac:dyDescent="0.25">
      <c r="AB1816" s="5"/>
    </row>
    <row r="1817" spans="28:28" x14ac:dyDescent="0.25">
      <c r="AB1817" s="5"/>
    </row>
    <row r="1818" spans="28:28" x14ac:dyDescent="0.25">
      <c r="AB1818" s="5"/>
    </row>
    <row r="1819" spans="28:28" x14ac:dyDescent="0.25">
      <c r="AB1819" s="5"/>
    </row>
    <row r="1820" spans="28:28" x14ac:dyDescent="0.25">
      <c r="AB1820" s="5"/>
    </row>
    <row r="1821" spans="28:28" x14ac:dyDescent="0.25">
      <c r="AB1821" s="5"/>
    </row>
    <row r="1822" spans="28:28" x14ac:dyDescent="0.25">
      <c r="AB1822" s="5"/>
    </row>
    <row r="1823" spans="28:28" x14ac:dyDescent="0.25">
      <c r="AB1823" s="5"/>
    </row>
    <row r="1824" spans="28:28" x14ac:dyDescent="0.25">
      <c r="AB1824" s="5"/>
    </row>
    <row r="1825" spans="28:28" x14ac:dyDescent="0.25">
      <c r="AB1825" s="5"/>
    </row>
    <row r="1826" spans="28:28" x14ac:dyDescent="0.25">
      <c r="AB1826" s="5"/>
    </row>
    <row r="1827" spans="28:28" x14ac:dyDescent="0.25">
      <c r="AB1827" s="5"/>
    </row>
    <row r="1828" spans="28:28" x14ac:dyDescent="0.25">
      <c r="AB1828" s="5"/>
    </row>
    <row r="1829" spans="28:28" x14ac:dyDescent="0.25">
      <c r="AB1829" s="5"/>
    </row>
    <row r="1830" spans="28:28" x14ac:dyDescent="0.25">
      <c r="AB1830" s="5"/>
    </row>
    <row r="1831" spans="28:28" x14ac:dyDescent="0.25">
      <c r="AB1831" s="5"/>
    </row>
    <row r="1832" spans="28:28" x14ac:dyDescent="0.25">
      <c r="AB1832" s="5"/>
    </row>
    <row r="1833" spans="28:28" x14ac:dyDescent="0.25">
      <c r="AB1833" s="5"/>
    </row>
    <row r="1834" spans="28:28" x14ac:dyDescent="0.25">
      <c r="AB1834" s="5"/>
    </row>
    <row r="1835" spans="28:28" x14ac:dyDescent="0.25">
      <c r="AB1835" s="5"/>
    </row>
    <row r="1836" spans="28:28" x14ac:dyDescent="0.25">
      <c r="AB1836" s="5"/>
    </row>
    <row r="1837" spans="28:28" x14ac:dyDescent="0.25">
      <c r="AB1837" s="5"/>
    </row>
    <row r="1838" spans="28:28" x14ac:dyDescent="0.25">
      <c r="AB1838" s="5"/>
    </row>
    <row r="1839" spans="28:28" x14ac:dyDescent="0.25">
      <c r="AB1839" s="5"/>
    </row>
    <row r="1840" spans="28:28" x14ac:dyDescent="0.25">
      <c r="AB1840" s="5"/>
    </row>
    <row r="1841" spans="28:28" x14ac:dyDescent="0.25">
      <c r="AB1841" s="5"/>
    </row>
    <row r="1842" spans="28:28" x14ac:dyDescent="0.25">
      <c r="AB1842" s="5"/>
    </row>
    <row r="1843" spans="28:28" x14ac:dyDescent="0.25">
      <c r="AB1843" s="5"/>
    </row>
    <row r="1844" spans="28:28" x14ac:dyDescent="0.25">
      <c r="AB1844" s="5"/>
    </row>
    <row r="1845" spans="28:28" x14ac:dyDescent="0.25">
      <c r="AB1845" s="5"/>
    </row>
    <row r="1846" spans="28:28" x14ac:dyDescent="0.25">
      <c r="AB1846" s="5"/>
    </row>
    <row r="1847" spans="28:28" x14ac:dyDescent="0.25">
      <c r="AB1847" s="5"/>
    </row>
    <row r="1848" spans="28:28" x14ac:dyDescent="0.25">
      <c r="AB1848" s="5"/>
    </row>
    <row r="1849" spans="28:28" x14ac:dyDescent="0.25">
      <c r="AB1849" s="5"/>
    </row>
    <row r="1850" spans="28:28" x14ac:dyDescent="0.25">
      <c r="AB1850" s="5"/>
    </row>
    <row r="1851" spans="28:28" x14ac:dyDescent="0.25">
      <c r="AB1851" s="5"/>
    </row>
    <row r="1852" spans="28:28" x14ac:dyDescent="0.25">
      <c r="AB1852" s="5"/>
    </row>
    <row r="1853" spans="28:28" x14ac:dyDescent="0.25">
      <c r="AB1853" s="5"/>
    </row>
    <row r="1854" spans="28:28" x14ac:dyDescent="0.25">
      <c r="AB1854" s="5"/>
    </row>
    <row r="1855" spans="28:28" x14ac:dyDescent="0.25">
      <c r="AB1855" s="5"/>
    </row>
    <row r="1856" spans="28:28" x14ac:dyDescent="0.25">
      <c r="AB1856" s="5"/>
    </row>
    <row r="1857" spans="28:28" x14ac:dyDescent="0.25">
      <c r="AB1857" s="5"/>
    </row>
    <row r="1858" spans="28:28" x14ac:dyDescent="0.25">
      <c r="AB1858" s="5"/>
    </row>
    <row r="1859" spans="28:28" x14ac:dyDescent="0.25">
      <c r="AB1859" s="5"/>
    </row>
    <row r="1860" spans="28:28" x14ac:dyDescent="0.25">
      <c r="AB1860" s="5"/>
    </row>
    <row r="1861" spans="28:28" x14ac:dyDescent="0.25">
      <c r="AB1861" s="5"/>
    </row>
    <row r="1862" spans="28:28" x14ac:dyDescent="0.25">
      <c r="AB1862" s="5"/>
    </row>
    <row r="1863" spans="28:28" x14ac:dyDescent="0.25">
      <c r="AB1863" s="5"/>
    </row>
    <row r="1864" spans="28:28" x14ac:dyDescent="0.25">
      <c r="AB1864" s="5"/>
    </row>
    <row r="1865" spans="28:28" x14ac:dyDescent="0.25">
      <c r="AB1865" s="5"/>
    </row>
    <row r="1866" spans="28:28" x14ac:dyDescent="0.25">
      <c r="AB1866" s="5"/>
    </row>
    <row r="1867" spans="28:28" x14ac:dyDescent="0.25">
      <c r="AB1867" s="5"/>
    </row>
    <row r="1868" spans="28:28" x14ac:dyDescent="0.25">
      <c r="AB1868" s="5"/>
    </row>
    <row r="1869" spans="28:28" x14ac:dyDescent="0.25">
      <c r="AB1869" s="5"/>
    </row>
    <row r="1870" spans="28:28" x14ac:dyDescent="0.25">
      <c r="AB1870" s="5"/>
    </row>
    <row r="1871" spans="28:28" x14ac:dyDescent="0.25">
      <c r="AB1871" s="5"/>
    </row>
    <row r="1872" spans="28:28" x14ac:dyDescent="0.25">
      <c r="AB1872" s="5"/>
    </row>
    <row r="1873" spans="28:28" x14ac:dyDescent="0.25">
      <c r="AB1873" s="5"/>
    </row>
    <row r="1874" spans="28:28" x14ac:dyDescent="0.25">
      <c r="AB1874" s="5"/>
    </row>
    <row r="1875" spans="28:28" x14ac:dyDescent="0.25">
      <c r="AB1875" s="5"/>
    </row>
    <row r="1876" spans="28:28" x14ac:dyDescent="0.25">
      <c r="AB1876" s="5"/>
    </row>
    <row r="1877" spans="28:28" x14ac:dyDescent="0.25">
      <c r="AB1877" s="5"/>
    </row>
    <row r="1878" spans="28:28" x14ac:dyDescent="0.25">
      <c r="AB1878" s="5"/>
    </row>
    <row r="1879" spans="28:28" x14ac:dyDescent="0.25">
      <c r="AB1879" s="5"/>
    </row>
    <row r="1880" spans="28:28" x14ac:dyDescent="0.25">
      <c r="AB1880" s="5"/>
    </row>
    <row r="1881" spans="28:28" x14ac:dyDescent="0.25">
      <c r="AB1881" s="5"/>
    </row>
    <row r="1882" spans="28:28" x14ac:dyDescent="0.25">
      <c r="AB1882" s="5"/>
    </row>
    <row r="1883" spans="28:28" x14ac:dyDescent="0.25">
      <c r="AB1883" s="5"/>
    </row>
    <row r="1884" spans="28:28" x14ac:dyDescent="0.25">
      <c r="AB1884" s="5"/>
    </row>
    <row r="1885" spans="28:28" x14ac:dyDescent="0.25">
      <c r="AB1885" s="5"/>
    </row>
    <row r="1886" spans="28:28" x14ac:dyDescent="0.25">
      <c r="AB1886" s="5"/>
    </row>
    <row r="1887" spans="28:28" x14ac:dyDescent="0.25">
      <c r="AB1887" s="5"/>
    </row>
    <row r="1888" spans="28:28" x14ac:dyDescent="0.25">
      <c r="AB1888" s="5"/>
    </row>
    <row r="1889" spans="28:28" x14ac:dyDescent="0.25">
      <c r="AB1889" s="5"/>
    </row>
    <row r="1890" spans="28:28" x14ac:dyDescent="0.25">
      <c r="AB1890" s="5"/>
    </row>
    <row r="1891" spans="28:28" x14ac:dyDescent="0.25">
      <c r="AB1891" s="5"/>
    </row>
    <row r="1892" spans="28:28" x14ac:dyDescent="0.25">
      <c r="AB1892" s="5"/>
    </row>
    <row r="1893" spans="28:28" x14ac:dyDescent="0.25">
      <c r="AB1893" s="5"/>
    </row>
    <row r="1894" spans="28:28" x14ac:dyDescent="0.25">
      <c r="AB1894" s="5"/>
    </row>
    <row r="1895" spans="28:28" x14ac:dyDescent="0.25">
      <c r="AB1895" s="5"/>
    </row>
    <row r="1896" spans="28:28" x14ac:dyDescent="0.25">
      <c r="AB1896" s="5"/>
    </row>
    <row r="1897" spans="28:28" x14ac:dyDescent="0.25">
      <c r="AB1897" s="5"/>
    </row>
    <row r="1898" spans="28:28" x14ac:dyDescent="0.25">
      <c r="AB1898" s="5"/>
    </row>
    <row r="1899" spans="28:28" x14ac:dyDescent="0.25">
      <c r="AB1899" s="5"/>
    </row>
    <row r="1900" spans="28:28" x14ac:dyDescent="0.25">
      <c r="AB1900" s="5"/>
    </row>
    <row r="1901" spans="28:28" x14ac:dyDescent="0.25">
      <c r="AB1901" s="5"/>
    </row>
    <row r="1902" spans="28:28" x14ac:dyDescent="0.25">
      <c r="AB1902" s="5"/>
    </row>
    <row r="1903" spans="28:28" x14ac:dyDescent="0.25">
      <c r="AB1903" s="5"/>
    </row>
    <row r="1904" spans="28:28" x14ac:dyDescent="0.25">
      <c r="AB1904" s="5"/>
    </row>
    <row r="1905" spans="28:28" x14ac:dyDescent="0.25">
      <c r="AB1905" s="5"/>
    </row>
    <row r="1906" spans="28:28" x14ac:dyDescent="0.25">
      <c r="AB1906" s="5"/>
    </row>
    <row r="1907" spans="28:28" x14ac:dyDescent="0.25">
      <c r="AB1907" s="5"/>
    </row>
    <row r="1908" spans="28:28" x14ac:dyDescent="0.25">
      <c r="AB1908" s="5"/>
    </row>
    <row r="1909" spans="28:28" x14ac:dyDescent="0.25">
      <c r="AB1909" s="5"/>
    </row>
    <row r="1910" spans="28:28" x14ac:dyDescent="0.25">
      <c r="AB1910" s="5"/>
    </row>
    <row r="1911" spans="28:28" x14ac:dyDescent="0.25">
      <c r="AB1911" s="5"/>
    </row>
    <row r="1912" spans="28:28" x14ac:dyDescent="0.25">
      <c r="AB1912" s="5"/>
    </row>
    <row r="1913" spans="28:28" x14ac:dyDescent="0.25">
      <c r="AB1913" s="5"/>
    </row>
    <row r="1914" spans="28:28" x14ac:dyDescent="0.25">
      <c r="AB1914" s="5"/>
    </row>
    <row r="1915" spans="28:28" x14ac:dyDescent="0.25">
      <c r="AB1915" s="5"/>
    </row>
    <row r="1916" spans="28:28" x14ac:dyDescent="0.25">
      <c r="AB1916" s="5"/>
    </row>
    <row r="1917" spans="28:28" x14ac:dyDescent="0.25">
      <c r="AB1917" s="5"/>
    </row>
    <row r="1918" spans="28:28" x14ac:dyDescent="0.25">
      <c r="AB1918" s="5"/>
    </row>
    <row r="1919" spans="28:28" x14ac:dyDescent="0.25">
      <c r="AB1919" s="5"/>
    </row>
    <row r="1920" spans="28:28" x14ac:dyDescent="0.25">
      <c r="AB1920" s="5"/>
    </row>
    <row r="1921" spans="28:28" x14ac:dyDescent="0.25">
      <c r="AB1921" s="5"/>
    </row>
    <row r="1922" spans="28:28" x14ac:dyDescent="0.25">
      <c r="AB1922" s="5"/>
    </row>
    <row r="1923" spans="28:28" x14ac:dyDescent="0.25">
      <c r="AB1923" s="5"/>
    </row>
    <row r="1924" spans="28:28" x14ac:dyDescent="0.25">
      <c r="AB1924" s="5"/>
    </row>
    <row r="1925" spans="28:28" x14ac:dyDescent="0.25">
      <c r="AB1925" s="5"/>
    </row>
    <row r="1926" spans="28:28" x14ac:dyDescent="0.25">
      <c r="AB1926" s="5"/>
    </row>
    <row r="1927" spans="28:28" x14ac:dyDescent="0.25">
      <c r="AB1927" s="5"/>
    </row>
    <row r="1928" spans="28:28" x14ac:dyDescent="0.25">
      <c r="AB1928" s="5"/>
    </row>
    <row r="1929" spans="28:28" x14ac:dyDescent="0.25">
      <c r="AB1929" s="5"/>
    </row>
    <row r="1930" spans="28:28" x14ac:dyDescent="0.25">
      <c r="AB1930" s="5"/>
    </row>
    <row r="1931" spans="28:28" x14ac:dyDescent="0.25">
      <c r="AB1931" s="5"/>
    </row>
    <row r="1932" spans="28:28" x14ac:dyDescent="0.25">
      <c r="AB1932" s="5"/>
    </row>
    <row r="1933" spans="28:28" x14ac:dyDescent="0.25">
      <c r="AB1933" s="5"/>
    </row>
    <row r="1934" spans="28:28" x14ac:dyDescent="0.25">
      <c r="AB1934" s="5"/>
    </row>
    <row r="1935" spans="28:28" x14ac:dyDescent="0.25">
      <c r="AB1935" s="5"/>
    </row>
    <row r="1936" spans="28:28" x14ac:dyDescent="0.25">
      <c r="AB1936" s="5"/>
    </row>
    <row r="1937" spans="28:28" x14ac:dyDescent="0.25">
      <c r="AB1937" s="5"/>
    </row>
    <row r="1938" spans="28:28" x14ac:dyDescent="0.25">
      <c r="AB1938" s="5"/>
    </row>
    <row r="1939" spans="28:28" x14ac:dyDescent="0.25">
      <c r="AB1939" s="5"/>
    </row>
    <row r="1940" spans="28:28" x14ac:dyDescent="0.25">
      <c r="AB1940" s="5"/>
    </row>
    <row r="1941" spans="28:28" x14ac:dyDescent="0.25">
      <c r="AB1941" s="5"/>
    </row>
    <row r="1942" spans="28:28" x14ac:dyDescent="0.25">
      <c r="AB1942" s="5"/>
    </row>
    <row r="1943" spans="28:28" x14ac:dyDescent="0.25">
      <c r="AB1943" s="5"/>
    </row>
    <row r="1944" spans="28:28" x14ac:dyDescent="0.25">
      <c r="AB1944" s="5"/>
    </row>
    <row r="1945" spans="28:28" x14ac:dyDescent="0.25">
      <c r="AB1945" s="5"/>
    </row>
    <row r="1946" spans="28:28" x14ac:dyDescent="0.25">
      <c r="AB1946" s="5"/>
    </row>
    <row r="1947" spans="28:28" x14ac:dyDescent="0.25">
      <c r="AB1947" s="5"/>
    </row>
    <row r="1948" spans="28:28" x14ac:dyDescent="0.25">
      <c r="AB1948" s="5"/>
    </row>
    <row r="1949" spans="28:28" x14ac:dyDescent="0.25">
      <c r="AB1949" s="5"/>
    </row>
    <row r="1950" spans="28:28" x14ac:dyDescent="0.25">
      <c r="AB1950" s="5"/>
    </row>
    <row r="1951" spans="28:28" x14ac:dyDescent="0.25">
      <c r="AB1951" s="5"/>
    </row>
    <row r="1952" spans="28:28" x14ac:dyDescent="0.25">
      <c r="AB1952" s="5"/>
    </row>
    <row r="1953" spans="28:28" x14ac:dyDescent="0.25">
      <c r="AB1953" s="5"/>
    </row>
    <row r="1954" spans="28:28" x14ac:dyDescent="0.25">
      <c r="AB1954" s="5"/>
    </row>
    <row r="1955" spans="28:28" x14ac:dyDescent="0.25">
      <c r="AB1955" s="5"/>
    </row>
    <row r="1956" spans="28:28" x14ac:dyDescent="0.25">
      <c r="AB1956" s="5"/>
    </row>
    <row r="1957" spans="28:28" x14ac:dyDescent="0.25">
      <c r="AB1957" s="5"/>
    </row>
    <row r="1958" spans="28:28" x14ac:dyDescent="0.25">
      <c r="AB1958" s="5"/>
    </row>
    <row r="1959" spans="28:28" x14ac:dyDescent="0.25">
      <c r="AB1959" s="5"/>
    </row>
    <row r="1960" spans="28:28" x14ac:dyDescent="0.25">
      <c r="AB1960" s="5"/>
    </row>
    <row r="1961" spans="28:28" x14ac:dyDescent="0.25">
      <c r="AB1961" s="5"/>
    </row>
    <row r="1962" spans="28:28" x14ac:dyDescent="0.25">
      <c r="AB1962" s="5"/>
    </row>
    <row r="1963" spans="28:28" x14ac:dyDescent="0.25">
      <c r="AB1963" s="5"/>
    </row>
    <row r="1964" spans="28:28" x14ac:dyDescent="0.25">
      <c r="AB1964" s="5"/>
    </row>
    <row r="1965" spans="28:28" x14ac:dyDescent="0.25">
      <c r="AB1965" s="5"/>
    </row>
    <row r="1966" spans="28:28" x14ac:dyDescent="0.25">
      <c r="AB1966" s="5"/>
    </row>
    <row r="1967" spans="28:28" x14ac:dyDescent="0.25">
      <c r="AB1967" s="5"/>
    </row>
    <row r="1968" spans="28:28" x14ac:dyDescent="0.25">
      <c r="AB1968" s="5"/>
    </row>
    <row r="1969" spans="28:28" x14ac:dyDescent="0.25">
      <c r="AB1969" s="5"/>
    </row>
    <row r="1970" spans="28:28" x14ac:dyDescent="0.25">
      <c r="AB1970" s="5"/>
    </row>
    <row r="1971" spans="28:28" x14ac:dyDescent="0.25">
      <c r="AB1971" s="5"/>
    </row>
    <row r="1972" spans="28:28" x14ac:dyDescent="0.25">
      <c r="AB1972" s="5"/>
    </row>
    <row r="1973" spans="28:28" x14ac:dyDescent="0.25">
      <c r="AB1973" s="5"/>
    </row>
    <row r="1974" spans="28:28" x14ac:dyDescent="0.25">
      <c r="AB1974" s="5"/>
    </row>
    <row r="1975" spans="28:28" x14ac:dyDescent="0.25">
      <c r="AB1975" s="5"/>
    </row>
    <row r="1976" spans="28:28" x14ac:dyDescent="0.25">
      <c r="AB1976" s="5"/>
    </row>
    <row r="1977" spans="28:28" x14ac:dyDescent="0.25">
      <c r="AB1977" s="5"/>
    </row>
    <row r="1978" spans="28:28" x14ac:dyDescent="0.25">
      <c r="AB1978" s="5"/>
    </row>
    <row r="1979" spans="28:28" x14ac:dyDescent="0.25">
      <c r="AB1979" s="5"/>
    </row>
    <row r="1980" spans="28:28" x14ac:dyDescent="0.25">
      <c r="AB1980" s="5"/>
    </row>
    <row r="1981" spans="28:28" x14ac:dyDescent="0.25">
      <c r="AB1981" s="5"/>
    </row>
    <row r="1982" spans="28:28" x14ac:dyDescent="0.25">
      <c r="AB1982" s="5"/>
    </row>
    <row r="1983" spans="28:28" x14ac:dyDescent="0.25">
      <c r="AB1983" s="5"/>
    </row>
    <row r="1984" spans="28:28" x14ac:dyDescent="0.25">
      <c r="AB1984" s="5"/>
    </row>
    <row r="1985" spans="28:28" x14ac:dyDescent="0.25">
      <c r="AB1985" s="5"/>
    </row>
    <row r="1986" spans="28:28" x14ac:dyDescent="0.25">
      <c r="AB1986" s="5"/>
    </row>
    <row r="1987" spans="28:28" x14ac:dyDescent="0.25">
      <c r="AB1987" s="5"/>
    </row>
    <row r="1988" spans="28:28" x14ac:dyDescent="0.25">
      <c r="AB1988" s="5"/>
    </row>
    <row r="1989" spans="28:28" x14ac:dyDescent="0.25">
      <c r="AB1989" s="5"/>
    </row>
    <row r="1990" spans="28:28" x14ac:dyDescent="0.25">
      <c r="AB1990" s="5"/>
    </row>
    <row r="1991" spans="28:28" x14ac:dyDescent="0.25">
      <c r="AB1991" s="5"/>
    </row>
    <row r="1992" spans="28:28" x14ac:dyDescent="0.25">
      <c r="AB1992" s="5"/>
    </row>
    <row r="1993" spans="28:28" x14ac:dyDescent="0.25">
      <c r="AB1993" s="5"/>
    </row>
    <row r="1994" spans="28:28" x14ac:dyDescent="0.25">
      <c r="AB1994" s="5"/>
    </row>
    <row r="1995" spans="28:28" x14ac:dyDescent="0.25">
      <c r="AB1995" s="5"/>
    </row>
    <row r="1996" spans="28:28" x14ac:dyDescent="0.25">
      <c r="AB1996" s="5"/>
    </row>
    <row r="1997" spans="28:28" x14ac:dyDescent="0.25">
      <c r="AB1997" s="5"/>
    </row>
    <row r="1998" spans="28:28" x14ac:dyDescent="0.25">
      <c r="AB1998" s="5"/>
    </row>
    <row r="1999" spans="28:28" x14ac:dyDescent="0.25">
      <c r="AB1999" s="5"/>
    </row>
    <row r="2000" spans="28:28" x14ac:dyDescent="0.25">
      <c r="AB2000" s="5"/>
    </row>
    <row r="2001" spans="28:28" x14ac:dyDescent="0.25">
      <c r="AB2001" s="5"/>
    </row>
    <row r="2002" spans="28:28" x14ac:dyDescent="0.25">
      <c r="AB2002" s="5"/>
    </row>
    <row r="2003" spans="28:28" x14ac:dyDescent="0.25">
      <c r="AB2003" s="5"/>
    </row>
    <row r="2004" spans="28:28" x14ac:dyDescent="0.25">
      <c r="AB2004" s="5"/>
    </row>
    <row r="2005" spans="28:28" x14ac:dyDescent="0.25">
      <c r="AB2005" s="5"/>
    </row>
    <row r="2006" spans="28:28" x14ac:dyDescent="0.25">
      <c r="AB2006" s="5"/>
    </row>
    <row r="2007" spans="28:28" x14ac:dyDescent="0.25">
      <c r="AB2007" s="5"/>
    </row>
    <row r="2008" spans="28:28" x14ac:dyDescent="0.25">
      <c r="AB2008" s="5"/>
    </row>
    <row r="2009" spans="28:28" x14ac:dyDescent="0.25">
      <c r="AB2009" s="5"/>
    </row>
    <row r="2010" spans="28:28" x14ac:dyDescent="0.25">
      <c r="AB2010" s="5"/>
    </row>
    <row r="2011" spans="28:28" x14ac:dyDescent="0.25">
      <c r="AB2011" s="5"/>
    </row>
    <row r="2012" spans="28:28" x14ac:dyDescent="0.25">
      <c r="AB2012" s="5"/>
    </row>
    <row r="2013" spans="28:28" x14ac:dyDescent="0.25">
      <c r="AB2013" s="5"/>
    </row>
    <row r="2014" spans="28:28" x14ac:dyDescent="0.25">
      <c r="AB2014" s="5"/>
    </row>
    <row r="2015" spans="28:28" x14ac:dyDescent="0.25">
      <c r="AB2015" s="5"/>
    </row>
    <row r="2016" spans="28:28" x14ac:dyDescent="0.25">
      <c r="AB2016" s="5"/>
    </row>
    <row r="2017" spans="28:28" x14ac:dyDescent="0.25">
      <c r="AB2017" s="5"/>
    </row>
    <row r="2018" spans="28:28" x14ac:dyDescent="0.25">
      <c r="AB2018" s="5"/>
    </row>
    <row r="2019" spans="28:28" x14ac:dyDescent="0.25">
      <c r="AB2019" s="5"/>
    </row>
    <row r="2020" spans="28:28" x14ac:dyDescent="0.25">
      <c r="AB2020" s="5"/>
    </row>
    <row r="2021" spans="28:28" x14ac:dyDescent="0.25">
      <c r="AB2021" s="5"/>
    </row>
    <row r="2022" spans="28:28" x14ac:dyDescent="0.25">
      <c r="AB2022" s="5"/>
    </row>
    <row r="2023" spans="28:28" x14ac:dyDescent="0.25">
      <c r="AB2023" s="5"/>
    </row>
    <row r="2024" spans="28:28" x14ac:dyDescent="0.25">
      <c r="AB2024" s="5"/>
    </row>
    <row r="2025" spans="28:28" x14ac:dyDescent="0.25">
      <c r="AB2025" s="5"/>
    </row>
    <row r="2026" spans="28:28" x14ac:dyDescent="0.25">
      <c r="AB2026" s="5"/>
    </row>
    <row r="2027" spans="28:28" x14ac:dyDescent="0.25">
      <c r="AB2027" s="5"/>
    </row>
    <row r="2028" spans="28:28" x14ac:dyDescent="0.25">
      <c r="AB2028" s="5"/>
    </row>
    <row r="2029" spans="28:28" x14ac:dyDescent="0.25">
      <c r="AB2029" s="5"/>
    </row>
    <row r="2030" spans="28:28" x14ac:dyDescent="0.25">
      <c r="AB2030" s="5"/>
    </row>
    <row r="2031" spans="28:28" x14ac:dyDescent="0.25">
      <c r="AB2031" s="5"/>
    </row>
    <row r="2032" spans="28:28" x14ac:dyDescent="0.25">
      <c r="AB2032" s="5"/>
    </row>
    <row r="2033" spans="28:28" x14ac:dyDescent="0.25">
      <c r="AB2033" s="5"/>
    </row>
    <row r="2034" spans="28:28" x14ac:dyDescent="0.25">
      <c r="AB2034" s="5"/>
    </row>
    <row r="2035" spans="28:28" x14ac:dyDescent="0.25">
      <c r="AB2035" s="5"/>
    </row>
    <row r="2036" spans="28:28" x14ac:dyDescent="0.25">
      <c r="AB2036" s="5"/>
    </row>
    <row r="2037" spans="28:28" x14ac:dyDescent="0.25">
      <c r="AB2037" s="5"/>
    </row>
    <row r="2038" spans="28:28" x14ac:dyDescent="0.25">
      <c r="AB2038" s="5"/>
    </row>
    <row r="2039" spans="28:28" x14ac:dyDescent="0.25">
      <c r="AB2039" s="5"/>
    </row>
    <row r="2040" spans="28:28" x14ac:dyDescent="0.25">
      <c r="AB2040" s="5"/>
    </row>
    <row r="2041" spans="28:28" x14ac:dyDescent="0.25">
      <c r="AB2041" s="5"/>
    </row>
    <row r="2042" spans="28:28" x14ac:dyDescent="0.25">
      <c r="AB2042" s="5"/>
    </row>
    <row r="2043" spans="28:28" x14ac:dyDescent="0.25">
      <c r="AB2043" s="5"/>
    </row>
    <row r="2044" spans="28:28" x14ac:dyDescent="0.25">
      <c r="AB2044" s="5"/>
    </row>
    <row r="2045" spans="28:28" x14ac:dyDescent="0.25">
      <c r="AB2045" s="5"/>
    </row>
    <row r="2046" spans="28:28" x14ac:dyDescent="0.25">
      <c r="AB2046" s="5"/>
    </row>
    <row r="2047" spans="28:28" x14ac:dyDescent="0.25">
      <c r="AB2047" s="5"/>
    </row>
    <row r="2048" spans="28:28" x14ac:dyDescent="0.25">
      <c r="AB2048" s="5"/>
    </row>
    <row r="2049" spans="28:28" x14ac:dyDescent="0.25">
      <c r="AB2049" s="5"/>
    </row>
    <row r="2050" spans="28:28" x14ac:dyDescent="0.25">
      <c r="AB2050" s="5"/>
    </row>
    <row r="2051" spans="28:28" x14ac:dyDescent="0.25">
      <c r="AB2051" s="5"/>
    </row>
    <row r="2052" spans="28:28" x14ac:dyDescent="0.25">
      <c r="AB2052" s="5"/>
    </row>
    <row r="2053" spans="28:28" x14ac:dyDescent="0.25">
      <c r="AB2053" s="5"/>
    </row>
    <row r="2054" spans="28:28" x14ac:dyDescent="0.25">
      <c r="AB2054" s="5"/>
    </row>
    <row r="2055" spans="28:28" x14ac:dyDescent="0.25">
      <c r="AB2055" s="5"/>
    </row>
    <row r="2056" spans="28:28" x14ac:dyDescent="0.25">
      <c r="AB2056" s="5"/>
    </row>
    <row r="2057" spans="28:28" x14ac:dyDescent="0.25">
      <c r="AB2057" s="5"/>
    </row>
    <row r="2058" spans="28:28" x14ac:dyDescent="0.25">
      <c r="AB2058" s="5"/>
    </row>
    <row r="2059" spans="28:28" x14ac:dyDescent="0.25">
      <c r="AB2059" s="5"/>
    </row>
    <row r="2060" spans="28:28" x14ac:dyDescent="0.25">
      <c r="AB2060" s="5"/>
    </row>
    <row r="2061" spans="28:28" x14ac:dyDescent="0.25">
      <c r="AB2061" s="5"/>
    </row>
    <row r="2062" spans="28:28" x14ac:dyDescent="0.25">
      <c r="AB2062" s="5"/>
    </row>
    <row r="2063" spans="28:28" x14ac:dyDescent="0.25">
      <c r="AB2063" s="5"/>
    </row>
    <row r="2064" spans="28:28" x14ac:dyDescent="0.25">
      <c r="AB2064" s="5"/>
    </row>
    <row r="2065" spans="28:28" x14ac:dyDescent="0.25">
      <c r="AB2065" s="5"/>
    </row>
    <row r="2066" spans="28:28" x14ac:dyDescent="0.25">
      <c r="AB2066" s="5"/>
    </row>
    <row r="2067" spans="28:28" x14ac:dyDescent="0.25">
      <c r="AB2067" s="5"/>
    </row>
    <row r="2068" spans="28:28" x14ac:dyDescent="0.25">
      <c r="AB2068" s="5"/>
    </row>
    <row r="2069" spans="28:28" x14ac:dyDescent="0.25">
      <c r="AB2069" s="5"/>
    </row>
    <row r="2070" spans="28:28" x14ac:dyDescent="0.25">
      <c r="AB2070" s="5"/>
    </row>
    <row r="2071" spans="28:28" x14ac:dyDescent="0.25">
      <c r="AB2071" s="5"/>
    </row>
    <row r="2072" spans="28:28" x14ac:dyDescent="0.25">
      <c r="AB2072" s="5"/>
    </row>
    <row r="2073" spans="28:28" x14ac:dyDescent="0.25">
      <c r="AB2073" s="5"/>
    </row>
    <row r="2074" spans="28:28" x14ac:dyDescent="0.25">
      <c r="AB2074" s="5"/>
    </row>
    <row r="2075" spans="28:28" x14ac:dyDescent="0.25">
      <c r="AB2075" s="5"/>
    </row>
    <row r="2076" spans="28:28" x14ac:dyDescent="0.25">
      <c r="AB2076" s="5"/>
    </row>
    <row r="2077" spans="28:28" x14ac:dyDescent="0.25">
      <c r="AB2077" s="5"/>
    </row>
    <row r="2078" spans="28:28" x14ac:dyDescent="0.25">
      <c r="AB2078" s="5"/>
    </row>
    <row r="2079" spans="28:28" x14ac:dyDescent="0.25">
      <c r="AB2079" s="5"/>
    </row>
    <row r="2080" spans="28:28" x14ac:dyDescent="0.25">
      <c r="AB2080" s="5"/>
    </row>
    <row r="2081" spans="28:28" x14ac:dyDescent="0.25">
      <c r="AB2081" s="5"/>
    </row>
    <row r="2082" spans="28:28" x14ac:dyDescent="0.25">
      <c r="AB2082" s="5"/>
    </row>
    <row r="2083" spans="28:28" x14ac:dyDescent="0.25">
      <c r="AB2083" s="5"/>
    </row>
    <row r="2084" spans="28:28" x14ac:dyDescent="0.25">
      <c r="AB2084" s="5"/>
    </row>
    <row r="2085" spans="28:28" x14ac:dyDescent="0.25">
      <c r="AB2085" s="5"/>
    </row>
    <row r="2086" spans="28:28" x14ac:dyDescent="0.25">
      <c r="AB2086" s="5"/>
    </row>
    <row r="2087" spans="28:28" x14ac:dyDescent="0.25">
      <c r="AB2087" s="5"/>
    </row>
    <row r="2088" spans="28:28" x14ac:dyDescent="0.25">
      <c r="AB2088" s="5"/>
    </row>
    <row r="2089" spans="28:28" x14ac:dyDescent="0.25">
      <c r="AB2089" s="5"/>
    </row>
    <row r="2090" spans="28:28" x14ac:dyDescent="0.25">
      <c r="AB2090" s="5"/>
    </row>
    <row r="2091" spans="28:28" x14ac:dyDescent="0.25">
      <c r="AB2091" s="5"/>
    </row>
    <row r="2092" spans="28:28" x14ac:dyDescent="0.25">
      <c r="AB2092" s="5"/>
    </row>
    <row r="2093" spans="28:28" x14ac:dyDescent="0.25">
      <c r="AB2093" s="5"/>
    </row>
    <row r="2094" spans="28:28" x14ac:dyDescent="0.25">
      <c r="AB2094" s="5"/>
    </row>
    <row r="2095" spans="28:28" x14ac:dyDescent="0.25">
      <c r="AB2095" s="5"/>
    </row>
    <row r="2096" spans="28:28" x14ac:dyDescent="0.25">
      <c r="AB2096" s="5"/>
    </row>
    <row r="2097" spans="28:28" x14ac:dyDescent="0.25">
      <c r="AB2097" s="5"/>
    </row>
    <row r="2098" spans="28:28" x14ac:dyDescent="0.25">
      <c r="AB2098" s="5"/>
    </row>
    <row r="2099" spans="28:28" x14ac:dyDescent="0.25">
      <c r="AB2099" s="5"/>
    </row>
    <row r="2100" spans="28:28" x14ac:dyDescent="0.25">
      <c r="AB2100" s="5"/>
    </row>
    <row r="2101" spans="28:28" x14ac:dyDescent="0.25">
      <c r="AB2101" s="5"/>
    </row>
    <row r="2102" spans="28:28" x14ac:dyDescent="0.25">
      <c r="AB2102" s="5"/>
    </row>
    <row r="2103" spans="28:28" x14ac:dyDescent="0.25">
      <c r="AB2103" s="5"/>
    </row>
    <row r="2104" spans="28:28" x14ac:dyDescent="0.25">
      <c r="AB2104" s="5"/>
    </row>
    <row r="2105" spans="28:28" x14ac:dyDescent="0.25">
      <c r="AB2105" s="5"/>
    </row>
    <row r="2106" spans="28:28" x14ac:dyDescent="0.25">
      <c r="AB2106" s="5"/>
    </row>
    <row r="2107" spans="28:28" x14ac:dyDescent="0.25">
      <c r="AB2107" s="5"/>
    </row>
    <row r="2108" spans="28:28" x14ac:dyDescent="0.25">
      <c r="AB2108" s="5"/>
    </row>
    <row r="2109" spans="28:28" x14ac:dyDescent="0.25">
      <c r="AB2109" s="5"/>
    </row>
    <row r="2110" spans="28:28" x14ac:dyDescent="0.25">
      <c r="AB2110" s="5"/>
    </row>
    <row r="2111" spans="28:28" x14ac:dyDescent="0.25">
      <c r="AB2111" s="5"/>
    </row>
    <row r="2112" spans="28:28" x14ac:dyDescent="0.25">
      <c r="AB2112" s="5"/>
    </row>
    <row r="2113" spans="28:28" x14ac:dyDescent="0.25">
      <c r="AB2113" s="5"/>
    </row>
    <row r="2114" spans="28:28" x14ac:dyDescent="0.25">
      <c r="AB2114" s="5"/>
    </row>
    <row r="2115" spans="28:28" x14ac:dyDescent="0.25">
      <c r="AB2115" s="5"/>
    </row>
    <row r="2116" spans="28:28" x14ac:dyDescent="0.25">
      <c r="AB2116" s="5"/>
    </row>
    <row r="2117" spans="28:28" x14ac:dyDescent="0.25">
      <c r="AB2117" s="5"/>
    </row>
    <row r="2118" spans="28:28" x14ac:dyDescent="0.25">
      <c r="AB2118" s="5"/>
    </row>
    <row r="2119" spans="28:28" x14ac:dyDescent="0.25">
      <c r="AB2119" s="5"/>
    </row>
    <row r="2120" spans="28:28" x14ac:dyDescent="0.25">
      <c r="AB2120" s="5"/>
    </row>
    <row r="2121" spans="28:28" x14ac:dyDescent="0.25">
      <c r="AB2121" s="5"/>
    </row>
    <row r="2122" spans="28:28" x14ac:dyDescent="0.25">
      <c r="AB2122" s="5"/>
    </row>
    <row r="2123" spans="28:28" x14ac:dyDescent="0.25">
      <c r="AB2123" s="5"/>
    </row>
    <row r="2124" spans="28:28" x14ac:dyDescent="0.25">
      <c r="AB2124" s="5"/>
    </row>
    <row r="2125" spans="28:28" x14ac:dyDescent="0.25">
      <c r="AB2125" s="5"/>
    </row>
    <row r="2126" spans="28:28" x14ac:dyDescent="0.25">
      <c r="AB2126" s="5"/>
    </row>
    <row r="2127" spans="28:28" x14ac:dyDescent="0.25">
      <c r="AB2127" s="5"/>
    </row>
    <row r="2128" spans="28:28" x14ac:dyDescent="0.25">
      <c r="AB2128" s="5"/>
    </row>
    <row r="2129" spans="28:28" x14ac:dyDescent="0.25">
      <c r="AB2129" s="5"/>
    </row>
    <row r="2130" spans="28:28" x14ac:dyDescent="0.25">
      <c r="AB2130" s="5"/>
    </row>
    <row r="2131" spans="28:28" x14ac:dyDescent="0.25">
      <c r="AB2131" s="5"/>
    </row>
    <row r="2132" spans="28:28" x14ac:dyDescent="0.25">
      <c r="AB2132" s="5"/>
    </row>
    <row r="2133" spans="28:28" x14ac:dyDescent="0.25">
      <c r="AB2133" s="5"/>
    </row>
    <row r="2134" spans="28:28" x14ac:dyDescent="0.25">
      <c r="AB2134" s="5"/>
    </row>
    <row r="2135" spans="28:28" x14ac:dyDescent="0.25">
      <c r="AB2135" s="5"/>
    </row>
    <row r="2136" spans="28:28" x14ac:dyDescent="0.25">
      <c r="AB2136" s="5"/>
    </row>
    <row r="2137" spans="28:28" x14ac:dyDescent="0.25">
      <c r="AB2137" s="5"/>
    </row>
    <row r="2138" spans="28:28" x14ac:dyDescent="0.25">
      <c r="AB2138" s="5"/>
    </row>
    <row r="2139" spans="28:28" x14ac:dyDescent="0.25">
      <c r="AB2139" s="5"/>
    </row>
    <row r="2140" spans="28:28" x14ac:dyDescent="0.25">
      <c r="AB2140" s="5"/>
    </row>
    <row r="2141" spans="28:28" x14ac:dyDescent="0.25">
      <c r="AB2141" s="5"/>
    </row>
    <row r="2142" spans="28:28" x14ac:dyDescent="0.25">
      <c r="AB2142" s="5"/>
    </row>
    <row r="2143" spans="28:28" x14ac:dyDescent="0.25">
      <c r="AB2143" s="5"/>
    </row>
    <row r="2144" spans="28:28" x14ac:dyDescent="0.25">
      <c r="AB2144" s="5"/>
    </row>
    <row r="2145" spans="28:28" x14ac:dyDescent="0.25">
      <c r="AB2145" s="5"/>
    </row>
    <row r="2146" spans="28:28" x14ac:dyDescent="0.25">
      <c r="AB2146" s="5"/>
    </row>
    <row r="2147" spans="28:28" x14ac:dyDescent="0.25">
      <c r="AB2147" s="5"/>
    </row>
    <row r="2148" spans="28:28" x14ac:dyDescent="0.25">
      <c r="AB2148" s="5"/>
    </row>
    <row r="2149" spans="28:28" x14ac:dyDescent="0.25">
      <c r="AB2149" s="5"/>
    </row>
    <row r="2150" spans="28:28" x14ac:dyDescent="0.25">
      <c r="AB2150" s="5"/>
    </row>
    <row r="2151" spans="28:28" x14ac:dyDescent="0.25">
      <c r="AB2151" s="5"/>
    </row>
    <row r="2152" spans="28:28" x14ac:dyDescent="0.25">
      <c r="AB2152" s="5"/>
    </row>
    <row r="2153" spans="28:28" x14ac:dyDescent="0.25">
      <c r="AB2153" s="5"/>
    </row>
    <row r="2154" spans="28:28" x14ac:dyDescent="0.25">
      <c r="AB2154" s="5"/>
    </row>
    <row r="2155" spans="28:28" x14ac:dyDescent="0.25">
      <c r="AB2155" s="5"/>
    </row>
    <row r="2156" spans="28:28" x14ac:dyDescent="0.25">
      <c r="AB2156" s="5"/>
    </row>
    <row r="2157" spans="28:28" x14ac:dyDescent="0.25">
      <c r="AB2157" s="5"/>
    </row>
    <row r="2158" spans="28:28" x14ac:dyDescent="0.25">
      <c r="AB2158" s="5"/>
    </row>
    <row r="2159" spans="28:28" x14ac:dyDescent="0.25">
      <c r="AB2159" s="5"/>
    </row>
    <row r="2160" spans="28:28" x14ac:dyDescent="0.25">
      <c r="AB2160" s="5"/>
    </row>
    <row r="2161" spans="28:28" x14ac:dyDescent="0.25">
      <c r="AB2161" s="5"/>
    </row>
    <row r="2162" spans="28:28" x14ac:dyDescent="0.25">
      <c r="AB2162" s="5"/>
    </row>
    <row r="2163" spans="28:28" x14ac:dyDescent="0.25">
      <c r="AB2163" s="5"/>
    </row>
    <row r="2164" spans="28:28" x14ac:dyDescent="0.25">
      <c r="AB2164" s="5"/>
    </row>
    <row r="2165" spans="28:28" x14ac:dyDescent="0.25">
      <c r="AB2165" s="5"/>
    </row>
    <row r="2166" spans="28:28" x14ac:dyDescent="0.25">
      <c r="AB2166" s="5"/>
    </row>
    <row r="2167" spans="28:28" x14ac:dyDescent="0.25">
      <c r="AB2167" s="5"/>
    </row>
    <row r="2168" spans="28:28" x14ac:dyDescent="0.25">
      <c r="AB2168" s="5"/>
    </row>
    <row r="2169" spans="28:28" x14ac:dyDescent="0.25">
      <c r="AB2169" s="5"/>
    </row>
    <row r="2170" spans="28:28" x14ac:dyDescent="0.25">
      <c r="AB2170" s="5"/>
    </row>
    <row r="2171" spans="28:28" x14ac:dyDescent="0.25">
      <c r="AB2171" s="5"/>
    </row>
    <row r="2172" spans="28:28" x14ac:dyDescent="0.25">
      <c r="AB2172" s="5"/>
    </row>
    <row r="2173" spans="28:28" x14ac:dyDescent="0.25">
      <c r="AB2173" s="5"/>
    </row>
    <row r="2174" spans="28:28" x14ac:dyDescent="0.25">
      <c r="AB2174" s="5"/>
    </row>
    <row r="2175" spans="28:28" x14ac:dyDescent="0.25">
      <c r="AB2175" s="5"/>
    </row>
    <row r="2176" spans="28:28" x14ac:dyDescent="0.25">
      <c r="AB2176" s="5"/>
    </row>
    <row r="2177" spans="28:28" x14ac:dyDescent="0.25">
      <c r="AB2177" s="5"/>
    </row>
    <row r="2178" spans="28:28" x14ac:dyDescent="0.25">
      <c r="AB2178" s="5"/>
    </row>
    <row r="2179" spans="28:28" x14ac:dyDescent="0.25">
      <c r="AB2179" s="5"/>
    </row>
    <row r="2180" spans="28:28" x14ac:dyDescent="0.25">
      <c r="AB2180" s="5"/>
    </row>
    <row r="2181" spans="28:28" x14ac:dyDescent="0.25">
      <c r="AB2181" s="5"/>
    </row>
    <row r="2182" spans="28:28" x14ac:dyDescent="0.25">
      <c r="AB2182" s="5"/>
    </row>
    <row r="2183" spans="28:28" x14ac:dyDescent="0.25">
      <c r="AB2183" s="5"/>
    </row>
    <row r="2184" spans="28:28" x14ac:dyDescent="0.25">
      <c r="AB2184" s="5"/>
    </row>
    <row r="2185" spans="28:28" x14ac:dyDescent="0.25">
      <c r="AB2185" s="5"/>
    </row>
    <row r="2186" spans="28:28" x14ac:dyDescent="0.25">
      <c r="AB2186" s="5"/>
    </row>
    <row r="2187" spans="28:28" x14ac:dyDescent="0.25">
      <c r="AB2187" s="5"/>
    </row>
    <row r="2188" spans="28:28" x14ac:dyDescent="0.25">
      <c r="AB2188" s="5"/>
    </row>
    <row r="2189" spans="28:28" x14ac:dyDescent="0.25">
      <c r="AB2189" s="5"/>
    </row>
    <row r="2190" spans="28:28" x14ac:dyDescent="0.25">
      <c r="AB2190" s="5"/>
    </row>
    <row r="2191" spans="28:28" x14ac:dyDescent="0.25">
      <c r="AB2191" s="5"/>
    </row>
    <row r="2192" spans="28:28" x14ac:dyDescent="0.25">
      <c r="AB2192" s="5"/>
    </row>
    <row r="2193" spans="28:28" x14ac:dyDescent="0.25">
      <c r="AB2193" s="5"/>
    </row>
    <row r="2194" spans="28:28" x14ac:dyDescent="0.25">
      <c r="AB2194" s="5"/>
    </row>
    <row r="2195" spans="28:28" x14ac:dyDescent="0.25">
      <c r="AB2195" s="5"/>
    </row>
    <row r="2196" spans="28:28" x14ac:dyDescent="0.25">
      <c r="AB2196" s="5"/>
    </row>
    <row r="2197" spans="28:28" x14ac:dyDescent="0.25">
      <c r="AB2197" s="5"/>
    </row>
    <row r="2198" spans="28:28" x14ac:dyDescent="0.25">
      <c r="AB2198" s="5"/>
    </row>
    <row r="2199" spans="28:28" x14ac:dyDescent="0.25">
      <c r="AB2199" s="5"/>
    </row>
    <row r="2200" spans="28:28" x14ac:dyDescent="0.25">
      <c r="AB2200" s="5"/>
    </row>
    <row r="2201" spans="28:28" x14ac:dyDescent="0.25">
      <c r="AB2201" s="5"/>
    </row>
    <row r="2202" spans="28:28" x14ac:dyDescent="0.25">
      <c r="AB2202" s="5"/>
    </row>
    <row r="2203" spans="28:28" x14ac:dyDescent="0.25">
      <c r="AB2203" s="5"/>
    </row>
    <row r="2204" spans="28:28" x14ac:dyDescent="0.25">
      <c r="AB2204" s="5"/>
    </row>
    <row r="2205" spans="28:28" x14ac:dyDescent="0.25">
      <c r="AB2205" s="5"/>
    </row>
    <row r="2206" spans="28:28" x14ac:dyDescent="0.25">
      <c r="AB2206" s="5"/>
    </row>
    <row r="2207" spans="28:28" x14ac:dyDescent="0.25">
      <c r="AB2207" s="5"/>
    </row>
    <row r="2208" spans="28:28" x14ac:dyDescent="0.25">
      <c r="AB2208" s="5"/>
    </row>
    <row r="2209" spans="28:28" x14ac:dyDescent="0.25">
      <c r="AB2209" s="5"/>
    </row>
    <row r="2210" spans="28:28" x14ac:dyDescent="0.25">
      <c r="AB2210" s="5"/>
    </row>
    <row r="2211" spans="28:28" x14ac:dyDescent="0.25">
      <c r="AB2211" s="5"/>
    </row>
    <row r="2212" spans="28:28" x14ac:dyDescent="0.25">
      <c r="AB2212" s="5"/>
    </row>
    <row r="2213" spans="28:28" x14ac:dyDescent="0.25">
      <c r="AB2213" s="5"/>
    </row>
    <row r="2214" spans="28:28" x14ac:dyDescent="0.25">
      <c r="AB2214" s="5"/>
    </row>
    <row r="2215" spans="28:28" x14ac:dyDescent="0.25">
      <c r="AB2215" s="5"/>
    </row>
    <row r="2216" spans="28:28" x14ac:dyDescent="0.25">
      <c r="AB2216" s="5"/>
    </row>
    <row r="2217" spans="28:28" x14ac:dyDescent="0.25">
      <c r="AB2217" s="5"/>
    </row>
    <row r="2218" spans="28:28" x14ac:dyDescent="0.25">
      <c r="AB2218" s="5"/>
    </row>
    <row r="2219" spans="28:28" x14ac:dyDescent="0.25">
      <c r="AB2219" s="5"/>
    </row>
    <row r="2220" spans="28:28" x14ac:dyDescent="0.25">
      <c r="AB2220" s="5"/>
    </row>
    <row r="2221" spans="28:28" x14ac:dyDescent="0.25">
      <c r="AB2221" s="5"/>
    </row>
    <row r="2222" spans="28:28" x14ac:dyDescent="0.25">
      <c r="AB2222" s="5"/>
    </row>
    <row r="2223" spans="28:28" x14ac:dyDescent="0.25">
      <c r="AB2223" s="5"/>
    </row>
    <row r="2224" spans="28:28" x14ac:dyDescent="0.25">
      <c r="AB2224" s="5"/>
    </row>
    <row r="2225" spans="28:28" x14ac:dyDescent="0.25">
      <c r="AB2225" s="5"/>
    </row>
    <row r="2226" spans="28:28" x14ac:dyDescent="0.25">
      <c r="AB2226" s="5"/>
    </row>
    <row r="2227" spans="28:28" x14ac:dyDescent="0.25">
      <c r="AB2227" s="5"/>
    </row>
    <row r="2228" spans="28:28" x14ac:dyDescent="0.25">
      <c r="AB2228" s="5"/>
    </row>
    <row r="2229" spans="28:28" x14ac:dyDescent="0.25">
      <c r="AB2229" s="5"/>
    </row>
    <row r="2230" spans="28:28" x14ac:dyDescent="0.25">
      <c r="AB2230" s="5"/>
    </row>
    <row r="2231" spans="28:28" x14ac:dyDescent="0.25">
      <c r="AB2231" s="5"/>
    </row>
    <row r="2232" spans="28:28" x14ac:dyDescent="0.25">
      <c r="AB2232" s="5"/>
    </row>
    <row r="2233" spans="28:28" x14ac:dyDescent="0.25">
      <c r="AB2233" s="5"/>
    </row>
    <row r="2234" spans="28:28" x14ac:dyDescent="0.25">
      <c r="AB2234" s="5"/>
    </row>
    <row r="2235" spans="28:28" x14ac:dyDescent="0.25">
      <c r="AB2235" s="5"/>
    </row>
    <row r="2236" spans="28:28" x14ac:dyDescent="0.25">
      <c r="AB2236" s="5"/>
    </row>
    <row r="2237" spans="28:28" x14ac:dyDescent="0.25">
      <c r="AB2237" s="5"/>
    </row>
    <row r="2238" spans="28:28" x14ac:dyDescent="0.25">
      <c r="AB2238" s="5"/>
    </row>
    <row r="2239" spans="28:28" x14ac:dyDescent="0.25">
      <c r="AB2239" s="5"/>
    </row>
    <row r="2240" spans="28:28" x14ac:dyDescent="0.25">
      <c r="AB2240" s="5"/>
    </row>
    <row r="2241" spans="28:28" x14ac:dyDescent="0.25">
      <c r="AB2241" s="5"/>
    </row>
    <row r="2242" spans="28:28" x14ac:dyDescent="0.25">
      <c r="AB2242" s="5"/>
    </row>
    <row r="2243" spans="28:28" x14ac:dyDescent="0.25">
      <c r="AB2243" s="5"/>
    </row>
    <row r="2244" spans="28:28" x14ac:dyDescent="0.25">
      <c r="AB2244" s="5"/>
    </row>
    <row r="2245" spans="28:28" x14ac:dyDescent="0.25">
      <c r="AB2245" s="5"/>
    </row>
    <row r="2246" spans="28:28" x14ac:dyDescent="0.25">
      <c r="AB2246" s="5"/>
    </row>
    <row r="2247" spans="28:28" x14ac:dyDescent="0.25">
      <c r="AB2247" s="5"/>
    </row>
    <row r="2248" spans="28:28" x14ac:dyDescent="0.25">
      <c r="AB2248" s="5"/>
    </row>
    <row r="2249" spans="28:28" x14ac:dyDescent="0.25">
      <c r="AB2249" s="5"/>
    </row>
    <row r="2250" spans="28:28" x14ac:dyDescent="0.25">
      <c r="AB2250" s="5"/>
    </row>
    <row r="2251" spans="28:28" x14ac:dyDescent="0.25">
      <c r="AB2251" s="5"/>
    </row>
    <row r="2252" spans="28:28" x14ac:dyDescent="0.25">
      <c r="AB2252" s="5"/>
    </row>
    <row r="2253" spans="28:28" x14ac:dyDescent="0.25">
      <c r="AB2253" s="5"/>
    </row>
    <row r="2254" spans="28:28" x14ac:dyDescent="0.25">
      <c r="AB2254" s="5"/>
    </row>
    <row r="2255" spans="28:28" x14ac:dyDescent="0.25">
      <c r="AB2255" s="5"/>
    </row>
    <row r="2256" spans="28:28" x14ac:dyDescent="0.25">
      <c r="AB2256" s="5"/>
    </row>
    <row r="2257" spans="28:28" x14ac:dyDescent="0.25">
      <c r="AB2257" s="5"/>
    </row>
    <row r="2258" spans="28:28" x14ac:dyDescent="0.25">
      <c r="AB2258" s="5"/>
    </row>
    <row r="2259" spans="28:28" x14ac:dyDescent="0.25">
      <c r="AB2259" s="5"/>
    </row>
    <row r="2260" spans="28:28" x14ac:dyDescent="0.25">
      <c r="AB2260" s="5"/>
    </row>
    <row r="2261" spans="28:28" x14ac:dyDescent="0.25">
      <c r="AB2261" s="5"/>
    </row>
    <row r="2262" spans="28:28" x14ac:dyDescent="0.25">
      <c r="AB2262" s="5"/>
    </row>
    <row r="2263" spans="28:28" x14ac:dyDescent="0.25">
      <c r="AB2263" s="5"/>
    </row>
    <row r="2264" spans="28:28" x14ac:dyDescent="0.25">
      <c r="AB2264" s="5"/>
    </row>
    <row r="2265" spans="28:28" x14ac:dyDescent="0.25">
      <c r="AB2265" s="5"/>
    </row>
    <row r="2266" spans="28:28" x14ac:dyDescent="0.25">
      <c r="AB2266" s="5"/>
    </row>
    <row r="2267" spans="28:28" x14ac:dyDescent="0.25">
      <c r="AB2267" s="5"/>
    </row>
    <row r="2268" spans="28:28" x14ac:dyDescent="0.25">
      <c r="AB2268" s="5"/>
    </row>
    <row r="2269" spans="28:28" x14ac:dyDescent="0.25">
      <c r="AB2269" s="5"/>
    </row>
    <row r="2270" spans="28:28" x14ac:dyDescent="0.25">
      <c r="AB2270" s="5"/>
    </row>
    <row r="2271" spans="28:28" x14ac:dyDescent="0.25">
      <c r="AB2271" s="5"/>
    </row>
    <row r="2272" spans="28:28" x14ac:dyDescent="0.25">
      <c r="AB2272" s="5"/>
    </row>
    <row r="2273" spans="28:28" x14ac:dyDescent="0.25">
      <c r="AB2273" s="5"/>
    </row>
    <row r="2274" spans="28:28" x14ac:dyDescent="0.25">
      <c r="AB2274" s="5"/>
    </row>
    <row r="2275" spans="28:28" x14ac:dyDescent="0.25">
      <c r="AB2275" s="5"/>
    </row>
    <row r="2276" spans="28:28" x14ac:dyDescent="0.25">
      <c r="AB2276" s="5"/>
    </row>
    <row r="2277" spans="28:28" x14ac:dyDescent="0.25">
      <c r="AB2277" s="5"/>
    </row>
    <row r="2278" spans="28:28" x14ac:dyDescent="0.25">
      <c r="AB2278" s="5"/>
    </row>
    <row r="2279" spans="28:28" x14ac:dyDescent="0.25">
      <c r="AB2279" s="5"/>
    </row>
    <row r="2280" spans="28:28" x14ac:dyDescent="0.25">
      <c r="AB2280" s="5"/>
    </row>
    <row r="2281" spans="28:28" x14ac:dyDescent="0.25">
      <c r="AB2281" s="5"/>
    </row>
    <row r="2282" spans="28:28" x14ac:dyDescent="0.25">
      <c r="AB2282" s="5"/>
    </row>
    <row r="2283" spans="28:28" x14ac:dyDescent="0.25">
      <c r="AB2283" s="5"/>
    </row>
    <row r="2284" spans="28:28" x14ac:dyDescent="0.25">
      <c r="AB2284" s="5"/>
    </row>
    <row r="2285" spans="28:28" x14ac:dyDescent="0.25">
      <c r="AB2285" s="5"/>
    </row>
    <row r="2286" spans="28:28" x14ac:dyDescent="0.25">
      <c r="AB2286" s="5"/>
    </row>
    <row r="2287" spans="28:28" x14ac:dyDescent="0.25">
      <c r="AB2287" s="5"/>
    </row>
    <row r="2288" spans="28:28" x14ac:dyDescent="0.25">
      <c r="AB2288" s="5"/>
    </row>
    <row r="2289" spans="28:28" x14ac:dyDescent="0.25">
      <c r="AB2289" s="5"/>
    </row>
    <row r="2290" spans="28:28" x14ac:dyDescent="0.25">
      <c r="AB2290" s="5"/>
    </row>
    <row r="2291" spans="28:28" x14ac:dyDescent="0.25">
      <c r="AB2291" s="5"/>
    </row>
    <row r="2292" spans="28:28" x14ac:dyDescent="0.25">
      <c r="AB2292" s="5"/>
    </row>
    <row r="2293" spans="28:28" x14ac:dyDescent="0.25">
      <c r="AB2293" s="5"/>
    </row>
    <row r="2294" spans="28:28" x14ac:dyDescent="0.25">
      <c r="AB2294" s="5"/>
    </row>
    <row r="2295" spans="28:28" x14ac:dyDescent="0.25">
      <c r="AB2295" s="5"/>
    </row>
    <row r="2296" spans="28:28" x14ac:dyDescent="0.25">
      <c r="AB2296" s="5"/>
    </row>
    <row r="2297" spans="28:28" x14ac:dyDescent="0.25">
      <c r="AB2297" s="5"/>
    </row>
    <row r="2298" spans="28:28" x14ac:dyDescent="0.25">
      <c r="AB2298" s="5"/>
    </row>
    <row r="2299" spans="28:28" x14ac:dyDescent="0.25">
      <c r="AB2299" s="5"/>
    </row>
    <row r="2300" spans="28:28" x14ac:dyDescent="0.25">
      <c r="AB2300" s="5"/>
    </row>
    <row r="2301" spans="28:28" x14ac:dyDescent="0.25">
      <c r="AB2301" s="5"/>
    </row>
    <row r="2302" spans="28:28" x14ac:dyDescent="0.25">
      <c r="AB2302" s="5"/>
    </row>
    <row r="2303" spans="28:28" x14ac:dyDescent="0.25">
      <c r="AB2303" s="5"/>
    </row>
    <row r="2304" spans="28:28" x14ac:dyDescent="0.25">
      <c r="AB2304" s="5"/>
    </row>
    <row r="2305" spans="28:28" x14ac:dyDescent="0.25">
      <c r="AB2305" s="5"/>
    </row>
    <row r="2306" spans="28:28" x14ac:dyDescent="0.25">
      <c r="AB2306" s="5"/>
    </row>
    <row r="2307" spans="28:28" x14ac:dyDescent="0.25">
      <c r="AB2307" s="5"/>
    </row>
    <row r="2308" spans="28:28" x14ac:dyDescent="0.25">
      <c r="AB2308" s="5"/>
    </row>
    <row r="2309" spans="28:28" x14ac:dyDescent="0.25">
      <c r="AB2309" s="5"/>
    </row>
    <row r="2310" spans="28:28" x14ac:dyDescent="0.25">
      <c r="AB2310" s="5"/>
    </row>
    <row r="2311" spans="28:28" x14ac:dyDescent="0.25">
      <c r="AB2311" s="5"/>
    </row>
    <row r="2312" spans="28:28" x14ac:dyDescent="0.25">
      <c r="AB2312" s="5"/>
    </row>
    <row r="2313" spans="28:28" x14ac:dyDescent="0.25">
      <c r="AB2313" s="5"/>
    </row>
    <row r="2314" spans="28:28" x14ac:dyDescent="0.25">
      <c r="AB2314" s="5"/>
    </row>
    <row r="2315" spans="28:28" x14ac:dyDescent="0.25">
      <c r="AB2315" s="5"/>
    </row>
    <row r="2316" spans="28:28" x14ac:dyDescent="0.25">
      <c r="AB2316" s="5"/>
    </row>
    <row r="2317" spans="28:28" x14ac:dyDescent="0.25">
      <c r="AB2317" s="5"/>
    </row>
    <row r="2318" spans="28:28" x14ac:dyDescent="0.25">
      <c r="AB2318" s="5"/>
    </row>
    <row r="2319" spans="28:28" x14ac:dyDescent="0.25">
      <c r="AB2319" s="5"/>
    </row>
    <row r="2320" spans="28:28" x14ac:dyDescent="0.25">
      <c r="AB2320" s="5"/>
    </row>
    <row r="2321" spans="28:28" x14ac:dyDescent="0.25">
      <c r="AB2321" s="5"/>
    </row>
    <row r="2322" spans="28:28" x14ac:dyDescent="0.25">
      <c r="AB2322" s="5"/>
    </row>
    <row r="2323" spans="28:28" x14ac:dyDescent="0.25">
      <c r="AB2323" s="5"/>
    </row>
    <row r="2324" spans="28:28" x14ac:dyDescent="0.25">
      <c r="AB2324" s="5"/>
    </row>
    <row r="2325" spans="28:28" x14ac:dyDescent="0.25">
      <c r="AB2325" s="5"/>
    </row>
    <row r="2326" spans="28:28" x14ac:dyDescent="0.25">
      <c r="AB2326" s="5"/>
    </row>
    <row r="2327" spans="28:28" x14ac:dyDescent="0.25">
      <c r="AB2327" s="5"/>
    </row>
    <row r="2328" spans="28:28" x14ac:dyDescent="0.25">
      <c r="AB2328" s="5"/>
    </row>
    <row r="2329" spans="28:28" x14ac:dyDescent="0.25">
      <c r="AB2329" s="5"/>
    </row>
    <row r="2330" spans="28:28" x14ac:dyDescent="0.25">
      <c r="AB2330" s="5"/>
    </row>
    <row r="2331" spans="28:28" x14ac:dyDescent="0.25">
      <c r="AB2331" s="5"/>
    </row>
    <row r="2332" spans="28:28" x14ac:dyDescent="0.25">
      <c r="AB2332" s="5"/>
    </row>
    <row r="2333" spans="28:28" x14ac:dyDescent="0.25">
      <c r="AB2333" s="5"/>
    </row>
    <row r="2334" spans="28:28" x14ac:dyDescent="0.25">
      <c r="AB2334" s="5"/>
    </row>
    <row r="2335" spans="28:28" x14ac:dyDescent="0.25">
      <c r="AB2335" s="5"/>
    </row>
    <row r="2336" spans="28:28" x14ac:dyDescent="0.25">
      <c r="AB2336" s="5"/>
    </row>
    <row r="2337" spans="28:28" x14ac:dyDescent="0.25">
      <c r="AB2337" s="5"/>
    </row>
    <row r="2338" spans="28:28" x14ac:dyDescent="0.25">
      <c r="AB2338" s="5"/>
    </row>
    <row r="2339" spans="28:28" x14ac:dyDescent="0.25">
      <c r="AB2339" s="5"/>
    </row>
    <row r="2340" spans="28:28" x14ac:dyDescent="0.25">
      <c r="AB2340" s="5"/>
    </row>
    <row r="2341" spans="28:28" x14ac:dyDescent="0.25">
      <c r="AB2341" s="5"/>
    </row>
    <row r="2342" spans="28:28" x14ac:dyDescent="0.25">
      <c r="AB2342" s="5"/>
    </row>
    <row r="2343" spans="28:28" x14ac:dyDescent="0.25">
      <c r="AB2343" s="5"/>
    </row>
    <row r="2344" spans="28:28" x14ac:dyDescent="0.25">
      <c r="AB2344" s="5"/>
    </row>
    <row r="2345" spans="28:28" x14ac:dyDescent="0.25">
      <c r="AB2345" s="5"/>
    </row>
    <row r="2346" spans="28:28" x14ac:dyDescent="0.25">
      <c r="AB2346" s="5"/>
    </row>
    <row r="2347" spans="28:28" x14ac:dyDescent="0.25">
      <c r="AB2347" s="5"/>
    </row>
    <row r="2348" spans="28:28" x14ac:dyDescent="0.25">
      <c r="AB2348" s="5"/>
    </row>
    <row r="2349" spans="28:28" x14ac:dyDescent="0.25">
      <c r="AB2349" s="5"/>
    </row>
    <row r="2350" spans="28:28" x14ac:dyDescent="0.25">
      <c r="AB2350" s="5"/>
    </row>
    <row r="2351" spans="28:28" x14ac:dyDescent="0.25">
      <c r="AB2351" s="5"/>
    </row>
    <row r="2352" spans="28:28" x14ac:dyDescent="0.25">
      <c r="AB2352" s="5"/>
    </row>
    <row r="2353" spans="28:28" x14ac:dyDescent="0.25">
      <c r="AB2353" s="5"/>
    </row>
    <row r="2354" spans="28:28" x14ac:dyDescent="0.25">
      <c r="AB2354" s="5"/>
    </row>
    <row r="2355" spans="28:28" x14ac:dyDescent="0.25">
      <c r="AB2355" s="5"/>
    </row>
    <row r="2356" spans="28:28" x14ac:dyDescent="0.25">
      <c r="AB2356" s="5"/>
    </row>
    <row r="2357" spans="28:28" x14ac:dyDescent="0.25">
      <c r="AB2357" s="5"/>
    </row>
    <row r="2358" spans="28:28" x14ac:dyDescent="0.25">
      <c r="AB2358" s="5"/>
    </row>
    <row r="2359" spans="28:28" x14ac:dyDescent="0.25">
      <c r="AB2359" s="5"/>
    </row>
    <row r="2360" spans="28:28" x14ac:dyDescent="0.25">
      <c r="AB2360" s="5"/>
    </row>
    <row r="2361" spans="28:28" x14ac:dyDescent="0.25">
      <c r="AB2361" s="5"/>
    </row>
    <row r="2362" spans="28:28" x14ac:dyDescent="0.25">
      <c r="AB2362" s="5"/>
    </row>
    <row r="2363" spans="28:28" x14ac:dyDescent="0.25">
      <c r="AB2363" s="5"/>
    </row>
    <row r="2364" spans="28:28" x14ac:dyDescent="0.25">
      <c r="AB2364" s="5"/>
    </row>
    <row r="2365" spans="28:28" x14ac:dyDescent="0.25">
      <c r="AB2365" s="5"/>
    </row>
    <row r="2366" spans="28:28" x14ac:dyDescent="0.25">
      <c r="AB2366" s="5"/>
    </row>
    <row r="2367" spans="28:28" x14ac:dyDescent="0.25">
      <c r="AB2367" s="5"/>
    </row>
    <row r="2368" spans="28:28" x14ac:dyDescent="0.25">
      <c r="AB2368" s="5"/>
    </row>
    <row r="2369" spans="28:28" x14ac:dyDescent="0.25">
      <c r="AB2369" s="5"/>
    </row>
    <row r="2370" spans="28:28" x14ac:dyDescent="0.25">
      <c r="AB2370" s="5"/>
    </row>
    <row r="2371" spans="28:28" x14ac:dyDescent="0.25">
      <c r="AB2371" s="5"/>
    </row>
    <row r="2372" spans="28:28" x14ac:dyDescent="0.25">
      <c r="AB2372" s="5"/>
    </row>
    <row r="2373" spans="28:28" x14ac:dyDescent="0.25">
      <c r="AB2373" s="5"/>
    </row>
    <row r="2374" spans="28:28" x14ac:dyDescent="0.25">
      <c r="AB2374" s="5"/>
    </row>
    <row r="2375" spans="28:28" x14ac:dyDescent="0.25">
      <c r="AB2375" s="5"/>
    </row>
    <row r="2376" spans="28:28" x14ac:dyDescent="0.25">
      <c r="AB2376" s="5"/>
    </row>
    <row r="2377" spans="28:28" x14ac:dyDescent="0.25">
      <c r="AB2377" s="5"/>
    </row>
    <row r="2378" spans="28:28" x14ac:dyDescent="0.25">
      <c r="AB2378" s="5"/>
    </row>
    <row r="2379" spans="28:28" x14ac:dyDescent="0.25">
      <c r="AB2379" s="5"/>
    </row>
    <row r="2380" spans="28:28" x14ac:dyDescent="0.25">
      <c r="AB2380" s="5"/>
    </row>
    <row r="2381" spans="28:28" x14ac:dyDescent="0.25">
      <c r="AB2381" s="5"/>
    </row>
    <row r="2382" spans="28:28" x14ac:dyDescent="0.25">
      <c r="AB2382" s="5"/>
    </row>
    <row r="2383" spans="28:28" x14ac:dyDescent="0.25">
      <c r="AB2383" s="5"/>
    </row>
    <row r="2384" spans="28:28" x14ac:dyDescent="0.25">
      <c r="AB2384" s="5"/>
    </row>
    <row r="2385" spans="28:28" x14ac:dyDescent="0.25">
      <c r="AB2385" s="5"/>
    </row>
    <row r="2386" spans="28:28" x14ac:dyDescent="0.25">
      <c r="AB2386" s="5"/>
    </row>
    <row r="2387" spans="28:28" x14ac:dyDescent="0.25">
      <c r="AB2387" s="5"/>
    </row>
    <row r="2388" spans="28:28" x14ac:dyDescent="0.25">
      <c r="AB2388" s="5"/>
    </row>
    <row r="2389" spans="28:28" x14ac:dyDescent="0.25">
      <c r="AB2389" s="5"/>
    </row>
    <row r="2390" spans="28:28" x14ac:dyDescent="0.25">
      <c r="AB2390" s="5"/>
    </row>
    <row r="2391" spans="28:28" x14ac:dyDescent="0.25">
      <c r="AB2391" s="5"/>
    </row>
    <row r="2392" spans="28:28" x14ac:dyDescent="0.25">
      <c r="AB2392" s="5"/>
    </row>
    <row r="2393" spans="28:28" x14ac:dyDescent="0.25">
      <c r="AB2393" s="5"/>
    </row>
    <row r="2394" spans="28:28" x14ac:dyDescent="0.25">
      <c r="AB2394" s="5"/>
    </row>
    <row r="2395" spans="28:28" x14ac:dyDescent="0.25">
      <c r="AB2395" s="5"/>
    </row>
    <row r="2396" spans="28:28" x14ac:dyDescent="0.25">
      <c r="AB2396" s="5"/>
    </row>
    <row r="2397" spans="28:28" x14ac:dyDescent="0.25">
      <c r="AB2397" s="5"/>
    </row>
    <row r="2398" spans="28:28" x14ac:dyDescent="0.25">
      <c r="AB2398" s="5"/>
    </row>
    <row r="2399" spans="28:28" x14ac:dyDescent="0.25">
      <c r="AB2399" s="5"/>
    </row>
    <row r="2400" spans="28:28" x14ac:dyDescent="0.25">
      <c r="AB2400" s="5"/>
    </row>
    <row r="2401" spans="28:28" x14ac:dyDescent="0.25">
      <c r="AB2401" s="5"/>
    </row>
    <row r="2402" spans="28:28" x14ac:dyDescent="0.25">
      <c r="AB2402" s="5"/>
    </row>
    <row r="2403" spans="28:28" x14ac:dyDescent="0.25">
      <c r="AB2403" s="5"/>
    </row>
    <row r="2404" spans="28:28" x14ac:dyDescent="0.25">
      <c r="AB2404" s="5"/>
    </row>
    <row r="2405" spans="28:28" x14ac:dyDescent="0.25">
      <c r="AB2405" s="5"/>
    </row>
    <row r="2406" spans="28:28" x14ac:dyDescent="0.25">
      <c r="AB2406" s="5"/>
    </row>
    <row r="2407" spans="28:28" x14ac:dyDescent="0.25">
      <c r="AB2407" s="5"/>
    </row>
    <row r="2408" spans="28:28" x14ac:dyDescent="0.25">
      <c r="AB2408" s="5"/>
    </row>
    <row r="2409" spans="28:28" x14ac:dyDescent="0.25">
      <c r="AB2409" s="5"/>
    </row>
    <row r="2410" spans="28:28" x14ac:dyDescent="0.25">
      <c r="AB2410" s="5"/>
    </row>
    <row r="2411" spans="28:28" x14ac:dyDescent="0.25">
      <c r="AB2411" s="5"/>
    </row>
    <row r="2412" spans="28:28" x14ac:dyDescent="0.25">
      <c r="AB2412" s="5"/>
    </row>
    <row r="2413" spans="28:28" x14ac:dyDescent="0.25">
      <c r="AB2413" s="5"/>
    </row>
    <row r="2414" spans="28:28" x14ac:dyDescent="0.25">
      <c r="AB2414" s="5"/>
    </row>
    <row r="2415" spans="28:28" x14ac:dyDescent="0.25">
      <c r="AB2415" s="5"/>
    </row>
    <row r="2416" spans="28:28" x14ac:dyDescent="0.25">
      <c r="AB2416" s="5"/>
    </row>
    <row r="2417" spans="28:28" x14ac:dyDescent="0.25">
      <c r="AB2417" s="5"/>
    </row>
    <row r="2418" spans="28:28" x14ac:dyDescent="0.25">
      <c r="AB2418" s="5"/>
    </row>
    <row r="2419" spans="28:28" x14ac:dyDescent="0.25">
      <c r="AB2419" s="5"/>
    </row>
    <row r="2420" spans="28:28" x14ac:dyDescent="0.25">
      <c r="AB2420" s="5"/>
    </row>
    <row r="2421" spans="28:28" x14ac:dyDescent="0.25">
      <c r="AB2421" s="5"/>
    </row>
    <row r="2422" spans="28:28" x14ac:dyDescent="0.25">
      <c r="AB2422" s="5"/>
    </row>
    <row r="2423" spans="28:28" x14ac:dyDescent="0.25">
      <c r="AB2423" s="5"/>
    </row>
    <row r="2424" spans="28:28" x14ac:dyDescent="0.25">
      <c r="AB2424" s="5"/>
    </row>
    <row r="2425" spans="28:28" x14ac:dyDescent="0.25">
      <c r="AB2425" s="5"/>
    </row>
    <row r="2426" spans="28:28" x14ac:dyDescent="0.25">
      <c r="AB2426" s="5"/>
    </row>
    <row r="2427" spans="28:28" x14ac:dyDescent="0.25">
      <c r="AB2427" s="5"/>
    </row>
    <row r="2428" spans="28:28" x14ac:dyDescent="0.25">
      <c r="AB2428" s="5"/>
    </row>
    <row r="2429" spans="28:28" x14ac:dyDescent="0.25">
      <c r="AB2429" s="5"/>
    </row>
    <row r="2430" spans="28:28" x14ac:dyDescent="0.25">
      <c r="AB2430" s="5"/>
    </row>
    <row r="2431" spans="28:28" x14ac:dyDescent="0.25">
      <c r="AB2431" s="5"/>
    </row>
    <row r="2432" spans="28:28" x14ac:dyDescent="0.25">
      <c r="AB2432" s="5"/>
    </row>
    <row r="2433" spans="28:28" x14ac:dyDescent="0.25">
      <c r="AB2433" s="5"/>
    </row>
    <row r="2434" spans="28:28" x14ac:dyDescent="0.25">
      <c r="AB2434" s="5"/>
    </row>
    <row r="2435" spans="28:28" x14ac:dyDescent="0.25">
      <c r="AB2435" s="5"/>
    </row>
    <row r="2436" spans="28:28" x14ac:dyDescent="0.25">
      <c r="AB2436" s="5"/>
    </row>
    <row r="2437" spans="28:28" x14ac:dyDescent="0.25">
      <c r="AB2437" s="5"/>
    </row>
    <row r="2438" spans="28:28" x14ac:dyDescent="0.25">
      <c r="AB2438" s="5"/>
    </row>
    <row r="2439" spans="28:28" x14ac:dyDescent="0.25">
      <c r="AB2439" s="5"/>
    </row>
    <row r="2440" spans="28:28" x14ac:dyDescent="0.25">
      <c r="AB2440" s="5"/>
    </row>
    <row r="2441" spans="28:28" x14ac:dyDescent="0.25">
      <c r="AB2441" s="5"/>
    </row>
    <row r="2442" spans="28:28" x14ac:dyDescent="0.25">
      <c r="AB2442" s="5"/>
    </row>
    <row r="2443" spans="28:28" x14ac:dyDescent="0.25">
      <c r="AB2443" s="5"/>
    </row>
    <row r="2444" spans="28:28" x14ac:dyDescent="0.25">
      <c r="AB2444" s="5"/>
    </row>
    <row r="2445" spans="28:28" x14ac:dyDescent="0.25">
      <c r="AB2445" s="5"/>
    </row>
    <row r="2446" spans="28:28" x14ac:dyDescent="0.25">
      <c r="AB2446" s="5"/>
    </row>
    <row r="2447" spans="28:28" x14ac:dyDescent="0.25">
      <c r="AB2447" s="5"/>
    </row>
    <row r="2448" spans="28:28" x14ac:dyDescent="0.25">
      <c r="AB2448" s="5"/>
    </row>
    <row r="2449" spans="28:28" x14ac:dyDescent="0.25">
      <c r="AB2449" s="5"/>
    </row>
    <row r="2450" spans="28:28" x14ac:dyDescent="0.25">
      <c r="AB2450" s="5"/>
    </row>
    <row r="2451" spans="28:28" x14ac:dyDescent="0.25">
      <c r="AB2451" s="5"/>
    </row>
    <row r="2452" spans="28:28" x14ac:dyDescent="0.25">
      <c r="AB2452" s="5"/>
    </row>
    <row r="2453" spans="28:28" x14ac:dyDescent="0.25">
      <c r="AB2453" s="5"/>
    </row>
    <row r="2454" spans="28:28" x14ac:dyDescent="0.25">
      <c r="AB2454" s="5"/>
    </row>
    <row r="2455" spans="28:28" x14ac:dyDescent="0.25">
      <c r="AB2455" s="5"/>
    </row>
    <row r="2456" spans="28:28" x14ac:dyDescent="0.25">
      <c r="AB2456" s="5"/>
    </row>
    <row r="2457" spans="28:28" x14ac:dyDescent="0.25">
      <c r="AB2457" s="5"/>
    </row>
    <row r="2458" spans="28:28" x14ac:dyDescent="0.25">
      <c r="AB2458" s="5"/>
    </row>
    <row r="2459" spans="28:28" x14ac:dyDescent="0.25">
      <c r="AB2459" s="5"/>
    </row>
    <row r="2460" spans="28:28" x14ac:dyDescent="0.25">
      <c r="AB2460" s="5"/>
    </row>
    <row r="2461" spans="28:28" x14ac:dyDescent="0.25">
      <c r="AB2461" s="5"/>
    </row>
    <row r="2462" spans="28:28" x14ac:dyDescent="0.25">
      <c r="AB2462" s="5"/>
    </row>
    <row r="2463" spans="28:28" x14ac:dyDescent="0.25">
      <c r="AB2463" s="5"/>
    </row>
    <row r="2464" spans="28:28" x14ac:dyDescent="0.25">
      <c r="AB2464" s="5"/>
    </row>
    <row r="2465" spans="28:28" x14ac:dyDescent="0.25">
      <c r="AB2465" s="5"/>
    </row>
    <row r="2466" spans="28:28" x14ac:dyDescent="0.25">
      <c r="AB2466" s="5"/>
    </row>
    <row r="2467" spans="28:28" x14ac:dyDescent="0.25">
      <c r="AB2467" s="5"/>
    </row>
    <row r="2468" spans="28:28" x14ac:dyDescent="0.25">
      <c r="AB2468" s="5"/>
    </row>
    <row r="2469" spans="28:28" x14ac:dyDescent="0.25">
      <c r="AB2469" s="5"/>
    </row>
    <row r="2470" spans="28:28" x14ac:dyDescent="0.25">
      <c r="AB2470" s="5"/>
    </row>
    <row r="2471" spans="28:28" x14ac:dyDescent="0.25">
      <c r="AB2471" s="5"/>
    </row>
    <row r="2472" spans="28:28" x14ac:dyDescent="0.25">
      <c r="AB2472" s="5"/>
    </row>
    <row r="2473" spans="28:28" x14ac:dyDescent="0.25">
      <c r="AB2473" s="5"/>
    </row>
    <row r="2474" spans="28:28" x14ac:dyDescent="0.25">
      <c r="AB2474" s="5"/>
    </row>
    <row r="2475" spans="28:28" x14ac:dyDescent="0.25">
      <c r="AB2475" s="5"/>
    </row>
    <row r="2476" spans="28:28" x14ac:dyDescent="0.25">
      <c r="AB2476" s="5"/>
    </row>
    <row r="2477" spans="28:28" x14ac:dyDescent="0.25">
      <c r="AB2477" s="5"/>
    </row>
    <row r="2478" spans="28:28" x14ac:dyDescent="0.25">
      <c r="AB2478" s="5"/>
    </row>
    <row r="2479" spans="28:28" x14ac:dyDescent="0.25">
      <c r="AB2479" s="5"/>
    </row>
    <row r="2480" spans="28:28" x14ac:dyDescent="0.25">
      <c r="AB2480" s="5"/>
    </row>
    <row r="2481" spans="28:28" x14ac:dyDescent="0.25">
      <c r="AB2481" s="5"/>
    </row>
    <row r="2482" spans="28:28" x14ac:dyDescent="0.25">
      <c r="AB2482" s="5"/>
    </row>
    <row r="2483" spans="28:28" x14ac:dyDescent="0.25">
      <c r="AB2483" s="5"/>
    </row>
    <row r="2484" spans="28:28" x14ac:dyDescent="0.25">
      <c r="AB2484" s="5"/>
    </row>
    <row r="2485" spans="28:28" x14ac:dyDescent="0.25">
      <c r="AB2485" s="5"/>
    </row>
    <row r="2486" spans="28:28" x14ac:dyDescent="0.25">
      <c r="AB2486" s="5"/>
    </row>
    <row r="2487" spans="28:28" x14ac:dyDescent="0.25">
      <c r="AB2487" s="5"/>
    </row>
    <row r="2488" spans="28:28" x14ac:dyDescent="0.25">
      <c r="AB2488" s="5"/>
    </row>
    <row r="2489" spans="28:28" x14ac:dyDescent="0.25">
      <c r="AB2489" s="5"/>
    </row>
    <row r="2490" spans="28:28" x14ac:dyDescent="0.25">
      <c r="AB2490" s="5"/>
    </row>
    <row r="2491" spans="28:28" x14ac:dyDescent="0.25">
      <c r="AB2491" s="5"/>
    </row>
    <row r="2492" spans="28:28" x14ac:dyDescent="0.25">
      <c r="AB2492" s="5"/>
    </row>
    <row r="2493" spans="28:28" x14ac:dyDescent="0.25">
      <c r="AB2493" s="5"/>
    </row>
    <row r="2494" spans="28:28" x14ac:dyDescent="0.25">
      <c r="AB2494" s="5"/>
    </row>
    <row r="2495" spans="28:28" x14ac:dyDescent="0.25">
      <c r="AB2495" s="5"/>
    </row>
    <row r="2496" spans="28:28" x14ac:dyDescent="0.25">
      <c r="AB2496" s="5"/>
    </row>
    <row r="2497" spans="28:28" x14ac:dyDescent="0.25">
      <c r="AB2497" s="5"/>
    </row>
    <row r="2498" spans="28:28" x14ac:dyDescent="0.25">
      <c r="AB2498" s="5"/>
    </row>
    <row r="2499" spans="28:28" x14ac:dyDescent="0.25">
      <c r="AB2499" s="5"/>
    </row>
    <row r="2500" spans="28:28" x14ac:dyDescent="0.25">
      <c r="AB2500" s="5"/>
    </row>
    <row r="2501" spans="28:28" x14ac:dyDescent="0.25">
      <c r="AB2501" s="5"/>
    </row>
    <row r="2502" spans="28:28" x14ac:dyDescent="0.25">
      <c r="AB2502" s="5"/>
    </row>
    <row r="2503" spans="28:28" x14ac:dyDescent="0.25">
      <c r="AB2503" s="5"/>
    </row>
    <row r="2504" spans="28:28" x14ac:dyDescent="0.25">
      <c r="AB2504" s="5"/>
    </row>
    <row r="2505" spans="28:28" x14ac:dyDescent="0.25">
      <c r="AB2505" s="5"/>
    </row>
    <row r="2506" spans="28:28" x14ac:dyDescent="0.25">
      <c r="AB2506" s="5"/>
    </row>
    <row r="2507" spans="28:28" x14ac:dyDescent="0.25">
      <c r="AB2507" s="5"/>
    </row>
    <row r="2508" spans="28:28" x14ac:dyDescent="0.25">
      <c r="AB2508" s="5"/>
    </row>
    <row r="2509" spans="28:28" x14ac:dyDescent="0.25">
      <c r="AB2509" s="5"/>
    </row>
    <row r="2510" spans="28:28" x14ac:dyDescent="0.25">
      <c r="AB2510" s="5"/>
    </row>
    <row r="2511" spans="28:28" x14ac:dyDescent="0.25">
      <c r="AB2511" s="5"/>
    </row>
    <row r="2512" spans="28:28" x14ac:dyDescent="0.25">
      <c r="AB2512" s="5"/>
    </row>
    <row r="2513" spans="28:28" x14ac:dyDescent="0.25">
      <c r="AB2513" s="5"/>
    </row>
    <row r="2514" spans="28:28" x14ac:dyDescent="0.25">
      <c r="AB2514" s="5"/>
    </row>
    <row r="2515" spans="28:28" x14ac:dyDescent="0.25">
      <c r="AB2515" s="5"/>
    </row>
    <row r="2516" spans="28:28" x14ac:dyDescent="0.25">
      <c r="AB2516" s="5"/>
    </row>
    <row r="2517" spans="28:28" x14ac:dyDescent="0.25">
      <c r="AB2517" s="5"/>
    </row>
    <row r="2518" spans="28:28" x14ac:dyDescent="0.25">
      <c r="AB2518" s="5"/>
    </row>
    <row r="2519" spans="28:28" x14ac:dyDescent="0.25">
      <c r="AB2519" s="5"/>
    </row>
    <row r="2520" spans="28:28" x14ac:dyDescent="0.25">
      <c r="AB2520" s="5"/>
    </row>
    <row r="2521" spans="28:28" x14ac:dyDescent="0.25">
      <c r="AB2521" s="5"/>
    </row>
    <row r="2522" spans="28:28" x14ac:dyDescent="0.25">
      <c r="AB2522" s="5"/>
    </row>
    <row r="2523" spans="28:28" x14ac:dyDescent="0.25">
      <c r="AB2523" s="5"/>
    </row>
    <row r="2524" spans="28:28" x14ac:dyDescent="0.25">
      <c r="AB2524" s="5"/>
    </row>
    <row r="2525" spans="28:28" x14ac:dyDescent="0.25">
      <c r="AB2525" s="5"/>
    </row>
    <row r="2526" spans="28:28" x14ac:dyDescent="0.25">
      <c r="AB2526" s="5"/>
    </row>
    <row r="2527" spans="28:28" x14ac:dyDescent="0.25">
      <c r="AB2527" s="5"/>
    </row>
    <row r="2528" spans="28:28" x14ac:dyDescent="0.25">
      <c r="AB2528" s="5"/>
    </row>
    <row r="2529" spans="28:28" x14ac:dyDescent="0.25">
      <c r="AB2529" s="5"/>
    </row>
    <row r="2530" spans="28:28" x14ac:dyDescent="0.25">
      <c r="AB2530" s="5"/>
    </row>
    <row r="2531" spans="28:28" x14ac:dyDescent="0.25">
      <c r="AB2531" s="5"/>
    </row>
    <row r="2532" spans="28:28" x14ac:dyDescent="0.25">
      <c r="AB2532" s="5"/>
    </row>
    <row r="2533" spans="28:28" x14ac:dyDescent="0.25">
      <c r="AB2533" s="5"/>
    </row>
    <row r="2534" spans="28:28" x14ac:dyDescent="0.25">
      <c r="AB2534" s="5"/>
    </row>
    <row r="2535" spans="28:28" x14ac:dyDescent="0.25">
      <c r="AB2535" s="5"/>
    </row>
    <row r="2536" spans="28:28" x14ac:dyDescent="0.25">
      <c r="AB2536" s="5"/>
    </row>
    <row r="2537" spans="28:28" x14ac:dyDescent="0.25">
      <c r="AB2537" s="5"/>
    </row>
    <row r="2538" spans="28:28" x14ac:dyDescent="0.25">
      <c r="AB2538" s="5"/>
    </row>
    <row r="2539" spans="28:28" x14ac:dyDescent="0.25">
      <c r="AB2539" s="5"/>
    </row>
    <row r="2540" spans="28:28" x14ac:dyDescent="0.25">
      <c r="AB2540" s="5"/>
    </row>
    <row r="2541" spans="28:28" x14ac:dyDescent="0.25">
      <c r="AB2541" s="5"/>
    </row>
    <row r="2542" spans="28:28" x14ac:dyDescent="0.25">
      <c r="AB2542" s="5"/>
    </row>
    <row r="2543" spans="28:28" x14ac:dyDescent="0.25">
      <c r="AB2543" s="5"/>
    </row>
    <row r="2544" spans="28:28" x14ac:dyDescent="0.25">
      <c r="AB2544" s="5"/>
    </row>
    <row r="2545" spans="28:28" x14ac:dyDescent="0.25">
      <c r="AB2545" s="5"/>
    </row>
    <row r="2546" spans="28:28" x14ac:dyDescent="0.25">
      <c r="AB2546" s="5"/>
    </row>
    <row r="2547" spans="28:28" x14ac:dyDescent="0.25">
      <c r="AB2547" s="5"/>
    </row>
    <row r="2548" spans="28:28" x14ac:dyDescent="0.25">
      <c r="AB2548" s="5"/>
    </row>
    <row r="2549" spans="28:28" x14ac:dyDescent="0.25">
      <c r="AB2549" s="5"/>
    </row>
    <row r="2550" spans="28:28" x14ac:dyDescent="0.25">
      <c r="AB2550" s="5"/>
    </row>
    <row r="2551" spans="28:28" x14ac:dyDescent="0.25">
      <c r="AB2551" s="5"/>
    </row>
    <row r="2552" spans="28:28" x14ac:dyDescent="0.25">
      <c r="AB2552" s="5"/>
    </row>
    <row r="2553" spans="28:28" x14ac:dyDescent="0.25">
      <c r="AB2553" s="5"/>
    </row>
    <row r="2554" spans="28:28" x14ac:dyDescent="0.25">
      <c r="AB2554" s="5"/>
    </row>
    <row r="2555" spans="28:28" x14ac:dyDescent="0.25">
      <c r="AB2555" s="5"/>
    </row>
    <row r="2556" spans="28:28" x14ac:dyDescent="0.25">
      <c r="AB2556" s="5"/>
    </row>
    <row r="2557" spans="28:28" x14ac:dyDescent="0.25">
      <c r="AB2557" s="5"/>
    </row>
    <row r="2558" spans="28:28" x14ac:dyDescent="0.25">
      <c r="AB2558" s="5"/>
    </row>
    <row r="2559" spans="28:28" x14ac:dyDescent="0.25">
      <c r="AB2559" s="5"/>
    </row>
    <row r="2560" spans="28:28" x14ac:dyDescent="0.25">
      <c r="AB2560" s="5"/>
    </row>
    <row r="2561" spans="28:28" x14ac:dyDescent="0.25">
      <c r="AB2561" s="5"/>
    </row>
    <row r="2562" spans="28:28" x14ac:dyDescent="0.25">
      <c r="AB2562" s="5"/>
    </row>
    <row r="2563" spans="28:28" x14ac:dyDescent="0.25">
      <c r="AB2563" s="5"/>
    </row>
    <row r="2564" spans="28:28" x14ac:dyDescent="0.25">
      <c r="AB2564" s="5"/>
    </row>
    <row r="2565" spans="28:28" x14ac:dyDescent="0.25">
      <c r="AB2565" s="5"/>
    </row>
    <row r="2566" spans="28:28" x14ac:dyDescent="0.25">
      <c r="AB2566" s="5"/>
    </row>
    <row r="2567" spans="28:28" x14ac:dyDescent="0.25">
      <c r="AB2567" s="5"/>
    </row>
    <row r="2568" spans="28:28" x14ac:dyDescent="0.25">
      <c r="AB2568" s="5"/>
    </row>
    <row r="2569" spans="28:28" x14ac:dyDescent="0.25">
      <c r="AB2569" s="5"/>
    </row>
    <row r="2570" spans="28:28" x14ac:dyDescent="0.25">
      <c r="AB2570" s="5"/>
    </row>
    <row r="2571" spans="28:28" x14ac:dyDescent="0.25">
      <c r="AB2571" s="5"/>
    </row>
    <row r="2572" spans="28:28" x14ac:dyDescent="0.25">
      <c r="AB2572" s="5"/>
    </row>
    <row r="2573" spans="28:28" x14ac:dyDescent="0.25">
      <c r="AB2573" s="5"/>
    </row>
    <row r="2574" spans="28:28" x14ac:dyDescent="0.25">
      <c r="AB2574" s="5"/>
    </row>
    <row r="2575" spans="28:28" x14ac:dyDescent="0.25">
      <c r="AB2575" s="5"/>
    </row>
    <row r="2576" spans="28:28" x14ac:dyDescent="0.25">
      <c r="AB2576" s="5"/>
    </row>
    <row r="2577" spans="28:28" x14ac:dyDescent="0.25">
      <c r="AB2577" s="5"/>
    </row>
    <row r="2578" spans="28:28" x14ac:dyDescent="0.25">
      <c r="AB2578" s="5"/>
    </row>
    <row r="2579" spans="28:28" x14ac:dyDescent="0.25">
      <c r="AB2579" s="5"/>
    </row>
    <row r="2580" spans="28:28" x14ac:dyDescent="0.25">
      <c r="AB2580" s="5"/>
    </row>
    <row r="2581" spans="28:28" x14ac:dyDescent="0.25">
      <c r="AB2581" s="5"/>
    </row>
    <row r="2582" spans="28:28" x14ac:dyDescent="0.25">
      <c r="AB2582" s="5"/>
    </row>
    <row r="2583" spans="28:28" x14ac:dyDescent="0.25">
      <c r="AB2583" s="5"/>
    </row>
    <row r="2584" spans="28:28" x14ac:dyDescent="0.25">
      <c r="AB2584" s="5"/>
    </row>
    <row r="2585" spans="28:28" x14ac:dyDescent="0.25">
      <c r="AB2585" s="5"/>
    </row>
    <row r="2586" spans="28:28" x14ac:dyDescent="0.25">
      <c r="AB2586" s="5"/>
    </row>
    <row r="2587" spans="28:28" x14ac:dyDescent="0.25">
      <c r="AB2587" s="5"/>
    </row>
    <row r="2588" spans="28:28" x14ac:dyDescent="0.25">
      <c r="AB2588" s="5"/>
    </row>
    <row r="2589" spans="28:28" x14ac:dyDescent="0.25">
      <c r="AB2589" s="5"/>
    </row>
    <row r="2590" spans="28:28" x14ac:dyDescent="0.25">
      <c r="AB2590" s="5"/>
    </row>
    <row r="2591" spans="28:28" x14ac:dyDescent="0.25">
      <c r="AB2591" s="5"/>
    </row>
    <row r="2592" spans="28:28" x14ac:dyDescent="0.25">
      <c r="AB2592" s="5"/>
    </row>
    <row r="2593" spans="28:28" x14ac:dyDescent="0.25">
      <c r="AB2593" s="5"/>
    </row>
    <row r="2594" spans="28:28" x14ac:dyDescent="0.25">
      <c r="AB2594" s="5"/>
    </row>
    <row r="2595" spans="28:28" x14ac:dyDescent="0.25">
      <c r="AB2595" s="5"/>
    </row>
    <row r="2596" spans="28:28" x14ac:dyDescent="0.25">
      <c r="AB2596" s="5"/>
    </row>
    <row r="2597" spans="28:28" x14ac:dyDescent="0.25">
      <c r="AB2597" s="5"/>
    </row>
    <row r="2598" spans="28:28" x14ac:dyDescent="0.25">
      <c r="AB2598" s="5"/>
    </row>
    <row r="2599" spans="28:28" x14ac:dyDescent="0.25">
      <c r="AB2599" s="5"/>
    </row>
    <row r="2600" spans="28:28" x14ac:dyDescent="0.25">
      <c r="AB2600" s="5"/>
    </row>
    <row r="2601" spans="28:28" x14ac:dyDescent="0.25">
      <c r="AB2601" s="5"/>
    </row>
    <row r="2602" spans="28:28" x14ac:dyDescent="0.25">
      <c r="AB2602" s="5"/>
    </row>
    <row r="2603" spans="28:28" x14ac:dyDescent="0.25">
      <c r="AB2603" s="5"/>
    </row>
    <row r="2604" spans="28:28" x14ac:dyDescent="0.25">
      <c r="AB2604" s="5"/>
    </row>
    <row r="2605" spans="28:28" x14ac:dyDescent="0.25">
      <c r="AB2605" s="5"/>
    </row>
    <row r="2606" spans="28:28" x14ac:dyDescent="0.25">
      <c r="AB2606" s="5"/>
    </row>
    <row r="2607" spans="28:28" x14ac:dyDescent="0.25">
      <c r="AB2607" s="5"/>
    </row>
    <row r="2608" spans="28:28" x14ac:dyDescent="0.25">
      <c r="AB2608" s="5"/>
    </row>
    <row r="2609" spans="28:28" x14ac:dyDescent="0.25">
      <c r="AB2609" s="5"/>
    </row>
    <row r="2610" spans="28:28" x14ac:dyDescent="0.25">
      <c r="AB2610" s="5"/>
    </row>
    <row r="2611" spans="28:28" x14ac:dyDescent="0.25">
      <c r="AB2611" s="5"/>
    </row>
    <row r="2612" spans="28:28" x14ac:dyDescent="0.25">
      <c r="AB2612" s="5"/>
    </row>
    <row r="2613" spans="28:28" x14ac:dyDescent="0.25">
      <c r="AB2613" s="5"/>
    </row>
    <row r="2614" spans="28:28" x14ac:dyDescent="0.25">
      <c r="AB2614" s="5"/>
    </row>
    <row r="2615" spans="28:28" x14ac:dyDescent="0.25">
      <c r="AB2615" s="5"/>
    </row>
    <row r="2616" spans="28:28" x14ac:dyDescent="0.25">
      <c r="AB2616" s="5"/>
    </row>
    <row r="2617" spans="28:28" x14ac:dyDescent="0.25">
      <c r="AB2617" s="5"/>
    </row>
    <row r="2618" spans="28:28" x14ac:dyDescent="0.25">
      <c r="AB2618" s="5"/>
    </row>
    <row r="2619" spans="28:28" x14ac:dyDescent="0.25">
      <c r="AB2619" s="5"/>
    </row>
    <row r="2620" spans="28:28" x14ac:dyDescent="0.25">
      <c r="AB2620" s="5"/>
    </row>
    <row r="2621" spans="28:28" x14ac:dyDescent="0.25">
      <c r="AB2621" s="5"/>
    </row>
    <row r="2622" spans="28:28" x14ac:dyDescent="0.25">
      <c r="AB2622" s="5"/>
    </row>
    <row r="2623" spans="28:28" x14ac:dyDescent="0.25">
      <c r="AB2623" s="5"/>
    </row>
    <row r="2624" spans="28:28" x14ac:dyDescent="0.25">
      <c r="AB2624" s="5"/>
    </row>
    <row r="2625" spans="28:28" x14ac:dyDescent="0.25">
      <c r="AB2625" s="5"/>
    </row>
    <row r="2626" spans="28:28" x14ac:dyDescent="0.25">
      <c r="AB2626" s="5"/>
    </row>
    <row r="2627" spans="28:28" x14ac:dyDescent="0.25">
      <c r="AB2627" s="5"/>
    </row>
    <row r="2628" spans="28:28" x14ac:dyDescent="0.25">
      <c r="AB2628" s="5"/>
    </row>
    <row r="2629" spans="28:28" x14ac:dyDescent="0.25">
      <c r="AB2629" s="5"/>
    </row>
    <row r="2630" spans="28:28" x14ac:dyDescent="0.25">
      <c r="AB2630" s="5"/>
    </row>
    <row r="2631" spans="28:28" x14ac:dyDescent="0.25">
      <c r="AB2631" s="5"/>
    </row>
    <row r="2632" spans="28:28" x14ac:dyDescent="0.25">
      <c r="AB2632" s="5"/>
    </row>
    <row r="2633" spans="28:28" x14ac:dyDescent="0.25">
      <c r="AB2633" s="5"/>
    </row>
    <row r="2634" spans="28:28" x14ac:dyDescent="0.25">
      <c r="AB2634" s="5"/>
    </row>
    <row r="2635" spans="28:28" x14ac:dyDescent="0.25">
      <c r="AB2635" s="5"/>
    </row>
    <row r="2636" spans="28:28" x14ac:dyDescent="0.25">
      <c r="AB2636" s="5"/>
    </row>
    <row r="2637" spans="28:28" x14ac:dyDescent="0.25">
      <c r="AB2637" s="5"/>
    </row>
    <row r="2638" spans="28:28" x14ac:dyDescent="0.25">
      <c r="AB2638" s="5"/>
    </row>
    <row r="2639" spans="28:28" x14ac:dyDescent="0.25">
      <c r="AB2639" s="5"/>
    </row>
    <row r="2640" spans="28:28" x14ac:dyDescent="0.25">
      <c r="AB2640" s="5"/>
    </row>
    <row r="2641" spans="28:28" x14ac:dyDescent="0.25">
      <c r="AB2641" s="5"/>
    </row>
    <row r="2642" spans="28:28" x14ac:dyDescent="0.25">
      <c r="AB2642" s="5"/>
    </row>
    <row r="2643" spans="28:28" x14ac:dyDescent="0.25">
      <c r="AB2643" s="5"/>
    </row>
    <row r="2644" spans="28:28" x14ac:dyDescent="0.25">
      <c r="AB2644" s="5"/>
    </row>
    <row r="2645" spans="28:28" x14ac:dyDescent="0.25">
      <c r="AB2645" s="5"/>
    </row>
    <row r="2646" spans="28:28" x14ac:dyDescent="0.25">
      <c r="AB2646" s="5"/>
    </row>
    <row r="2647" spans="28:28" x14ac:dyDescent="0.25">
      <c r="AB2647" s="5"/>
    </row>
    <row r="2648" spans="28:28" x14ac:dyDescent="0.25">
      <c r="AB2648" s="5"/>
    </row>
    <row r="2649" spans="28:28" x14ac:dyDescent="0.25">
      <c r="AB2649" s="5"/>
    </row>
    <row r="2650" spans="28:28" x14ac:dyDescent="0.25">
      <c r="AB2650" s="5"/>
    </row>
    <row r="2651" spans="28:28" x14ac:dyDescent="0.25">
      <c r="AB2651" s="5"/>
    </row>
    <row r="2652" spans="28:28" x14ac:dyDescent="0.25">
      <c r="AB2652" s="5"/>
    </row>
    <row r="2653" spans="28:28" x14ac:dyDescent="0.25">
      <c r="AB2653" s="5"/>
    </row>
    <row r="2654" spans="28:28" x14ac:dyDescent="0.25">
      <c r="AB2654" s="5"/>
    </row>
    <row r="2655" spans="28:28" x14ac:dyDescent="0.25">
      <c r="AB2655" s="5"/>
    </row>
    <row r="2656" spans="28:28" x14ac:dyDescent="0.25">
      <c r="AB2656" s="5"/>
    </row>
    <row r="2657" spans="28:28" x14ac:dyDescent="0.25">
      <c r="AB2657" s="5"/>
    </row>
    <row r="2658" spans="28:28" x14ac:dyDescent="0.25">
      <c r="AB2658" s="5"/>
    </row>
    <row r="2659" spans="28:28" x14ac:dyDescent="0.25">
      <c r="AB2659" s="5"/>
    </row>
    <row r="2660" spans="28:28" x14ac:dyDescent="0.25">
      <c r="AB2660" s="5"/>
    </row>
    <row r="2661" spans="28:28" x14ac:dyDescent="0.25">
      <c r="AB2661" s="5"/>
    </row>
    <row r="2662" spans="28:28" x14ac:dyDescent="0.25">
      <c r="AB2662" s="5"/>
    </row>
    <row r="2663" spans="28:28" x14ac:dyDescent="0.25">
      <c r="AB2663" s="5"/>
    </row>
    <row r="2664" spans="28:28" x14ac:dyDescent="0.25">
      <c r="AB2664" s="5"/>
    </row>
    <row r="2665" spans="28:28" x14ac:dyDescent="0.25">
      <c r="AB2665" s="5"/>
    </row>
    <row r="2666" spans="28:28" x14ac:dyDescent="0.25">
      <c r="AB2666" s="5"/>
    </row>
    <row r="2667" spans="28:28" x14ac:dyDescent="0.25">
      <c r="AB2667" s="5"/>
    </row>
    <row r="2668" spans="28:28" x14ac:dyDescent="0.25">
      <c r="AB2668" s="5"/>
    </row>
    <row r="2669" spans="28:28" x14ac:dyDescent="0.25">
      <c r="AB2669" s="5"/>
    </row>
    <row r="2670" spans="28:28" x14ac:dyDescent="0.25">
      <c r="AB2670" s="5"/>
    </row>
    <row r="2671" spans="28:28" x14ac:dyDescent="0.25">
      <c r="AB2671" s="5"/>
    </row>
    <row r="2672" spans="28:28" x14ac:dyDescent="0.25">
      <c r="AB2672" s="5"/>
    </row>
    <row r="2673" spans="28:28" x14ac:dyDescent="0.25">
      <c r="AB2673" s="5"/>
    </row>
    <row r="2674" spans="28:28" x14ac:dyDescent="0.25">
      <c r="AB2674" s="5"/>
    </row>
    <row r="2675" spans="28:28" x14ac:dyDescent="0.25">
      <c r="AB2675" s="5"/>
    </row>
    <row r="2676" spans="28:28" x14ac:dyDescent="0.25">
      <c r="AB2676" s="5"/>
    </row>
    <row r="2677" spans="28:28" x14ac:dyDescent="0.25">
      <c r="AB2677" s="5"/>
    </row>
    <row r="2678" spans="28:28" x14ac:dyDescent="0.25">
      <c r="AB2678" s="5"/>
    </row>
    <row r="2679" spans="28:28" x14ac:dyDescent="0.25">
      <c r="AB2679" s="5"/>
    </row>
    <row r="2680" spans="28:28" x14ac:dyDescent="0.25">
      <c r="AB2680" s="5"/>
    </row>
    <row r="2681" spans="28:28" x14ac:dyDescent="0.25">
      <c r="AB2681" s="5"/>
    </row>
    <row r="2682" spans="28:28" x14ac:dyDescent="0.25">
      <c r="AB2682" s="5"/>
    </row>
    <row r="2683" spans="28:28" x14ac:dyDescent="0.25">
      <c r="AB2683" s="5"/>
    </row>
    <row r="2684" spans="28:28" x14ac:dyDescent="0.25">
      <c r="AB2684" s="5"/>
    </row>
    <row r="2685" spans="28:28" x14ac:dyDescent="0.25">
      <c r="AB2685" s="5"/>
    </row>
    <row r="2686" spans="28:28" x14ac:dyDescent="0.25">
      <c r="AB2686" s="5"/>
    </row>
    <row r="2687" spans="28:28" x14ac:dyDescent="0.25">
      <c r="AB2687" s="5"/>
    </row>
    <row r="2688" spans="28:28" x14ac:dyDescent="0.25">
      <c r="AB2688" s="5"/>
    </row>
    <row r="2689" spans="28:28" x14ac:dyDescent="0.25">
      <c r="AB2689" s="5"/>
    </row>
    <row r="2690" spans="28:28" x14ac:dyDescent="0.25">
      <c r="AB2690" s="5"/>
    </row>
    <row r="2691" spans="28:28" x14ac:dyDescent="0.25">
      <c r="AB2691" s="5"/>
    </row>
    <row r="2692" spans="28:28" x14ac:dyDescent="0.25">
      <c r="AB2692" s="5"/>
    </row>
    <row r="2693" spans="28:28" x14ac:dyDescent="0.25">
      <c r="AB2693" s="5"/>
    </row>
    <row r="2694" spans="28:28" x14ac:dyDescent="0.25">
      <c r="AB2694" s="5"/>
    </row>
    <row r="2695" spans="28:28" x14ac:dyDescent="0.25">
      <c r="AB2695" s="5"/>
    </row>
    <row r="2696" spans="28:28" x14ac:dyDescent="0.25">
      <c r="AB2696" s="5"/>
    </row>
    <row r="2697" spans="28:28" x14ac:dyDescent="0.25">
      <c r="AB2697" s="5"/>
    </row>
    <row r="2698" spans="28:28" x14ac:dyDescent="0.25">
      <c r="AB2698" s="5"/>
    </row>
    <row r="2699" spans="28:28" x14ac:dyDescent="0.25">
      <c r="AB2699" s="5"/>
    </row>
    <row r="2700" spans="28:28" x14ac:dyDescent="0.25">
      <c r="AB2700" s="5"/>
    </row>
    <row r="2701" spans="28:28" x14ac:dyDescent="0.25">
      <c r="AB2701" s="5"/>
    </row>
    <row r="2702" spans="28:28" x14ac:dyDescent="0.25">
      <c r="AB2702" s="5"/>
    </row>
    <row r="2703" spans="28:28" x14ac:dyDescent="0.25">
      <c r="AB2703" s="5"/>
    </row>
    <row r="2704" spans="28:28" x14ac:dyDescent="0.25">
      <c r="AB2704" s="5"/>
    </row>
    <row r="2705" spans="28:28" x14ac:dyDescent="0.25">
      <c r="AB2705" s="5"/>
    </row>
    <row r="2706" spans="28:28" x14ac:dyDescent="0.25">
      <c r="AB2706" s="5"/>
    </row>
    <row r="2707" spans="28:28" x14ac:dyDescent="0.25">
      <c r="AB2707" s="5"/>
    </row>
    <row r="2708" spans="28:28" x14ac:dyDescent="0.25">
      <c r="AB2708" s="5"/>
    </row>
    <row r="2709" spans="28:28" x14ac:dyDescent="0.25">
      <c r="AB2709" s="5"/>
    </row>
    <row r="2710" spans="28:28" x14ac:dyDescent="0.25">
      <c r="AB2710" s="5"/>
    </row>
    <row r="2711" spans="28:28" x14ac:dyDescent="0.25">
      <c r="AB2711" s="5"/>
    </row>
    <row r="2712" spans="28:28" x14ac:dyDescent="0.25">
      <c r="AB2712" s="5"/>
    </row>
    <row r="2713" spans="28:28" x14ac:dyDescent="0.25">
      <c r="AB2713" s="5"/>
    </row>
    <row r="2714" spans="28:28" x14ac:dyDescent="0.25">
      <c r="AB2714" s="5"/>
    </row>
    <row r="2715" spans="28:28" x14ac:dyDescent="0.25">
      <c r="AB2715" s="5"/>
    </row>
    <row r="2716" spans="28:28" x14ac:dyDescent="0.25">
      <c r="AB2716" s="5"/>
    </row>
    <row r="2717" spans="28:28" x14ac:dyDescent="0.25">
      <c r="AB2717" s="5"/>
    </row>
    <row r="2718" spans="28:28" x14ac:dyDescent="0.25">
      <c r="AB2718" s="5"/>
    </row>
    <row r="2719" spans="28:28" x14ac:dyDescent="0.25">
      <c r="AB2719" s="5"/>
    </row>
    <row r="2720" spans="28:28" x14ac:dyDescent="0.25">
      <c r="AB2720" s="5"/>
    </row>
    <row r="2721" spans="28:28" x14ac:dyDescent="0.25">
      <c r="AB2721" s="5"/>
    </row>
    <row r="2722" spans="28:28" x14ac:dyDescent="0.25">
      <c r="AB2722" s="5"/>
    </row>
    <row r="2723" spans="28:28" x14ac:dyDescent="0.25">
      <c r="AB2723" s="5"/>
    </row>
    <row r="2724" spans="28:28" x14ac:dyDescent="0.25">
      <c r="AB2724" s="5"/>
    </row>
    <row r="2725" spans="28:28" x14ac:dyDescent="0.25">
      <c r="AB2725" s="5"/>
    </row>
    <row r="2726" spans="28:28" x14ac:dyDescent="0.25">
      <c r="AB2726" s="5"/>
    </row>
    <row r="2727" spans="28:28" x14ac:dyDescent="0.25">
      <c r="AB2727" s="5"/>
    </row>
    <row r="2728" spans="28:28" x14ac:dyDescent="0.25">
      <c r="AB2728" s="5"/>
    </row>
    <row r="2729" spans="28:28" x14ac:dyDescent="0.25">
      <c r="AB2729" s="5"/>
    </row>
    <row r="2730" spans="28:28" x14ac:dyDescent="0.25">
      <c r="AB2730" s="5"/>
    </row>
    <row r="2731" spans="28:28" x14ac:dyDescent="0.25">
      <c r="AB2731" s="5"/>
    </row>
    <row r="2732" spans="28:28" x14ac:dyDescent="0.25">
      <c r="AB2732" s="5"/>
    </row>
    <row r="2733" spans="28:28" x14ac:dyDescent="0.25">
      <c r="AB2733" s="5"/>
    </row>
    <row r="2734" spans="28:28" x14ac:dyDescent="0.25">
      <c r="AB2734" s="5"/>
    </row>
    <row r="2735" spans="28:28" x14ac:dyDescent="0.25">
      <c r="AB2735" s="5"/>
    </row>
    <row r="2736" spans="28:28" x14ac:dyDescent="0.25">
      <c r="AB2736" s="5"/>
    </row>
    <row r="2737" spans="28:28" x14ac:dyDescent="0.25">
      <c r="AB2737" s="5"/>
    </row>
    <row r="2738" spans="28:28" x14ac:dyDescent="0.25">
      <c r="AB2738" s="5"/>
    </row>
    <row r="2739" spans="28:28" x14ac:dyDescent="0.25">
      <c r="AB2739" s="5"/>
    </row>
    <row r="2740" spans="28:28" x14ac:dyDescent="0.25">
      <c r="AB2740" s="5"/>
    </row>
    <row r="2741" spans="28:28" x14ac:dyDescent="0.25">
      <c r="AB2741" s="5"/>
    </row>
    <row r="2742" spans="28:28" x14ac:dyDescent="0.25">
      <c r="AB2742" s="5"/>
    </row>
    <row r="2743" spans="28:28" x14ac:dyDescent="0.25">
      <c r="AB2743" s="5"/>
    </row>
    <row r="2744" spans="28:28" x14ac:dyDescent="0.25">
      <c r="AB2744" s="5"/>
    </row>
    <row r="2745" spans="28:28" x14ac:dyDescent="0.25">
      <c r="AB2745" s="5"/>
    </row>
    <row r="2746" spans="28:28" x14ac:dyDescent="0.25">
      <c r="AB2746" s="5"/>
    </row>
    <row r="2747" spans="28:28" x14ac:dyDescent="0.25">
      <c r="AB2747" s="5"/>
    </row>
    <row r="2748" spans="28:28" x14ac:dyDescent="0.25">
      <c r="AB2748" s="5"/>
    </row>
    <row r="2749" spans="28:28" x14ac:dyDescent="0.25">
      <c r="AB2749" s="5"/>
    </row>
    <row r="2750" spans="28:28" x14ac:dyDescent="0.25">
      <c r="AB2750" s="5"/>
    </row>
    <row r="2751" spans="28:28" x14ac:dyDescent="0.25">
      <c r="AB2751" s="5"/>
    </row>
    <row r="2752" spans="28:28" x14ac:dyDescent="0.25">
      <c r="AB2752" s="5"/>
    </row>
    <row r="2753" spans="28:28" x14ac:dyDescent="0.25">
      <c r="AB2753" s="5"/>
    </row>
    <row r="2754" spans="28:28" x14ac:dyDescent="0.25">
      <c r="AB2754" s="5"/>
    </row>
    <row r="2755" spans="28:28" x14ac:dyDescent="0.25">
      <c r="AB2755" s="5"/>
    </row>
    <row r="2756" spans="28:28" x14ac:dyDescent="0.25">
      <c r="AB2756" s="5"/>
    </row>
    <row r="2757" spans="28:28" x14ac:dyDescent="0.25">
      <c r="AB2757" s="5"/>
    </row>
    <row r="2758" spans="28:28" x14ac:dyDescent="0.25">
      <c r="AB2758" s="5"/>
    </row>
    <row r="2759" spans="28:28" x14ac:dyDescent="0.25">
      <c r="AB2759" s="5"/>
    </row>
    <row r="2760" spans="28:28" x14ac:dyDescent="0.25">
      <c r="AB2760" s="5"/>
    </row>
    <row r="2761" spans="28:28" x14ac:dyDescent="0.25">
      <c r="AB2761" s="5"/>
    </row>
    <row r="2762" spans="28:28" x14ac:dyDescent="0.25">
      <c r="AB2762" s="5"/>
    </row>
    <row r="2763" spans="28:28" x14ac:dyDescent="0.25">
      <c r="AB2763" s="5"/>
    </row>
    <row r="2764" spans="28:28" x14ac:dyDescent="0.25">
      <c r="AB2764" s="5"/>
    </row>
    <row r="2765" spans="28:28" x14ac:dyDescent="0.25">
      <c r="AB2765" s="5"/>
    </row>
    <row r="2766" spans="28:28" x14ac:dyDescent="0.25">
      <c r="AB2766" s="5"/>
    </row>
    <row r="2767" spans="28:28" x14ac:dyDescent="0.25">
      <c r="AB2767" s="5"/>
    </row>
    <row r="2768" spans="28:28" x14ac:dyDescent="0.25">
      <c r="AB2768" s="5"/>
    </row>
    <row r="2769" spans="28:28" x14ac:dyDescent="0.25">
      <c r="AB2769" s="5"/>
    </row>
    <row r="2770" spans="28:28" x14ac:dyDescent="0.25">
      <c r="AB2770" s="5"/>
    </row>
    <row r="2771" spans="28:28" x14ac:dyDescent="0.25">
      <c r="AB2771" s="5"/>
    </row>
    <row r="2772" spans="28:28" x14ac:dyDescent="0.25">
      <c r="AB2772" s="5"/>
    </row>
    <row r="2773" spans="28:28" x14ac:dyDescent="0.25">
      <c r="AB2773" s="5"/>
    </row>
    <row r="2774" spans="28:28" x14ac:dyDescent="0.25">
      <c r="AB2774" s="5"/>
    </row>
    <row r="2775" spans="28:28" x14ac:dyDescent="0.25">
      <c r="AB2775" s="5"/>
    </row>
    <row r="2776" spans="28:28" x14ac:dyDescent="0.25">
      <c r="AB2776" s="5"/>
    </row>
    <row r="2777" spans="28:28" x14ac:dyDescent="0.25">
      <c r="AB2777" s="5"/>
    </row>
    <row r="2778" spans="28:28" x14ac:dyDescent="0.25">
      <c r="AB2778" s="5"/>
    </row>
    <row r="2779" spans="28:28" x14ac:dyDescent="0.25">
      <c r="AB2779" s="5"/>
    </row>
    <row r="2780" spans="28:28" x14ac:dyDescent="0.25">
      <c r="AB2780" s="5"/>
    </row>
    <row r="2781" spans="28:28" x14ac:dyDescent="0.25">
      <c r="AB2781" s="5"/>
    </row>
    <row r="2782" spans="28:28" x14ac:dyDescent="0.25">
      <c r="AB2782" s="5"/>
    </row>
    <row r="2783" spans="28:28" x14ac:dyDescent="0.25">
      <c r="AB2783" s="5"/>
    </row>
    <row r="2784" spans="28:28" x14ac:dyDescent="0.25">
      <c r="AB2784" s="5"/>
    </row>
    <row r="2785" spans="28:28" x14ac:dyDescent="0.25">
      <c r="AB2785" s="5"/>
    </row>
    <row r="2786" spans="28:28" x14ac:dyDescent="0.25">
      <c r="AB2786" s="5"/>
    </row>
    <row r="2787" spans="28:28" x14ac:dyDescent="0.25">
      <c r="AB2787" s="5"/>
    </row>
    <row r="2788" spans="28:28" x14ac:dyDescent="0.25">
      <c r="AB2788" s="5"/>
    </row>
    <row r="2789" spans="28:28" x14ac:dyDescent="0.25">
      <c r="AB2789" s="5"/>
    </row>
    <row r="2790" spans="28:28" x14ac:dyDescent="0.25">
      <c r="AB2790" s="5"/>
    </row>
    <row r="2791" spans="28:28" x14ac:dyDescent="0.25">
      <c r="AB2791" s="5"/>
    </row>
    <row r="2792" spans="28:28" x14ac:dyDescent="0.25">
      <c r="AB2792" s="5"/>
    </row>
    <row r="2793" spans="28:28" x14ac:dyDescent="0.25">
      <c r="AB2793" s="5"/>
    </row>
    <row r="2794" spans="28:28" x14ac:dyDescent="0.25">
      <c r="AB2794" s="5"/>
    </row>
    <row r="2795" spans="28:28" x14ac:dyDescent="0.25">
      <c r="AB2795" s="5"/>
    </row>
    <row r="2796" spans="28:28" x14ac:dyDescent="0.25">
      <c r="AB2796" s="5"/>
    </row>
    <row r="2797" spans="28:28" x14ac:dyDescent="0.25">
      <c r="AB2797" s="5"/>
    </row>
    <row r="2798" spans="28:28" x14ac:dyDescent="0.25">
      <c r="AB2798" s="5"/>
    </row>
    <row r="2799" spans="28:28" x14ac:dyDescent="0.25">
      <c r="AB2799" s="5"/>
    </row>
    <row r="2800" spans="28:28" x14ac:dyDescent="0.25">
      <c r="AB2800" s="5"/>
    </row>
    <row r="2801" spans="28:28" x14ac:dyDescent="0.25">
      <c r="AB2801" s="5"/>
    </row>
    <row r="2802" spans="28:28" x14ac:dyDescent="0.25">
      <c r="AB2802" s="5"/>
    </row>
    <row r="2803" spans="28:28" x14ac:dyDescent="0.25">
      <c r="AB2803" s="5"/>
    </row>
    <row r="2804" spans="28:28" x14ac:dyDescent="0.25">
      <c r="AB2804" s="5"/>
    </row>
    <row r="2805" spans="28:28" x14ac:dyDescent="0.25">
      <c r="AB2805" s="5"/>
    </row>
    <row r="2806" spans="28:28" x14ac:dyDescent="0.25">
      <c r="AB2806" s="5"/>
    </row>
    <row r="2807" spans="28:28" x14ac:dyDescent="0.25">
      <c r="AB2807" s="5"/>
    </row>
    <row r="2808" spans="28:28" x14ac:dyDescent="0.25">
      <c r="AB2808" s="5"/>
    </row>
    <row r="2809" spans="28:28" x14ac:dyDescent="0.25">
      <c r="AB2809" s="5"/>
    </row>
    <row r="2810" spans="28:28" x14ac:dyDescent="0.25">
      <c r="AB2810" s="5"/>
    </row>
    <row r="2811" spans="28:28" x14ac:dyDescent="0.25">
      <c r="AB2811" s="5"/>
    </row>
    <row r="2812" spans="28:28" x14ac:dyDescent="0.25">
      <c r="AB2812" s="5"/>
    </row>
    <row r="2813" spans="28:28" x14ac:dyDescent="0.25">
      <c r="AB2813" s="5"/>
    </row>
    <row r="2814" spans="28:28" x14ac:dyDescent="0.25">
      <c r="AB2814" s="5"/>
    </row>
    <row r="2815" spans="28:28" x14ac:dyDescent="0.25">
      <c r="AB2815" s="5"/>
    </row>
    <row r="2816" spans="28:28" x14ac:dyDescent="0.25">
      <c r="AB2816" s="5"/>
    </row>
    <row r="2817" spans="28:28" x14ac:dyDescent="0.25">
      <c r="AB2817" s="5"/>
    </row>
    <row r="2818" spans="28:28" x14ac:dyDescent="0.25">
      <c r="AB2818" s="5"/>
    </row>
    <row r="2819" spans="28:28" x14ac:dyDescent="0.25">
      <c r="AB2819" s="5"/>
    </row>
    <row r="2820" spans="28:28" x14ac:dyDescent="0.25">
      <c r="AB2820" s="5"/>
    </row>
    <row r="2821" spans="28:28" x14ac:dyDescent="0.25">
      <c r="AB2821" s="5"/>
    </row>
    <row r="2822" spans="28:28" x14ac:dyDescent="0.25">
      <c r="AB2822" s="5"/>
    </row>
    <row r="2823" spans="28:28" x14ac:dyDescent="0.25">
      <c r="AB2823" s="5"/>
    </row>
    <row r="2824" spans="28:28" x14ac:dyDescent="0.25">
      <c r="AB2824" s="5"/>
    </row>
    <row r="2825" spans="28:28" x14ac:dyDescent="0.25">
      <c r="AB2825" s="5"/>
    </row>
    <row r="2826" spans="28:28" x14ac:dyDescent="0.25">
      <c r="AB2826" s="5"/>
    </row>
    <row r="2827" spans="28:28" x14ac:dyDescent="0.25">
      <c r="AB2827" s="5"/>
    </row>
    <row r="2828" spans="28:28" x14ac:dyDescent="0.25">
      <c r="AB2828" s="5"/>
    </row>
    <row r="2829" spans="28:28" x14ac:dyDescent="0.25">
      <c r="AB2829" s="5"/>
    </row>
    <row r="2830" spans="28:28" x14ac:dyDescent="0.25">
      <c r="AB2830" s="5"/>
    </row>
    <row r="2831" spans="28:28" x14ac:dyDescent="0.25">
      <c r="AB2831" s="5"/>
    </row>
    <row r="2832" spans="28:28" x14ac:dyDescent="0.25">
      <c r="AB2832" s="5"/>
    </row>
    <row r="2833" spans="28:28" x14ac:dyDescent="0.25">
      <c r="AB2833" s="5"/>
    </row>
    <row r="2834" spans="28:28" x14ac:dyDescent="0.25">
      <c r="AB2834" s="5"/>
    </row>
    <row r="2835" spans="28:28" x14ac:dyDescent="0.25">
      <c r="AB2835" s="5"/>
    </row>
    <row r="2836" spans="28:28" x14ac:dyDescent="0.25">
      <c r="AB2836" s="5"/>
    </row>
    <row r="2837" spans="28:28" x14ac:dyDescent="0.25">
      <c r="AB2837" s="5"/>
    </row>
    <row r="2838" spans="28:28" x14ac:dyDescent="0.25">
      <c r="AB2838" s="5"/>
    </row>
    <row r="2839" spans="28:28" x14ac:dyDescent="0.25">
      <c r="AB2839" s="5"/>
    </row>
    <row r="2840" spans="28:28" x14ac:dyDescent="0.25">
      <c r="AB2840" s="5"/>
    </row>
    <row r="2841" spans="28:28" x14ac:dyDescent="0.25">
      <c r="AB2841" s="5"/>
    </row>
    <row r="2842" spans="28:28" x14ac:dyDescent="0.25">
      <c r="AB2842" s="5"/>
    </row>
    <row r="2843" spans="28:28" x14ac:dyDescent="0.25">
      <c r="AB2843" s="5"/>
    </row>
    <row r="2844" spans="28:28" x14ac:dyDescent="0.25">
      <c r="AB2844" s="5"/>
    </row>
    <row r="2845" spans="28:28" x14ac:dyDescent="0.25">
      <c r="AB2845" s="5"/>
    </row>
    <row r="2846" spans="28:28" x14ac:dyDescent="0.25">
      <c r="AB2846" s="5"/>
    </row>
    <row r="2847" spans="28:28" x14ac:dyDescent="0.25">
      <c r="AB2847" s="5"/>
    </row>
    <row r="2848" spans="28:28" x14ac:dyDescent="0.25">
      <c r="AB2848" s="5"/>
    </row>
    <row r="2849" spans="28:28" x14ac:dyDescent="0.25">
      <c r="AB2849" s="5"/>
    </row>
    <row r="2850" spans="28:28" x14ac:dyDescent="0.25">
      <c r="AB2850" s="5"/>
    </row>
    <row r="2851" spans="28:28" x14ac:dyDescent="0.25">
      <c r="AB2851" s="5"/>
    </row>
    <row r="2852" spans="28:28" x14ac:dyDescent="0.25">
      <c r="AB2852" s="5"/>
    </row>
    <row r="2853" spans="28:28" x14ac:dyDescent="0.25">
      <c r="AB2853" s="5"/>
    </row>
    <row r="2854" spans="28:28" x14ac:dyDescent="0.25">
      <c r="AB2854" s="5"/>
    </row>
    <row r="2855" spans="28:28" x14ac:dyDescent="0.25">
      <c r="AB2855" s="5"/>
    </row>
    <row r="2856" spans="28:28" x14ac:dyDescent="0.25">
      <c r="AB2856" s="5"/>
    </row>
    <row r="2857" spans="28:28" x14ac:dyDescent="0.25">
      <c r="AB2857" s="5"/>
    </row>
    <row r="2858" spans="28:28" x14ac:dyDescent="0.25">
      <c r="AB2858" s="5"/>
    </row>
    <row r="2859" spans="28:28" x14ac:dyDescent="0.25">
      <c r="AB2859" s="5"/>
    </row>
    <row r="2860" spans="28:28" x14ac:dyDescent="0.25">
      <c r="AB2860" s="5"/>
    </row>
    <row r="2861" spans="28:28" x14ac:dyDescent="0.25">
      <c r="AB2861" s="5"/>
    </row>
    <row r="2862" spans="28:28" x14ac:dyDescent="0.25">
      <c r="AB2862" s="5"/>
    </row>
    <row r="2863" spans="28:28" x14ac:dyDescent="0.25">
      <c r="AB2863" s="5"/>
    </row>
    <row r="2864" spans="28:28" x14ac:dyDescent="0.25">
      <c r="AB2864" s="5"/>
    </row>
    <row r="2865" spans="28:28" x14ac:dyDescent="0.25">
      <c r="AB2865" s="5"/>
    </row>
    <row r="2866" spans="28:28" x14ac:dyDescent="0.25">
      <c r="AB2866" s="5"/>
    </row>
    <row r="2867" spans="28:28" x14ac:dyDescent="0.25">
      <c r="AB2867" s="5"/>
    </row>
    <row r="2868" spans="28:28" x14ac:dyDescent="0.25">
      <c r="AB2868" s="5"/>
    </row>
    <row r="2869" spans="28:28" x14ac:dyDescent="0.25">
      <c r="AB2869" s="5"/>
    </row>
    <row r="2870" spans="28:28" x14ac:dyDescent="0.25">
      <c r="AB2870" s="5"/>
    </row>
    <row r="2871" spans="28:28" x14ac:dyDescent="0.25">
      <c r="AB2871" s="5"/>
    </row>
    <row r="2872" spans="28:28" x14ac:dyDescent="0.25">
      <c r="AB2872" s="5"/>
    </row>
    <row r="2873" spans="28:28" x14ac:dyDescent="0.25">
      <c r="AB2873" s="5"/>
    </row>
    <row r="2874" spans="28:28" x14ac:dyDescent="0.25">
      <c r="AB2874" s="5"/>
    </row>
    <row r="2875" spans="28:28" x14ac:dyDescent="0.25">
      <c r="AB2875" s="5"/>
    </row>
    <row r="2876" spans="28:28" x14ac:dyDescent="0.25">
      <c r="AB2876" s="5"/>
    </row>
    <row r="2877" spans="28:28" x14ac:dyDescent="0.25">
      <c r="AB2877" s="5"/>
    </row>
    <row r="2878" spans="28:28" x14ac:dyDescent="0.25">
      <c r="AB2878" s="5"/>
    </row>
    <row r="2879" spans="28:28" x14ac:dyDescent="0.25">
      <c r="AB2879" s="5"/>
    </row>
    <row r="2880" spans="28:28" x14ac:dyDescent="0.25">
      <c r="AB2880" s="5"/>
    </row>
    <row r="2881" spans="28:28" x14ac:dyDescent="0.25">
      <c r="AB2881" s="5"/>
    </row>
    <row r="2882" spans="28:28" x14ac:dyDescent="0.25">
      <c r="AB2882" s="5"/>
    </row>
    <row r="2883" spans="28:28" x14ac:dyDescent="0.25">
      <c r="AB2883" s="5"/>
    </row>
    <row r="2884" spans="28:28" x14ac:dyDescent="0.25">
      <c r="AB2884" s="5"/>
    </row>
    <row r="2885" spans="28:28" x14ac:dyDescent="0.25">
      <c r="AB2885" s="5"/>
    </row>
    <row r="2886" spans="28:28" x14ac:dyDescent="0.25">
      <c r="AB2886" s="5"/>
    </row>
    <row r="2887" spans="28:28" x14ac:dyDescent="0.25">
      <c r="AB2887" s="5"/>
    </row>
    <row r="2888" spans="28:28" x14ac:dyDescent="0.25">
      <c r="AB2888" s="5"/>
    </row>
    <row r="2889" spans="28:28" x14ac:dyDescent="0.25">
      <c r="AB2889" s="5"/>
    </row>
    <row r="2890" spans="28:28" x14ac:dyDescent="0.25">
      <c r="AB2890" s="5"/>
    </row>
    <row r="2891" spans="28:28" x14ac:dyDescent="0.25">
      <c r="AB2891" s="5"/>
    </row>
    <row r="2892" spans="28:28" x14ac:dyDescent="0.25">
      <c r="AB2892" s="5"/>
    </row>
    <row r="2893" spans="28:28" x14ac:dyDescent="0.25">
      <c r="AB2893" s="5"/>
    </row>
    <row r="2894" spans="28:28" x14ac:dyDescent="0.25">
      <c r="AB2894" s="5"/>
    </row>
    <row r="2895" spans="28:28" x14ac:dyDescent="0.25">
      <c r="AB2895" s="5"/>
    </row>
    <row r="2896" spans="28:28" x14ac:dyDescent="0.25">
      <c r="AB2896" s="5"/>
    </row>
    <row r="2897" spans="28:28" x14ac:dyDescent="0.25">
      <c r="AB2897" s="5"/>
    </row>
    <row r="2898" spans="28:28" x14ac:dyDescent="0.25">
      <c r="AB2898" s="5"/>
    </row>
    <row r="2899" spans="28:28" x14ac:dyDescent="0.25">
      <c r="AB2899" s="5"/>
    </row>
    <row r="2900" spans="28:28" x14ac:dyDescent="0.25">
      <c r="AB2900" s="5"/>
    </row>
    <row r="2901" spans="28:28" x14ac:dyDescent="0.25">
      <c r="AB2901" s="5"/>
    </row>
    <row r="2902" spans="28:28" x14ac:dyDescent="0.25">
      <c r="AB2902" s="5"/>
    </row>
    <row r="2903" spans="28:28" x14ac:dyDescent="0.25">
      <c r="AB2903" s="5"/>
    </row>
    <row r="2904" spans="28:28" x14ac:dyDescent="0.25">
      <c r="AB2904" s="5"/>
    </row>
    <row r="2905" spans="28:28" x14ac:dyDescent="0.25">
      <c r="AB2905" s="5"/>
    </row>
    <row r="2906" spans="28:28" x14ac:dyDescent="0.25">
      <c r="AB2906" s="5"/>
    </row>
    <row r="2907" spans="28:28" x14ac:dyDescent="0.25">
      <c r="AB2907" s="5"/>
    </row>
    <row r="2908" spans="28:28" x14ac:dyDescent="0.25">
      <c r="AB2908" s="5"/>
    </row>
    <row r="2909" spans="28:28" x14ac:dyDescent="0.25">
      <c r="AB2909" s="5"/>
    </row>
    <row r="2910" spans="28:28" x14ac:dyDescent="0.25">
      <c r="AB2910" s="5"/>
    </row>
    <row r="2911" spans="28:28" x14ac:dyDescent="0.25">
      <c r="AB2911" s="5"/>
    </row>
    <row r="2912" spans="28:28" x14ac:dyDescent="0.25">
      <c r="AB2912" s="5"/>
    </row>
    <row r="2913" spans="28:28" x14ac:dyDescent="0.25">
      <c r="AB2913" s="5"/>
    </row>
    <row r="2914" spans="28:28" x14ac:dyDescent="0.25">
      <c r="AB2914" s="5"/>
    </row>
    <row r="2915" spans="28:28" x14ac:dyDescent="0.25">
      <c r="AB2915" s="5"/>
    </row>
    <row r="2916" spans="28:28" x14ac:dyDescent="0.25">
      <c r="AB2916" s="5"/>
    </row>
    <row r="2917" spans="28:28" x14ac:dyDescent="0.25">
      <c r="AB2917" s="5"/>
    </row>
    <row r="2918" spans="28:28" x14ac:dyDescent="0.25">
      <c r="AB2918" s="5"/>
    </row>
    <row r="2919" spans="28:28" x14ac:dyDescent="0.25">
      <c r="AB2919" s="5"/>
    </row>
    <row r="2920" spans="28:28" x14ac:dyDescent="0.25">
      <c r="AB2920" s="5"/>
    </row>
    <row r="2921" spans="28:28" x14ac:dyDescent="0.25">
      <c r="AB2921" s="5"/>
    </row>
    <row r="2922" spans="28:28" x14ac:dyDescent="0.25">
      <c r="AB2922" s="5"/>
    </row>
    <row r="2923" spans="28:28" x14ac:dyDescent="0.25">
      <c r="AB2923" s="5"/>
    </row>
    <row r="2924" spans="28:28" x14ac:dyDescent="0.25">
      <c r="AB2924" s="5"/>
    </row>
    <row r="2925" spans="28:28" x14ac:dyDescent="0.25">
      <c r="AB2925" s="5"/>
    </row>
    <row r="2926" spans="28:28" x14ac:dyDescent="0.25">
      <c r="AB2926" s="5"/>
    </row>
    <row r="2927" spans="28:28" x14ac:dyDescent="0.25">
      <c r="AB2927" s="5"/>
    </row>
    <row r="2928" spans="28:28" x14ac:dyDescent="0.25">
      <c r="AB2928" s="5"/>
    </row>
    <row r="2929" spans="28:28" x14ac:dyDescent="0.25">
      <c r="AB2929" s="5"/>
    </row>
    <row r="2930" spans="28:28" x14ac:dyDescent="0.25">
      <c r="AB2930" s="5"/>
    </row>
    <row r="2931" spans="28:28" x14ac:dyDescent="0.25">
      <c r="AB2931" s="5"/>
    </row>
    <row r="2932" spans="28:28" x14ac:dyDescent="0.25">
      <c r="AB2932" s="5"/>
    </row>
    <row r="2933" spans="28:28" x14ac:dyDescent="0.25">
      <c r="AB2933" s="5"/>
    </row>
    <row r="2934" spans="28:28" x14ac:dyDescent="0.25">
      <c r="AB2934" s="5"/>
    </row>
    <row r="2935" spans="28:28" x14ac:dyDescent="0.25">
      <c r="AB2935" s="5"/>
    </row>
    <row r="2936" spans="28:28" x14ac:dyDescent="0.25">
      <c r="AB2936" s="5"/>
    </row>
    <row r="2937" spans="28:28" x14ac:dyDescent="0.25">
      <c r="AB2937" s="5"/>
    </row>
    <row r="2938" spans="28:28" x14ac:dyDescent="0.25">
      <c r="AB2938" s="5"/>
    </row>
    <row r="2939" spans="28:28" x14ac:dyDescent="0.25">
      <c r="AB2939" s="5"/>
    </row>
    <row r="2940" spans="28:28" x14ac:dyDescent="0.25">
      <c r="AB2940" s="5"/>
    </row>
    <row r="2941" spans="28:28" x14ac:dyDescent="0.25">
      <c r="AB2941" s="5"/>
    </row>
    <row r="2942" spans="28:28" x14ac:dyDescent="0.25">
      <c r="AB2942" s="5"/>
    </row>
    <row r="2943" spans="28:28" x14ac:dyDescent="0.25">
      <c r="AB2943" s="5"/>
    </row>
    <row r="2944" spans="28:28" x14ac:dyDescent="0.25">
      <c r="AB2944" s="5"/>
    </row>
    <row r="2945" spans="28:28" x14ac:dyDescent="0.25">
      <c r="AB2945" s="5"/>
    </row>
    <row r="2946" spans="28:28" x14ac:dyDescent="0.25">
      <c r="AB2946" s="5"/>
    </row>
    <row r="2947" spans="28:28" x14ac:dyDescent="0.25">
      <c r="AB2947" s="5"/>
    </row>
    <row r="2948" spans="28:28" x14ac:dyDescent="0.25">
      <c r="AB2948" s="5"/>
    </row>
    <row r="2949" spans="28:28" x14ac:dyDescent="0.25">
      <c r="AB2949" s="5"/>
    </row>
    <row r="2950" spans="28:28" x14ac:dyDescent="0.25">
      <c r="AB2950" s="5"/>
    </row>
    <row r="2951" spans="28:28" x14ac:dyDescent="0.25">
      <c r="AB2951" s="5"/>
    </row>
    <row r="2952" spans="28:28" x14ac:dyDescent="0.25">
      <c r="AB2952" s="5"/>
    </row>
    <row r="2953" spans="28:28" x14ac:dyDescent="0.25">
      <c r="AB2953" s="5"/>
    </row>
    <row r="2954" spans="28:28" x14ac:dyDescent="0.25">
      <c r="AB2954" s="5"/>
    </row>
    <row r="2955" spans="28:28" x14ac:dyDescent="0.25">
      <c r="AB2955" s="5"/>
    </row>
    <row r="2956" spans="28:28" x14ac:dyDescent="0.25">
      <c r="AB2956" s="5"/>
    </row>
    <row r="2957" spans="28:28" x14ac:dyDescent="0.25">
      <c r="AB2957" s="5"/>
    </row>
    <row r="2958" spans="28:28" x14ac:dyDescent="0.25">
      <c r="AB2958" s="5"/>
    </row>
    <row r="2959" spans="28:28" x14ac:dyDescent="0.25">
      <c r="AB2959" s="5"/>
    </row>
    <row r="2960" spans="28:28" x14ac:dyDescent="0.25">
      <c r="AB2960" s="5"/>
    </row>
    <row r="2961" spans="28:28" x14ac:dyDescent="0.25">
      <c r="AB2961" s="5"/>
    </row>
    <row r="2962" spans="28:28" x14ac:dyDescent="0.25">
      <c r="AB2962" s="5"/>
    </row>
    <row r="2963" spans="28:28" x14ac:dyDescent="0.25">
      <c r="AB2963" s="5"/>
    </row>
    <row r="2964" spans="28:28" x14ac:dyDescent="0.25">
      <c r="AB2964" s="5"/>
    </row>
    <row r="2965" spans="28:28" x14ac:dyDescent="0.25">
      <c r="AB2965" s="5"/>
    </row>
    <row r="2966" spans="28:28" x14ac:dyDescent="0.25">
      <c r="AB2966" s="5"/>
    </row>
    <row r="2967" spans="28:28" x14ac:dyDescent="0.25">
      <c r="AB2967" s="5"/>
    </row>
    <row r="2968" spans="28:28" x14ac:dyDescent="0.25">
      <c r="AB2968" s="5"/>
    </row>
    <row r="2969" spans="28:28" x14ac:dyDescent="0.25">
      <c r="AB2969" s="5"/>
    </row>
    <row r="2970" spans="28:28" x14ac:dyDescent="0.25">
      <c r="AB2970" s="5"/>
    </row>
    <row r="2971" spans="28:28" x14ac:dyDescent="0.25">
      <c r="AB2971" s="5"/>
    </row>
    <row r="2972" spans="28:28" x14ac:dyDescent="0.25">
      <c r="AB2972" s="5"/>
    </row>
    <row r="2973" spans="28:28" x14ac:dyDescent="0.25">
      <c r="AB2973" s="5"/>
    </row>
    <row r="2974" spans="28:28" x14ac:dyDescent="0.25">
      <c r="AB2974" s="5"/>
    </row>
    <row r="2975" spans="28:28" x14ac:dyDescent="0.25">
      <c r="AB2975" s="5"/>
    </row>
    <row r="2976" spans="28:28" x14ac:dyDescent="0.25">
      <c r="AB2976" s="5"/>
    </row>
    <row r="2977" spans="28:28" x14ac:dyDescent="0.25">
      <c r="AB2977" s="5"/>
    </row>
    <row r="2978" spans="28:28" x14ac:dyDescent="0.25">
      <c r="AB2978" s="5"/>
    </row>
    <row r="2979" spans="28:28" x14ac:dyDescent="0.25">
      <c r="AB2979" s="5"/>
    </row>
    <row r="2980" spans="28:28" x14ac:dyDescent="0.25">
      <c r="AB2980" s="5"/>
    </row>
    <row r="2981" spans="28:28" x14ac:dyDescent="0.25">
      <c r="AB2981" s="5"/>
    </row>
    <row r="2982" spans="28:28" x14ac:dyDescent="0.25">
      <c r="AB2982" s="5"/>
    </row>
    <row r="2983" spans="28:28" x14ac:dyDescent="0.25">
      <c r="AB2983" s="5"/>
    </row>
    <row r="2984" spans="28:28" x14ac:dyDescent="0.25">
      <c r="AB2984" s="5"/>
    </row>
    <row r="2985" spans="28:28" x14ac:dyDescent="0.25">
      <c r="AB2985" s="5"/>
    </row>
    <row r="2986" spans="28:28" x14ac:dyDescent="0.25">
      <c r="AB2986" s="5"/>
    </row>
    <row r="2987" spans="28:28" x14ac:dyDescent="0.25">
      <c r="AB2987" s="5"/>
    </row>
    <row r="2988" spans="28:28" x14ac:dyDescent="0.25">
      <c r="AB2988" s="5"/>
    </row>
    <row r="2989" spans="28:28" x14ac:dyDescent="0.25">
      <c r="AB2989" s="5"/>
    </row>
    <row r="2990" spans="28:28" x14ac:dyDescent="0.25">
      <c r="AB2990" s="5"/>
    </row>
    <row r="2991" spans="28:28" x14ac:dyDescent="0.25">
      <c r="AB2991" s="5"/>
    </row>
    <row r="2992" spans="28:28" x14ac:dyDescent="0.25">
      <c r="AB2992" s="5"/>
    </row>
    <row r="2993" spans="28:28" x14ac:dyDescent="0.25">
      <c r="AB2993" s="5"/>
    </row>
    <row r="2994" spans="28:28" x14ac:dyDescent="0.25">
      <c r="AB2994" s="5"/>
    </row>
    <row r="2995" spans="28:28" x14ac:dyDescent="0.25">
      <c r="AB2995" s="5"/>
    </row>
    <row r="2996" spans="28:28" x14ac:dyDescent="0.25">
      <c r="AB2996" s="5"/>
    </row>
    <row r="2997" spans="28:28" x14ac:dyDescent="0.25">
      <c r="AB2997" s="5"/>
    </row>
    <row r="2998" spans="28:28" x14ac:dyDescent="0.25">
      <c r="AB2998" s="5"/>
    </row>
    <row r="2999" spans="28:28" x14ac:dyDescent="0.25">
      <c r="AB2999" s="5"/>
    </row>
    <row r="3000" spans="28:28" x14ac:dyDescent="0.25">
      <c r="AB3000" s="5"/>
    </row>
    <row r="3001" spans="28:28" x14ac:dyDescent="0.25">
      <c r="AB3001" s="5"/>
    </row>
    <row r="3002" spans="28:28" x14ac:dyDescent="0.25">
      <c r="AB3002" s="5"/>
    </row>
    <row r="3003" spans="28:28" x14ac:dyDescent="0.25">
      <c r="AB3003" s="5"/>
    </row>
    <row r="3004" spans="28:28" x14ac:dyDescent="0.25">
      <c r="AB3004" s="5"/>
    </row>
    <row r="3005" spans="28:28" x14ac:dyDescent="0.25">
      <c r="AB3005" s="5"/>
    </row>
    <row r="3006" spans="28:28" x14ac:dyDescent="0.25">
      <c r="AB3006" s="5"/>
    </row>
    <row r="3007" spans="28:28" x14ac:dyDescent="0.25">
      <c r="AB3007" s="5"/>
    </row>
    <row r="3008" spans="28:28" x14ac:dyDescent="0.25">
      <c r="AB3008" s="5"/>
    </row>
    <row r="3009" spans="28:28" x14ac:dyDescent="0.25">
      <c r="AB3009" s="5"/>
    </row>
    <row r="3010" spans="28:28" x14ac:dyDescent="0.25">
      <c r="AB3010" s="5"/>
    </row>
    <row r="3011" spans="28:28" x14ac:dyDescent="0.25">
      <c r="AB3011" s="5"/>
    </row>
    <row r="3012" spans="28:28" x14ac:dyDescent="0.25">
      <c r="AB3012" s="5"/>
    </row>
    <row r="3013" spans="28:28" x14ac:dyDescent="0.25">
      <c r="AB3013" s="5"/>
    </row>
    <row r="3014" spans="28:28" x14ac:dyDescent="0.25">
      <c r="AB3014" s="5"/>
    </row>
    <row r="3015" spans="28:28" x14ac:dyDescent="0.25">
      <c r="AB3015" s="5"/>
    </row>
    <row r="3016" spans="28:28" x14ac:dyDescent="0.25">
      <c r="AB3016" s="5"/>
    </row>
    <row r="3017" spans="28:28" x14ac:dyDescent="0.25">
      <c r="AB3017" s="5"/>
    </row>
    <row r="3018" spans="28:28" x14ac:dyDescent="0.25">
      <c r="AB3018" s="5"/>
    </row>
    <row r="3019" spans="28:28" x14ac:dyDescent="0.25">
      <c r="AB3019" s="5"/>
    </row>
    <row r="3020" spans="28:28" x14ac:dyDescent="0.25">
      <c r="AB3020" s="5"/>
    </row>
    <row r="3021" spans="28:28" x14ac:dyDescent="0.25">
      <c r="AB3021" s="5"/>
    </row>
    <row r="3022" spans="28:28" x14ac:dyDescent="0.25">
      <c r="AB3022" s="5"/>
    </row>
    <row r="3023" spans="28:28" x14ac:dyDescent="0.25">
      <c r="AB3023" s="5"/>
    </row>
    <row r="3024" spans="28:28" x14ac:dyDescent="0.25">
      <c r="AB3024" s="5"/>
    </row>
    <row r="3025" spans="28:28" x14ac:dyDescent="0.25">
      <c r="AB3025" s="5"/>
    </row>
    <row r="3026" spans="28:28" x14ac:dyDescent="0.25">
      <c r="AB3026" s="5"/>
    </row>
    <row r="3027" spans="28:28" x14ac:dyDescent="0.25">
      <c r="AB3027" s="5"/>
    </row>
    <row r="3028" spans="28:28" x14ac:dyDescent="0.25">
      <c r="AB3028" s="5"/>
    </row>
    <row r="3029" spans="28:28" x14ac:dyDescent="0.25">
      <c r="AB3029" s="5"/>
    </row>
    <row r="3030" spans="28:28" x14ac:dyDescent="0.25">
      <c r="AB3030" s="5"/>
    </row>
    <row r="3031" spans="28:28" x14ac:dyDescent="0.25">
      <c r="AB3031" s="5"/>
    </row>
    <row r="3032" spans="28:28" x14ac:dyDescent="0.25">
      <c r="AB3032" s="5"/>
    </row>
    <row r="3033" spans="28:28" x14ac:dyDescent="0.25">
      <c r="AB3033" s="5"/>
    </row>
    <row r="3034" spans="28:28" x14ac:dyDescent="0.25">
      <c r="AB3034" s="5"/>
    </row>
    <row r="3035" spans="28:28" x14ac:dyDescent="0.25">
      <c r="AB3035" s="5"/>
    </row>
    <row r="3036" spans="28:28" x14ac:dyDescent="0.25">
      <c r="AB3036" s="5"/>
    </row>
    <row r="3037" spans="28:28" x14ac:dyDescent="0.25">
      <c r="AB3037" s="5"/>
    </row>
    <row r="3038" spans="28:28" x14ac:dyDescent="0.25">
      <c r="AB3038" s="5"/>
    </row>
    <row r="3039" spans="28:28" x14ac:dyDescent="0.25">
      <c r="AB3039" s="5"/>
    </row>
    <row r="3040" spans="28:28" x14ac:dyDescent="0.25">
      <c r="AB3040" s="5"/>
    </row>
    <row r="3041" spans="28:28" x14ac:dyDescent="0.25">
      <c r="AB3041" s="5"/>
    </row>
    <row r="3042" spans="28:28" x14ac:dyDescent="0.25">
      <c r="AB3042" s="5"/>
    </row>
    <row r="3043" spans="28:28" x14ac:dyDescent="0.25">
      <c r="AB3043" s="5"/>
    </row>
    <row r="3044" spans="28:28" x14ac:dyDescent="0.25">
      <c r="AB3044" s="5"/>
    </row>
    <row r="3045" spans="28:28" x14ac:dyDescent="0.25">
      <c r="AB3045" s="5"/>
    </row>
    <row r="3046" spans="28:28" x14ac:dyDescent="0.25">
      <c r="AB3046" s="5"/>
    </row>
    <row r="3047" spans="28:28" x14ac:dyDescent="0.25">
      <c r="AB3047" s="5"/>
    </row>
    <row r="3048" spans="28:28" x14ac:dyDescent="0.25">
      <c r="AB3048" s="5"/>
    </row>
    <row r="3049" spans="28:28" x14ac:dyDescent="0.25">
      <c r="AB3049" s="5"/>
    </row>
    <row r="3050" spans="28:28" x14ac:dyDescent="0.25">
      <c r="AB3050" s="5"/>
    </row>
    <row r="3051" spans="28:28" x14ac:dyDescent="0.25">
      <c r="AB3051" s="5"/>
    </row>
    <row r="3052" spans="28:28" x14ac:dyDescent="0.25">
      <c r="AB3052" s="5"/>
    </row>
    <row r="3053" spans="28:28" x14ac:dyDescent="0.25">
      <c r="AB3053" s="5"/>
    </row>
    <row r="3054" spans="28:28" x14ac:dyDescent="0.25">
      <c r="AB3054" s="5"/>
    </row>
    <row r="3055" spans="28:28" x14ac:dyDescent="0.25">
      <c r="AB3055" s="5"/>
    </row>
    <row r="3056" spans="28:28" x14ac:dyDescent="0.25">
      <c r="AB3056" s="5"/>
    </row>
    <row r="3057" spans="28:28" x14ac:dyDescent="0.25">
      <c r="AB3057" s="5"/>
    </row>
    <row r="3058" spans="28:28" x14ac:dyDescent="0.25">
      <c r="AB3058" s="5"/>
    </row>
    <row r="3059" spans="28:28" x14ac:dyDescent="0.25">
      <c r="AB3059" s="5"/>
    </row>
    <row r="3060" spans="28:28" x14ac:dyDescent="0.25">
      <c r="AB3060" s="5"/>
    </row>
    <row r="3061" spans="28:28" x14ac:dyDescent="0.25">
      <c r="AB3061" s="5"/>
    </row>
    <row r="3062" spans="28:28" x14ac:dyDescent="0.25">
      <c r="AB3062" s="5"/>
    </row>
    <row r="3063" spans="28:28" x14ac:dyDescent="0.25">
      <c r="AB3063" s="5"/>
    </row>
    <row r="3064" spans="28:28" x14ac:dyDescent="0.25">
      <c r="AB3064" s="5"/>
    </row>
    <row r="3065" spans="28:28" x14ac:dyDescent="0.25">
      <c r="AB3065" s="5"/>
    </row>
    <row r="3066" spans="28:28" x14ac:dyDescent="0.25">
      <c r="AB3066" s="5"/>
    </row>
    <row r="3067" spans="28:28" x14ac:dyDescent="0.25">
      <c r="AB3067" s="5"/>
    </row>
    <row r="3068" spans="28:28" x14ac:dyDescent="0.25">
      <c r="AB3068" s="5"/>
    </row>
    <row r="3069" spans="28:28" x14ac:dyDescent="0.25">
      <c r="AB3069" s="5"/>
    </row>
    <row r="3070" spans="28:28" x14ac:dyDescent="0.25">
      <c r="AB3070" s="5"/>
    </row>
    <row r="3071" spans="28:28" x14ac:dyDescent="0.25">
      <c r="AB3071" s="5"/>
    </row>
    <row r="3072" spans="28:28" x14ac:dyDescent="0.25">
      <c r="AB3072" s="5"/>
    </row>
    <row r="3073" spans="28:28" x14ac:dyDescent="0.25">
      <c r="AB3073" s="5"/>
    </row>
    <row r="3074" spans="28:28" x14ac:dyDescent="0.25">
      <c r="AB3074" s="5"/>
    </row>
    <row r="3075" spans="28:28" x14ac:dyDescent="0.25">
      <c r="AB3075" s="5"/>
    </row>
    <row r="3076" spans="28:28" x14ac:dyDescent="0.25">
      <c r="AB3076" s="5"/>
    </row>
    <row r="3077" spans="28:28" x14ac:dyDescent="0.25">
      <c r="AB3077" s="5"/>
    </row>
    <row r="3078" spans="28:28" x14ac:dyDescent="0.25">
      <c r="AB3078" s="5"/>
    </row>
    <row r="3079" spans="28:28" x14ac:dyDescent="0.25">
      <c r="AB3079" s="5"/>
    </row>
    <row r="3080" spans="28:28" x14ac:dyDescent="0.25">
      <c r="AB3080" s="5"/>
    </row>
    <row r="3081" spans="28:28" x14ac:dyDescent="0.25">
      <c r="AB3081" s="5"/>
    </row>
    <row r="3082" spans="28:28" x14ac:dyDescent="0.25">
      <c r="AB3082" s="5"/>
    </row>
    <row r="3083" spans="28:28" x14ac:dyDescent="0.25">
      <c r="AB3083" s="5"/>
    </row>
    <row r="3084" spans="28:28" x14ac:dyDescent="0.25">
      <c r="AB3084" s="5"/>
    </row>
    <row r="3085" spans="28:28" x14ac:dyDescent="0.25">
      <c r="AB3085" s="5"/>
    </row>
    <row r="3086" spans="28:28" x14ac:dyDescent="0.25">
      <c r="AB3086" s="5"/>
    </row>
    <row r="3087" spans="28:28" x14ac:dyDescent="0.25">
      <c r="AB3087" s="5"/>
    </row>
    <row r="3088" spans="28:28" x14ac:dyDescent="0.25">
      <c r="AB3088" s="5"/>
    </row>
    <row r="3089" spans="28:28" x14ac:dyDescent="0.25">
      <c r="AB3089" s="5"/>
    </row>
    <row r="3090" spans="28:28" x14ac:dyDescent="0.25">
      <c r="AB3090" s="5"/>
    </row>
    <row r="3091" spans="28:28" x14ac:dyDescent="0.25">
      <c r="AB3091" s="5"/>
    </row>
    <row r="3092" spans="28:28" x14ac:dyDescent="0.25">
      <c r="AB3092" s="5"/>
    </row>
    <row r="3093" spans="28:28" x14ac:dyDescent="0.25">
      <c r="AB3093" s="5"/>
    </row>
    <row r="3094" spans="28:28" x14ac:dyDescent="0.25">
      <c r="AB3094" s="5"/>
    </row>
    <row r="3095" spans="28:28" x14ac:dyDescent="0.25">
      <c r="AB3095" s="5"/>
    </row>
    <row r="3096" spans="28:28" x14ac:dyDescent="0.25">
      <c r="AB3096" s="5"/>
    </row>
    <row r="3097" spans="28:28" x14ac:dyDescent="0.25">
      <c r="AB3097" s="5"/>
    </row>
    <row r="3098" spans="28:28" x14ac:dyDescent="0.25">
      <c r="AB3098" s="5"/>
    </row>
    <row r="3099" spans="28:28" x14ac:dyDescent="0.25">
      <c r="AB3099" s="5"/>
    </row>
    <row r="3100" spans="28:28" x14ac:dyDescent="0.25">
      <c r="AB3100" s="5"/>
    </row>
    <row r="3101" spans="28:28" x14ac:dyDescent="0.25">
      <c r="AB3101" s="5"/>
    </row>
    <row r="3102" spans="28:28" x14ac:dyDescent="0.25">
      <c r="AB3102" s="5"/>
    </row>
    <row r="3103" spans="28:28" x14ac:dyDescent="0.25">
      <c r="AB3103" s="5"/>
    </row>
    <row r="3104" spans="28:28" x14ac:dyDescent="0.25">
      <c r="AB3104" s="5"/>
    </row>
    <row r="3105" spans="28:28" x14ac:dyDescent="0.25">
      <c r="AB3105" s="5"/>
    </row>
    <row r="3106" spans="28:28" x14ac:dyDescent="0.25">
      <c r="AB3106" s="5"/>
    </row>
    <row r="3107" spans="28:28" x14ac:dyDescent="0.25">
      <c r="AB3107" s="5"/>
    </row>
    <row r="3108" spans="28:28" x14ac:dyDescent="0.25">
      <c r="AB3108" s="5"/>
    </row>
    <row r="3109" spans="28:28" x14ac:dyDescent="0.25">
      <c r="AB3109" s="5"/>
    </row>
    <row r="3110" spans="28:28" x14ac:dyDescent="0.25">
      <c r="AB3110" s="5"/>
    </row>
    <row r="3111" spans="28:28" x14ac:dyDescent="0.25">
      <c r="AB3111" s="5"/>
    </row>
    <row r="3112" spans="28:28" x14ac:dyDescent="0.25">
      <c r="AB3112" s="5"/>
    </row>
    <row r="3113" spans="28:28" x14ac:dyDescent="0.25">
      <c r="AB3113" s="5"/>
    </row>
    <row r="3114" spans="28:28" x14ac:dyDescent="0.25">
      <c r="AB3114" s="5"/>
    </row>
    <row r="3115" spans="28:28" x14ac:dyDescent="0.25">
      <c r="AB3115" s="5"/>
    </row>
    <row r="3116" spans="28:28" x14ac:dyDescent="0.25">
      <c r="AB3116" s="5"/>
    </row>
    <row r="3117" spans="28:28" x14ac:dyDescent="0.25">
      <c r="AB3117" s="5"/>
    </row>
    <row r="3118" spans="28:28" x14ac:dyDescent="0.25">
      <c r="AB3118" s="5"/>
    </row>
    <row r="3119" spans="28:28" x14ac:dyDescent="0.25">
      <c r="AB3119" s="5"/>
    </row>
    <row r="3120" spans="28:28" x14ac:dyDescent="0.25">
      <c r="AB3120" s="5"/>
    </row>
    <row r="3121" spans="28:28" x14ac:dyDescent="0.25">
      <c r="AB3121" s="5"/>
    </row>
    <row r="3122" spans="28:28" x14ac:dyDescent="0.25">
      <c r="AB3122" s="5"/>
    </row>
    <row r="3123" spans="28:28" x14ac:dyDescent="0.25">
      <c r="AB3123" s="5"/>
    </row>
    <row r="3124" spans="28:28" x14ac:dyDescent="0.25">
      <c r="AB3124" s="5"/>
    </row>
    <row r="3125" spans="28:28" x14ac:dyDescent="0.25">
      <c r="AB3125" s="5"/>
    </row>
    <row r="3126" spans="28:28" x14ac:dyDescent="0.25">
      <c r="AB3126" s="5"/>
    </row>
    <row r="3127" spans="28:28" x14ac:dyDescent="0.25">
      <c r="AB3127" s="5"/>
    </row>
    <row r="3128" spans="28:28" x14ac:dyDescent="0.25">
      <c r="AB3128" s="5"/>
    </row>
    <row r="3129" spans="28:28" x14ac:dyDescent="0.25">
      <c r="AB3129" s="5"/>
    </row>
    <row r="3130" spans="28:28" x14ac:dyDescent="0.25">
      <c r="AB3130" s="5"/>
    </row>
    <row r="3131" spans="28:28" x14ac:dyDescent="0.25">
      <c r="AB3131" s="5"/>
    </row>
    <row r="3132" spans="28:28" x14ac:dyDescent="0.25">
      <c r="AB3132" s="5"/>
    </row>
    <row r="3133" spans="28:28" x14ac:dyDescent="0.25">
      <c r="AB3133" s="5"/>
    </row>
    <row r="3134" spans="28:28" x14ac:dyDescent="0.25">
      <c r="AB3134" s="5"/>
    </row>
    <row r="3135" spans="28:28" x14ac:dyDescent="0.25">
      <c r="AB3135" s="5"/>
    </row>
    <row r="3136" spans="28:28" x14ac:dyDescent="0.25">
      <c r="AB3136" s="5"/>
    </row>
    <row r="3137" spans="28:28" x14ac:dyDescent="0.25">
      <c r="AB3137" s="5"/>
    </row>
    <row r="3138" spans="28:28" x14ac:dyDescent="0.25">
      <c r="AB3138" s="5"/>
    </row>
    <row r="3139" spans="28:28" x14ac:dyDescent="0.25">
      <c r="AB3139" s="5"/>
    </row>
    <row r="3140" spans="28:28" x14ac:dyDescent="0.25">
      <c r="AB3140" s="5"/>
    </row>
    <row r="3141" spans="28:28" x14ac:dyDescent="0.25">
      <c r="AB3141" s="5"/>
    </row>
    <row r="3142" spans="28:28" x14ac:dyDescent="0.25">
      <c r="AB3142" s="5"/>
    </row>
    <row r="3143" spans="28:28" x14ac:dyDescent="0.25">
      <c r="AB3143" s="5"/>
    </row>
    <row r="3144" spans="28:28" x14ac:dyDescent="0.25">
      <c r="AB3144" s="5"/>
    </row>
    <row r="3145" spans="28:28" x14ac:dyDescent="0.25">
      <c r="AB3145" s="5"/>
    </row>
    <row r="3146" spans="28:28" x14ac:dyDescent="0.25">
      <c r="AB3146" s="5"/>
    </row>
    <row r="3147" spans="28:28" x14ac:dyDescent="0.25">
      <c r="AB3147" s="5"/>
    </row>
    <row r="3148" spans="28:28" x14ac:dyDescent="0.25">
      <c r="AB3148" s="5"/>
    </row>
    <row r="3149" spans="28:28" x14ac:dyDescent="0.25">
      <c r="AB3149" s="5"/>
    </row>
    <row r="3150" spans="28:28" x14ac:dyDescent="0.25">
      <c r="AB3150" s="5"/>
    </row>
    <row r="3151" spans="28:28" x14ac:dyDescent="0.25">
      <c r="AB3151" s="5"/>
    </row>
    <row r="3152" spans="28:28" x14ac:dyDescent="0.25">
      <c r="AB3152" s="5"/>
    </row>
    <row r="3153" spans="28:28" x14ac:dyDescent="0.25">
      <c r="AB3153" s="5"/>
    </row>
    <row r="3154" spans="28:28" x14ac:dyDescent="0.25">
      <c r="AB3154" s="5"/>
    </row>
    <row r="3155" spans="28:28" x14ac:dyDescent="0.25">
      <c r="AB3155" s="5"/>
    </row>
    <row r="3156" spans="28:28" x14ac:dyDescent="0.25">
      <c r="AB3156" s="5"/>
    </row>
    <row r="3157" spans="28:28" x14ac:dyDescent="0.25">
      <c r="AB3157" s="5"/>
    </row>
    <row r="3158" spans="28:28" x14ac:dyDescent="0.25">
      <c r="AB3158" s="5"/>
    </row>
    <row r="3159" spans="28:28" x14ac:dyDescent="0.25">
      <c r="AB3159" s="5"/>
    </row>
    <row r="3160" spans="28:28" x14ac:dyDescent="0.25">
      <c r="AB3160" s="5"/>
    </row>
    <row r="3161" spans="28:28" x14ac:dyDescent="0.25">
      <c r="AB3161" s="5"/>
    </row>
    <row r="3162" spans="28:28" x14ac:dyDescent="0.25">
      <c r="AB3162" s="5"/>
    </row>
    <row r="3163" spans="28:28" x14ac:dyDescent="0.25">
      <c r="AB3163" s="5"/>
    </row>
    <row r="3164" spans="28:28" x14ac:dyDescent="0.25">
      <c r="AB3164" s="5"/>
    </row>
    <row r="3165" spans="28:28" x14ac:dyDescent="0.25">
      <c r="AB3165" s="5"/>
    </row>
    <row r="3166" spans="28:28" x14ac:dyDescent="0.25">
      <c r="AB3166" s="5"/>
    </row>
    <row r="3167" spans="28:28" x14ac:dyDescent="0.25">
      <c r="AB3167" s="5"/>
    </row>
    <row r="3168" spans="28:28" x14ac:dyDescent="0.25">
      <c r="AB3168" s="5"/>
    </row>
    <row r="3169" spans="28:28" x14ac:dyDescent="0.25">
      <c r="AB3169" s="5"/>
    </row>
    <row r="3170" spans="28:28" x14ac:dyDescent="0.25">
      <c r="AB3170" s="5"/>
    </row>
    <row r="3171" spans="28:28" x14ac:dyDescent="0.25">
      <c r="AB3171" s="5"/>
    </row>
    <row r="3172" spans="28:28" x14ac:dyDescent="0.25">
      <c r="AB3172" s="5"/>
    </row>
    <row r="3173" spans="28:28" x14ac:dyDescent="0.25">
      <c r="AB3173" s="5"/>
    </row>
    <row r="3174" spans="28:28" x14ac:dyDescent="0.25">
      <c r="AB3174" s="5"/>
    </row>
    <row r="3175" spans="28:28" x14ac:dyDescent="0.25">
      <c r="AB3175" s="5"/>
    </row>
    <row r="3176" spans="28:28" x14ac:dyDescent="0.25">
      <c r="AB3176" s="5"/>
    </row>
    <row r="3177" spans="28:28" x14ac:dyDescent="0.25">
      <c r="AB3177" s="5"/>
    </row>
    <row r="3178" spans="28:28" x14ac:dyDescent="0.25">
      <c r="AB3178" s="5"/>
    </row>
    <row r="3179" spans="28:28" x14ac:dyDescent="0.25">
      <c r="AB3179" s="5"/>
    </row>
    <row r="3180" spans="28:28" x14ac:dyDescent="0.25">
      <c r="AB3180" s="5"/>
    </row>
    <row r="3181" spans="28:28" x14ac:dyDescent="0.25">
      <c r="AB3181" s="5"/>
    </row>
    <row r="3182" spans="28:28" x14ac:dyDescent="0.25">
      <c r="AB3182" s="5"/>
    </row>
    <row r="3183" spans="28:28" x14ac:dyDescent="0.25">
      <c r="AB3183" s="5"/>
    </row>
    <row r="3184" spans="28:28" x14ac:dyDescent="0.25">
      <c r="AB3184" s="5"/>
    </row>
    <row r="3185" spans="28:28" x14ac:dyDescent="0.25">
      <c r="AB3185" s="5"/>
    </row>
    <row r="3186" spans="28:28" x14ac:dyDescent="0.25">
      <c r="AB3186" s="5"/>
    </row>
    <row r="3187" spans="28:28" x14ac:dyDescent="0.25">
      <c r="AB3187" s="5"/>
    </row>
    <row r="3188" spans="28:28" x14ac:dyDescent="0.25">
      <c r="AB3188" s="5"/>
    </row>
    <row r="3189" spans="28:28" x14ac:dyDescent="0.25">
      <c r="AB3189" s="5"/>
    </row>
    <row r="3190" spans="28:28" x14ac:dyDescent="0.25">
      <c r="AB3190" s="5"/>
    </row>
    <row r="3191" spans="28:28" x14ac:dyDescent="0.25">
      <c r="AB3191" s="5"/>
    </row>
    <row r="3192" spans="28:28" x14ac:dyDescent="0.25">
      <c r="AB3192" s="5"/>
    </row>
    <row r="3193" spans="28:28" x14ac:dyDescent="0.25">
      <c r="AB3193" s="5"/>
    </row>
    <row r="3194" spans="28:28" x14ac:dyDescent="0.25">
      <c r="AB3194" s="5"/>
    </row>
    <row r="3195" spans="28:28" x14ac:dyDescent="0.25">
      <c r="AB3195" s="5"/>
    </row>
    <row r="3196" spans="28:28" x14ac:dyDescent="0.25">
      <c r="AB3196" s="5"/>
    </row>
    <row r="3197" spans="28:28" x14ac:dyDescent="0.25">
      <c r="AB3197" s="5"/>
    </row>
    <row r="3198" spans="28:28" x14ac:dyDescent="0.25">
      <c r="AB3198" s="5"/>
    </row>
    <row r="3199" spans="28:28" x14ac:dyDescent="0.25">
      <c r="AB3199" s="5"/>
    </row>
    <row r="3200" spans="28:28" x14ac:dyDescent="0.25">
      <c r="AB3200" s="5"/>
    </row>
    <row r="3201" spans="28:28" x14ac:dyDescent="0.25">
      <c r="AB3201" s="5"/>
    </row>
    <row r="3202" spans="28:28" x14ac:dyDescent="0.25">
      <c r="AB3202" s="5"/>
    </row>
    <row r="3203" spans="28:28" x14ac:dyDescent="0.25">
      <c r="AB3203" s="5"/>
    </row>
    <row r="3204" spans="28:28" x14ac:dyDescent="0.25">
      <c r="AB3204" s="5"/>
    </row>
    <row r="3205" spans="28:28" x14ac:dyDescent="0.25">
      <c r="AB3205" s="5"/>
    </row>
    <row r="3206" spans="28:28" x14ac:dyDescent="0.25">
      <c r="AB3206" s="5"/>
    </row>
    <row r="3207" spans="28:28" x14ac:dyDescent="0.25">
      <c r="AB3207" s="5"/>
    </row>
    <row r="3208" spans="28:28" x14ac:dyDescent="0.25">
      <c r="AB3208" s="5"/>
    </row>
    <row r="3209" spans="28:28" x14ac:dyDescent="0.25">
      <c r="AB3209" s="5"/>
    </row>
    <row r="3210" spans="28:28" x14ac:dyDescent="0.25">
      <c r="AB3210" s="5"/>
    </row>
    <row r="3211" spans="28:28" x14ac:dyDescent="0.25">
      <c r="AB3211" s="5"/>
    </row>
    <row r="3212" spans="28:28" x14ac:dyDescent="0.25">
      <c r="AB3212" s="5"/>
    </row>
    <row r="3213" spans="28:28" x14ac:dyDescent="0.25">
      <c r="AB3213" s="5"/>
    </row>
    <row r="3214" spans="28:28" x14ac:dyDescent="0.25">
      <c r="AB3214" s="5"/>
    </row>
    <row r="3215" spans="28:28" x14ac:dyDescent="0.25">
      <c r="AB3215" s="5"/>
    </row>
    <row r="3216" spans="28:28" x14ac:dyDescent="0.25">
      <c r="AB3216" s="5"/>
    </row>
    <row r="3217" spans="28:28" x14ac:dyDescent="0.25">
      <c r="AB3217" s="5"/>
    </row>
    <row r="3218" spans="28:28" x14ac:dyDescent="0.25">
      <c r="AB3218" s="5"/>
    </row>
    <row r="3219" spans="28:28" x14ac:dyDescent="0.25">
      <c r="AB3219" s="5"/>
    </row>
    <row r="3220" spans="28:28" x14ac:dyDescent="0.25">
      <c r="AB3220" s="5"/>
    </row>
    <row r="3221" spans="28:28" x14ac:dyDescent="0.25">
      <c r="AB3221" s="5"/>
    </row>
    <row r="3222" spans="28:28" x14ac:dyDescent="0.25">
      <c r="AB3222" s="5"/>
    </row>
    <row r="3223" spans="28:28" x14ac:dyDescent="0.25">
      <c r="AB3223" s="5"/>
    </row>
    <row r="3224" spans="28:28" x14ac:dyDescent="0.25">
      <c r="AB3224" s="5"/>
    </row>
    <row r="3225" spans="28:28" x14ac:dyDescent="0.25">
      <c r="AB3225" s="5"/>
    </row>
    <row r="3226" spans="28:28" x14ac:dyDescent="0.25">
      <c r="AB3226" s="5"/>
    </row>
    <row r="3227" spans="28:28" x14ac:dyDescent="0.25">
      <c r="AB3227" s="5"/>
    </row>
    <row r="3228" spans="28:28" x14ac:dyDescent="0.25">
      <c r="AB3228" s="5"/>
    </row>
    <row r="3229" spans="28:28" x14ac:dyDescent="0.25">
      <c r="AB3229" s="5"/>
    </row>
    <row r="3230" spans="28:28" x14ac:dyDescent="0.25">
      <c r="AB3230" s="5"/>
    </row>
    <row r="3231" spans="28:28" x14ac:dyDescent="0.25">
      <c r="AB3231" s="5"/>
    </row>
    <row r="3232" spans="28:28" x14ac:dyDescent="0.25">
      <c r="AB3232" s="5"/>
    </row>
    <row r="3233" spans="28:28" x14ac:dyDescent="0.25">
      <c r="AB3233" s="5"/>
    </row>
    <row r="3234" spans="28:28" x14ac:dyDescent="0.25">
      <c r="AB3234" s="5"/>
    </row>
    <row r="3235" spans="28:28" x14ac:dyDescent="0.25">
      <c r="AB3235" s="5"/>
    </row>
    <row r="3236" spans="28:28" x14ac:dyDescent="0.25">
      <c r="AB3236" s="5"/>
    </row>
    <row r="3237" spans="28:28" x14ac:dyDescent="0.25">
      <c r="AB3237" s="5"/>
    </row>
    <row r="3238" spans="28:28" x14ac:dyDescent="0.25">
      <c r="AB3238" s="5"/>
    </row>
    <row r="3239" spans="28:28" x14ac:dyDescent="0.25">
      <c r="AB3239" s="5"/>
    </row>
    <row r="3240" spans="28:28" x14ac:dyDescent="0.25">
      <c r="AB3240" s="5"/>
    </row>
    <row r="3241" spans="28:28" x14ac:dyDescent="0.25">
      <c r="AB3241" s="5"/>
    </row>
    <row r="3242" spans="28:28" x14ac:dyDescent="0.25">
      <c r="AB3242" s="5"/>
    </row>
    <row r="3243" spans="28:28" x14ac:dyDescent="0.25">
      <c r="AB3243" s="5"/>
    </row>
    <row r="3244" spans="28:28" x14ac:dyDescent="0.25">
      <c r="AB3244" s="5"/>
    </row>
    <row r="3245" spans="28:28" x14ac:dyDescent="0.25">
      <c r="AB3245" s="5"/>
    </row>
    <row r="3246" spans="28:28" x14ac:dyDescent="0.25">
      <c r="AB3246" s="5"/>
    </row>
    <row r="3247" spans="28:28" x14ac:dyDescent="0.25">
      <c r="AB3247" s="5"/>
    </row>
    <row r="3248" spans="28:28" x14ac:dyDescent="0.25">
      <c r="AB3248" s="5"/>
    </row>
    <row r="3249" spans="28:28" x14ac:dyDescent="0.25">
      <c r="AB3249" s="5"/>
    </row>
    <row r="3250" spans="28:28" x14ac:dyDescent="0.25">
      <c r="AB3250" s="5"/>
    </row>
    <row r="3251" spans="28:28" x14ac:dyDescent="0.25">
      <c r="AB3251" s="5"/>
    </row>
    <row r="3252" spans="28:28" x14ac:dyDescent="0.25">
      <c r="AB3252" s="5"/>
    </row>
    <row r="3253" spans="28:28" x14ac:dyDescent="0.25">
      <c r="AB3253" s="5"/>
    </row>
    <row r="3254" spans="28:28" x14ac:dyDescent="0.25">
      <c r="AB3254" s="5"/>
    </row>
    <row r="3255" spans="28:28" x14ac:dyDescent="0.25">
      <c r="AB3255" s="5"/>
    </row>
    <row r="3256" spans="28:28" x14ac:dyDescent="0.25">
      <c r="AB3256" s="5"/>
    </row>
    <row r="3257" spans="28:28" x14ac:dyDescent="0.25">
      <c r="AB3257" s="5"/>
    </row>
    <row r="3258" spans="28:28" x14ac:dyDescent="0.25">
      <c r="AB3258" s="5"/>
    </row>
    <row r="3259" spans="28:28" x14ac:dyDescent="0.25">
      <c r="AB3259" s="5"/>
    </row>
    <row r="3260" spans="28:28" x14ac:dyDescent="0.25">
      <c r="AB3260" s="5"/>
    </row>
    <row r="3261" spans="28:28" x14ac:dyDescent="0.25">
      <c r="AB3261" s="5"/>
    </row>
    <row r="3262" spans="28:28" x14ac:dyDescent="0.25">
      <c r="AB3262" s="5"/>
    </row>
    <row r="3263" spans="28:28" x14ac:dyDescent="0.25">
      <c r="AB3263" s="5"/>
    </row>
    <row r="3264" spans="28:28" x14ac:dyDescent="0.25">
      <c r="AB3264" s="5"/>
    </row>
    <row r="3265" spans="28:28" x14ac:dyDescent="0.25">
      <c r="AB3265" s="5"/>
    </row>
    <row r="3266" spans="28:28" x14ac:dyDescent="0.25">
      <c r="AB3266" s="5"/>
    </row>
    <row r="3267" spans="28:28" x14ac:dyDescent="0.25">
      <c r="AB3267" s="5"/>
    </row>
    <row r="3268" spans="28:28" x14ac:dyDescent="0.25">
      <c r="AB3268" s="5"/>
    </row>
    <row r="3269" spans="28:28" x14ac:dyDescent="0.25">
      <c r="AB3269" s="5"/>
    </row>
    <row r="3270" spans="28:28" x14ac:dyDescent="0.25">
      <c r="AB3270" s="5"/>
    </row>
    <row r="3271" spans="28:28" x14ac:dyDescent="0.25">
      <c r="AB3271" s="5"/>
    </row>
    <row r="3272" spans="28:28" x14ac:dyDescent="0.25">
      <c r="AB3272" s="5"/>
    </row>
    <row r="3273" spans="28:28" x14ac:dyDescent="0.25">
      <c r="AB3273" s="5"/>
    </row>
    <row r="3274" spans="28:28" x14ac:dyDescent="0.25">
      <c r="AB3274" s="5"/>
    </row>
    <row r="3275" spans="28:28" x14ac:dyDescent="0.25">
      <c r="AB3275" s="5"/>
    </row>
    <row r="3276" spans="28:28" x14ac:dyDescent="0.25">
      <c r="AB3276" s="5"/>
    </row>
    <row r="3277" spans="28:28" x14ac:dyDescent="0.25">
      <c r="AB3277" s="5"/>
    </row>
    <row r="3278" spans="28:28" x14ac:dyDescent="0.25">
      <c r="AB3278" s="5"/>
    </row>
    <row r="3279" spans="28:28" x14ac:dyDescent="0.25">
      <c r="AB3279" s="5"/>
    </row>
    <row r="3280" spans="28:28" x14ac:dyDescent="0.25">
      <c r="AB3280" s="5"/>
    </row>
    <row r="3281" spans="28:28" x14ac:dyDescent="0.25">
      <c r="AB3281" s="5"/>
    </row>
    <row r="3282" spans="28:28" x14ac:dyDescent="0.25">
      <c r="AB3282" s="5"/>
    </row>
    <row r="3283" spans="28:28" x14ac:dyDescent="0.25">
      <c r="AB3283" s="5"/>
    </row>
    <row r="3284" spans="28:28" x14ac:dyDescent="0.25">
      <c r="AB3284" s="5"/>
    </row>
    <row r="3285" spans="28:28" x14ac:dyDescent="0.25">
      <c r="AB3285" s="5"/>
    </row>
    <row r="3286" spans="28:28" x14ac:dyDescent="0.25">
      <c r="AB3286" s="5"/>
    </row>
    <row r="3287" spans="28:28" x14ac:dyDescent="0.25">
      <c r="AB3287" s="5"/>
    </row>
    <row r="3288" spans="28:28" x14ac:dyDescent="0.25">
      <c r="AB3288" s="5"/>
    </row>
    <row r="3289" spans="28:28" x14ac:dyDescent="0.25">
      <c r="AB3289" s="5"/>
    </row>
    <row r="3290" spans="28:28" x14ac:dyDescent="0.25">
      <c r="AB3290" s="5"/>
    </row>
    <row r="3291" spans="28:28" x14ac:dyDescent="0.25">
      <c r="AB3291" s="5"/>
    </row>
    <row r="3292" spans="28:28" x14ac:dyDescent="0.25">
      <c r="AB3292" s="5"/>
    </row>
    <row r="3293" spans="28:28" x14ac:dyDescent="0.25">
      <c r="AB3293" s="5"/>
    </row>
    <row r="3294" spans="28:28" x14ac:dyDescent="0.25">
      <c r="AB3294" s="5"/>
    </row>
    <row r="3295" spans="28:28" x14ac:dyDescent="0.25">
      <c r="AB3295" s="5"/>
    </row>
    <row r="3296" spans="28:28" x14ac:dyDescent="0.25">
      <c r="AB3296" s="5"/>
    </row>
    <row r="3297" spans="28:28" x14ac:dyDescent="0.25">
      <c r="AB3297" s="5"/>
    </row>
    <row r="3298" spans="28:28" x14ac:dyDescent="0.25">
      <c r="AB3298" s="5"/>
    </row>
    <row r="3299" spans="28:28" x14ac:dyDescent="0.25">
      <c r="AB3299" s="5"/>
    </row>
    <row r="3300" spans="28:28" x14ac:dyDescent="0.25">
      <c r="AB3300" s="5"/>
    </row>
    <row r="3301" spans="28:28" x14ac:dyDescent="0.25">
      <c r="AB3301" s="5"/>
    </row>
    <row r="3302" spans="28:28" x14ac:dyDescent="0.25">
      <c r="AB3302" s="5"/>
    </row>
    <row r="3303" spans="28:28" x14ac:dyDescent="0.25">
      <c r="AB3303" s="5"/>
    </row>
    <row r="3304" spans="28:28" x14ac:dyDescent="0.25">
      <c r="AB3304" s="5"/>
    </row>
    <row r="3305" spans="28:28" x14ac:dyDescent="0.25">
      <c r="AB3305" s="5"/>
    </row>
    <row r="3306" spans="28:28" x14ac:dyDescent="0.25">
      <c r="AB3306" s="5"/>
    </row>
    <row r="3307" spans="28:28" x14ac:dyDescent="0.25">
      <c r="AB3307" s="5"/>
    </row>
    <row r="3308" spans="28:28" x14ac:dyDescent="0.25">
      <c r="AB3308" s="5"/>
    </row>
    <row r="3309" spans="28:28" x14ac:dyDescent="0.25">
      <c r="AB3309" s="5"/>
    </row>
    <row r="3310" spans="28:28" x14ac:dyDescent="0.25">
      <c r="AB3310" s="5"/>
    </row>
    <row r="3311" spans="28:28" x14ac:dyDescent="0.25">
      <c r="AB3311" s="5"/>
    </row>
    <row r="3312" spans="28:28" x14ac:dyDescent="0.25">
      <c r="AB3312" s="5"/>
    </row>
    <row r="3313" spans="28:28" x14ac:dyDescent="0.25">
      <c r="AB3313" s="5"/>
    </row>
    <row r="3314" spans="28:28" x14ac:dyDescent="0.25">
      <c r="AB3314" s="5"/>
    </row>
    <row r="3315" spans="28:28" x14ac:dyDescent="0.25">
      <c r="AB3315" s="5"/>
    </row>
    <row r="3316" spans="28:28" x14ac:dyDescent="0.25">
      <c r="AB3316" s="5"/>
    </row>
    <row r="3317" spans="28:28" x14ac:dyDescent="0.25">
      <c r="AB3317" s="5"/>
    </row>
    <row r="3318" spans="28:28" x14ac:dyDescent="0.25">
      <c r="AB3318" s="5"/>
    </row>
    <row r="3319" spans="28:28" x14ac:dyDescent="0.25">
      <c r="AB3319" s="5"/>
    </row>
    <row r="3320" spans="28:28" x14ac:dyDescent="0.25">
      <c r="AB3320" s="5"/>
    </row>
    <row r="3321" spans="28:28" x14ac:dyDescent="0.25">
      <c r="AB3321" s="5"/>
    </row>
    <row r="3322" spans="28:28" x14ac:dyDescent="0.25">
      <c r="AB3322" s="5"/>
    </row>
    <row r="3323" spans="28:28" x14ac:dyDescent="0.25">
      <c r="AB3323" s="5"/>
    </row>
    <row r="3324" spans="28:28" x14ac:dyDescent="0.25">
      <c r="AB3324" s="5"/>
    </row>
    <row r="3325" spans="28:28" x14ac:dyDescent="0.25">
      <c r="AB3325" s="5"/>
    </row>
    <row r="3326" spans="28:28" x14ac:dyDescent="0.25">
      <c r="AB3326" s="5"/>
    </row>
    <row r="3327" spans="28:28" x14ac:dyDescent="0.25">
      <c r="AB3327" s="5"/>
    </row>
    <row r="3328" spans="28:28" x14ac:dyDescent="0.25">
      <c r="AB3328" s="5"/>
    </row>
    <row r="3329" spans="28:28" x14ac:dyDescent="0.25">
      <c r="AB3329" s="5"/>
    </row>
    <row r="3330" spans="28:28" x14ac:dyDescent="0.25">
      <c r="AB3330" s="5"/>
    </row>
    <row r="3331" spans="28:28" x14ac:dyDescent="0.25">
      <c r="AB3331" s="5"/>
    </row>
    <row r="3332" spans="28:28" x14ac:dyDescent="0.25">
      <c r="AB3332" s="5"/>
    </row>
    <row r="3333" spans="28:28" x14ac:dyDescent="0.25">
      <c r="AB3333" s="5"/>
    </row>
    <row r="3334" spans="28:28" x14ac:dyDescent="0.25">
      <c r="AB3334" s="5"/>
    </row>
    <row r="3335" spans="28:28" x14ac:dyDescent="0.25">
      <c r="AB3335" s="5"/>
    </row>
    <row r="3336" spans="28:28" x14ac:dyDescent="0.25">
      <c r="AB3336" s="5"/>
    </row>
    <row r="3337" spans="28:28" x14ac:dyDescent="0.25">
      <c r="AB3337" s="5"/>
    </row>
    <row r="3338" spans="28:28" x14ac:dyDescent="0.25">
      <c r="AB3338" s="5"/>
    </row>
    <row r="3339" spans="28:28" x14ac:dyDescent="0.25">
      <c r="AB3339" s="5"/>
    </row>
    <row r="3340" spans="28:28" x14ac:dyDescent="0.25">
      <c r="AB3340" s="5"/>
    </row>
    <row r="3341" spans="28:28" x14ac:dyDescent="0.25">
      <c r="AB3341" s="5"/>
    </row>
    <row r="3342" spans="28:28" x14ac:dyDescent="0.25">
      <c r="AB3342" s="5"/>
    </row>
    <row r="3343" spans="28:28" x14ac:dyDescent="0.25">
      <c r="AB3343" s="5"/>
    </row>
    <row r="3344" spans="28:28" x14ac:dyDescent="0.25">
      <c r="AB3344" s="5"/>
    </row>
    <row r="3345" spans="28:28" x14ac:dyDescent="0.25">
      <c r="AB3345" s="5"/>
    </row>
    <row r="3346" spans="28:28" x14ac:dyDescent="0.25">
      <c r="AB3346" s="5"/>
    </row>
    <row r="3347" spans="28:28" x14ac:dyDescent="0.25">
      <c r="AB3347" s="5"/>
    </row>
    <row r="3348" spans="28:28" x14ac:dyDescent="0.25">
      <c r="AB3348" s="5"/>
    </row>
    <row r="3349" spans="28:28" x14ac:dyDescent="0.25">
      <c r="AB3349" s="5"/>
    </row>
    <row r="3350" spans="28:28" x14ac:dyDescent="0.25">
      <c r="AB3350" s="5"/>
    </row>
    <row r="3351" spans="28:28" x14ac:dyDescent="0.25">
      <c r="AB3351" s="5"/>
    </row>
    <row r="3352" spans="28:28" x14ac:dyDescent="0.25">
      <c r="AB3352" s="5"/>
    </row>
    <row r="3353" spans="28:28" x14ac:dyDescent="0.25">
      <c r="AB3353" s="5"/>
    </row>
    <row r="3354" spans="28:28" x14ac:dyDescent="0.25">
      <c r="AB3354" s="5"/>
    </row>
    <row r="3355" spans="28:28" x14ac:dyDescent="0.25">
      <c r="AB3355" s="5"/>
    </row>
    <row r="3356" spans="28:28" x14ac:dyDescent="0.25">
      <c r="AB3356" s="5"/>
    </row>
    <row r="3357" spans="28:28" x14ac:dyDescent="0.25">
      <c r="AB3357" s="5"/>
    </row>
    <row r="3358" spans="28:28" x14ac:dyDescent="0.25">
      <c r="AB3358" s="5"/>
    </row>
    <row r="3359" spans="28:28" x14ac:dyDescent="0.25">
      <c r="AB3359" s="5"/>
    </row>
    <row r="3360" spans="28:28" x14ac:dyDescent="0.25">
      <c r="AB3360" s="5"/>
    </row>
    <row r="3361" spans="28:28" x14ac:dyDescent="0.25">
      <c r="AB3361" s="5"/>
    </row>
    <row r="3362" spans="28:28" x14ac:dyDescent="0.25">
      <c r="AB3362" s="5"/>
    </row>
    <row r="3363" spans="28:28" x14ac:dyDescent="0.25">
      <c r="AB3363" s="5"/>
    </row>
    <row r="3364" spans="28:28" x14ac:dyDescent="0.25">
      <c r="AB3364" s="5"/>
    </row>
    <row r="3365" spans="28:28" x14ac:dyDescent="0.25">
      <c r="AB3365" s="5"/>
    </row>
    <row r="3366" spans="28:28" x14ac:dyDescent="0.25">
      <c r="AB3366" s="5"/>
    </row>
    <row r="3367" spans="28:28" x14ac:dyDescent="0.25">
      <c r="AB3367" s="5"/>
    </row>
    <row r="3368" spans="28:28" x14ac:dyDescent="0.25">
      <c r="AB3368" s="5"/>
    </row>
    <row r="3369" spans="28:28" x14ac:dyDescent="0.25">
      <c r="AB3369" s="5"/>
    </row>
    <row r="3370" spans="28:28" x14ac:dyDescent="0.25">
      <c r="AB3370" s="5"/>
    </row>
    <row r="3371" spans="28:28" x14ac:dyDescent="0.25">
      <c r="AB3371" s="5"/>
    </row>
    <row r="3372" spans="28:28" x14ac:dyDescent="0.25">
      <c r="AB3372" s="5"/>
    </row>
    <row r="3373" spans="28:28" x14ac:dyDescent="0.25">
      <c r="AB3373" s="5"/>
    </row>
    <row r="3374" spans="28:28" x14ac:dyDescent="0.25">
      <c r="AB3374" s="5"/>
    </row>
    <row r="3375" spans="28:28" x14ac:dyDescent="0.25">
      <c r="AB3375" s="5"/>
    </row>
    <row r="3376" spans="28:28" x14ac:dyDescent="0.25">
      <c r="AB3376" s="5"/>
    </row>
    <row r="3377" spans="28:28" x14ac:dyDescent="0.25">
      <c r="AB3377" s="5"/>
    </row>
    <row r="3378" spans="28:28" x14ac:dyDescent="0.25">
      <c r="AB3378" s="5"/>
    </row>
    <row r="3379" spans="28:28" x14ac:dyDescent="0.25">
      <c r="AB3379" s="5"/>
    </row>
    <row r="3380" spans="28:28" x14ac:dyDescent="0.25">
      <c r="AB3380" s="5"/>
    </row>
    <row r="3381" spans="28:28" x14ac:dyDescent="0.25">
      <c r="AB3381" s="5"/>
    </row>
    <row r="3382" spans="28:28" x14ac:dyDescent="0.25">
      <c r="AB3382" s="5"/>
    </row>
    <row r="3383" spans="28:28" x14ac:dyDescent="0.25">
      <c r="AB3383" s="5"/>
    </row>
    <row r="3384" spans="28:28" x14ac:dyDescent="0.25">
      <c r="AB3384" s="5"/>
    </row>
    <row r="3385" spans="28:28" x14ac:dyDescent="0.25">
      <c r="AB3385" s="5"/>
    </row>
    <row r="3386" spans="28:28" x14ac:dyDescent="0.25">
      <c r="AB3386" s="5"/>
    </row>
    <row r="3387" spans="28:28" x14ac:dyDescent="0.25">
      <c r="AB3387" s="5"/>
    </row>
    <row r="3388" spans="28:28" x14ac:dyDescent="0.25">
      <c r="AB3388" s="5"/>
    </row>
    <row r="3389" spans="28:28" x14ac:dyDescent="0.25">
      <c r="AB3389" s="5"/>
    </row>
    <row r="3390" spans="28:28" x14ac:dyDescent="0.25">
      <c r="AB3390" s="5"/>
    </row>
    <row r="3391" spans="28:28" x14ac:dyDescent="0.25">
      <c r="AB3391" s="5"/>
    </row>
    <row r="3392" spans="28:28" x14ac:dyDescent="0.25">
      <c r="AB3392" s="5"/>
    </row>
    <row r="3393" spans="28:28" x14ac:dyDescent="0.25">
      <c r="AB3393" s="5"/>
    </row>
    <row r="3394" spans="28:28" x14ac:dyDescent="0.25">
      <c r="AB3394" s="5"/>
    </row>
    <row r="3395" spans="28:28" x14ac:dyDescent="0.25">
      <c r="AB3395" s="5"/>
    </row>
    <row r="3396" spans="28:28" x14ac:dyDescent="0.25">
      <c r="AB3396" s="5"/>
    </row>
    <row r="3397" spans="28:28" x14ac:dyDescent="0.25">
      <c r="AB3397" s="5"/>
    </row>
    <row r="3398" spans="28:28" x14ac:dyDescent="0.25">
      <c r="AB3398" s="5"/>
    </row>
    <row r="3399" spans="28:28" x14ac:dyDescent="0.25">
      <c r="AB3399" s="5"/>
    </row>
    <row r="3400" spans="28:28" x14ac:dyDescent="0.25">
      <c r="AB3400" s="5"/>
    </row>
    <row r="3401" spans="28:28" x14ac:dyDescent="0.25">
      <c r="AB3401" s="5"/>
    </row>
    <row r="3402" spans="28:28" x14ac:dyDescent="0.25">
      <c r="AB3402" s="5"/>
    </row>
    <row r="3403" spans="28:28" x14ac:dyDescent="0.25">
      <c r="AB3403" s="5"/>
    </row>
    <row r="3404" spans="28:28" x14ac:dyDescent="0.25">
      <c r="AB3404" s="5"/>
    </row>
    <row r="3405" spans="28:28" x14ac:dyDescent="0.25">
      <c r="AB3405" s="5"/>
    </row>
    <row r="3406" spans="28:28" x14ac:dyDescent="0.25">
      <c r="AB3406" s="5"/>
    </row>
    <row r="3407" spans="28:28" x14ac:dyDescent="0.25">
      <c r="AB3407" s="5"/>
    </row>
    <row r="3408" spans="28:28" x14ac:dyDescent="0.25">
      <c r="AB3408" s="5"/>
    </row>
    <row r="3409" spans="28:28" x14ac:dyDescent="0.25">
      <c r="AB3409" s="5"/>
    </row>
    <row r="3410" spans="28:28" x14ac:dyDescent="0.25">
      <c r="AB3410" s="5"/>
    </row>
    <row r="3411" spans="28:28" x14ac:dyDescent="0.25">
      <c r="AB3411" s="5"/>
    </row>
    <row r="3412" spans="28:28" x14ac:dyDescent="0.25">
      <c r="AB3412" s="5"/>
    </row>
    <row r="3413" spans="28:28" x14ac:dyDescent="0.25">
      <c r="AB3413" s="5"/>
    </row>
    <row r="3414" spans="28:28" x14ac:dyDescent="0.25">
      <c r="AB3414" s="5"/>
    </row>
    <row r="3415" spans="28:28" x14ac:dyDescent="0.25">
      <c r="AB3415" s="5"/>
    </row>
    <row r="3416" spans="28:28" x14ac:dyDescent="0.25">
      <c r="AB3416" s="5"/>
    </row>
    <row r="3417" spans="28:28" x14ac:dyDescent="0.25">
      <c r="AB3417" s="5"/>
    </row>
    <row r="3418" spans="28:28" x14ac:dyDescent="0.25">
      <c r="AB3418" s="5"/>
    </row>
    <row r="3419" spans="28:28" x14ac:dyDescent="0.25">
      <c r="AB3419" s="5"/>
    </row>
    <row r="3420" spans="28:28" x14ac:dyDescent="0.25">
      <c r="AB3420" s="5"/>
    </row>
    <row r="3421" spans="28:28" x14ac:dyDescent="0.25">
      <c r="AB3421" s="5"/>
    </row>
    <row r="3422" spans="28:28" x14ac:dyDescent="0.25">
      <c r="AB3422" s="5"/>
    </row>
    <row r="3423" spans="28:28" x14ac:dyDescent="0.25">
      <c r="AB3423" s="5"/>
    </row>
    <row r="3424" spans="28:28" x14ac:dyDescent="0.25">
      <c r="AB3424" s="5"/>
    </row>
    <row r="3425" spans="28:28" x14ac:dyDescent="0.25">
      <c r="AB3425" s="5"/>
    </row>
    <row r="3426" spans="28:28" x14ac:dyDescent="0.25">
      <c r="AB3426" s="5"/>
    </row>
    <row r="3427" spans="28:28" x14ac:dyDescent="0.25">
      <c r="AB3427" s="5"/>
    </row>
    <row r="3428" spans="28:28" x14ac:dyDescent="0.25">
      <c r="AB3428" s="5"/>
    </row>
    <row r="3429" spans="28:28" x14ac:dyDescent="0.25">
      <c r="AB3429" s="5"/>
    </row>
    <row r="3430" spans="28:28" x14ac:dyDescent="0.25">
      <c r="AB3430" s="5"/>
    </row>
    <row r="3431" spans="28:28" x14ac:dyDescent="0.25">
      <c r="AB3431" s="5"/>
    </row>
    <row r="3432" spans="28:28" x14ac:dyDescent="0.25">
      <c r="AB3432" s="5"/>
    </row>
    <row r="3433" spans="28:28" x14ac:dyDescent="0.25">
      <c r="AB3433" s="5"/>
    </row>
    <row r="3434" spans="28:28" x14ac:dyDescent="0.25">
      <c r="AB3434" s="5"/>
    </row>
    <row r="3435" spans="28:28" x14ac:dyDescent="0.25">
      <c r="AB3435" s="5"/>
    </row>
    <row r="3436" spans="28:28" x14ac:dyDescent="0.25">
      <c r="AB3436" s="5"/>
    </row>
    <row r="3437" spans="28:28" x14ac:dyDescent="0.25">
      <c r="AB3437" s="5"/>
    </row>
    <row r="3438" spans="28:28" x14ac:dyDescent="0.25">
      <c r="AB3438" s="5"/>
    </row>
    <row r="3439" spans="28:28" x14ac:dyDescent="0.25">
      <c r="AB3439" s="5"/>
    </row>
    <row r="3440" spans="28:28" x14ac:dyDescent="0.25">
      <c r="AB3440" s="5"/>
    </row>
    <row r="3441" spans="28:28" x14ac:dyDescent="0.25">
      <c r="AB3441" s="5"/>
    </row>
    <row r="3442" spans="28:28" x14ac:dyDescent="0.25">
      <c r="AB3442" s="5"/>
    </row>
    <row r="3443" spans="28:28" x14ac:dyDescent="0.25">
      <c r="AB3443" s="5"/>
    </row>
    <row r="3444" spans="28:28" x14ac:dyDescent="0.25">
      <c r="AB3444" s="5"/>
    </row>
    <row r="3445" spans="28:28" x14ac:dyDescent="0.25">
      <c r="AB3445" s="5"/>
    </row>
    <row r="3446" spans="28:28" x14ac:dyDescent="0.25">
      <c r="AB3446" s="5"/>
    </row>
    <row r="3447" spans="28:28" x14ac:dyDescent="0.25">
      <c r="AB3447" s="5"/>
    </row>
    <row r="3448" spans="28:28" x14ac:dyDescent="0.25">
      <c r="AB3448" s="5"/>
    </row>
    <row r="3449" spans="28:28" x14ac:dyDescent="0.25">
      <c r="AB3449" s="5"/>
    </row>
    <row r="3450" spans="28:28" x14ac:dyDescent="0.25">
      <c r="AB3450" s="5"/>
    </row>
    <row r="3451" spans="28:28" x14ac:dyDescent="0.25">
      <c r="AB3451" s="5"/>
    </row>
    <row r="3452" spans="28:28" x14ac:dyDescent="0.25">
      <c r="AB3452" s="5"/>
    </row>
    <row r="3453" spans="28:28" x14ac:dyDescent="0.25">
      <c r="AB3453" s="5"/>
    </row>
    <row r="3454" spans="28:28" x14ac:dyDescent="0.25">
      <c r="AB3454" s="5"/>
    </row>
    <row r="3455" spans="28:28" x14ac:dyDescent="0.25">
      <c r="AB3455" s="5"/>
    </row>
    <row r="3456" spans="28:28" x14ac:dyDescent="0.25">
      <c r="AB3456" s="5"/>
    </row>
    <row r="3457" spans="28:28" x14ac:dyDescent="0.25">
      <c r="AB3457" s="5"/>
    </row>
    <row r="3458" spans="28:28" x14ac:dyDescent="0.25">
      <c r="AB3458" s="5"/>
    </row>
    <row r="3459" spans="28:28" x14ac:dyDescent="0.25">
      <c r="AB3459" s="5"/>
    </row>
    <row r="3460" spans="28:28" x14ac:dyDescent="0.25">
      <c r="AB3460" s="5"/>
    </row>
    <row r="3461" spans="28:28" x14ac:dyDescent="0.25">
      <c r="AB3461" s="5"/>
    </row>
    <row r="3462" spans="28:28" x14ac:dyDescent="0.25">
      <c r="AB3462" s="5"/>
    </row>
    <row r="3463" spans="28:28" x14ac:dyDescent="0.25">
      <c r="AB3463" s="5"/>
    </row>
    <row r="3464" spans="28:28" x14ac:dyDescent="0.25">
      <c r="AB3464" s="5"/>
    </row>
    <row r="3465" spans="28:28" x14ac:dyDescent="0.25">
      <c r="AB3465" s="5"/>
    </row>
    <row r="3466" spans="28:28" x14ac:dyDescent="0.25">
      <c r="AB3466" s="5"/>
    </row>
    <row r="3467" spans="28:28" x14ac:dyDescent="0.25">
      <c r="AB3467" s="5"/>
    </row>
    <row r="3468" spans="28:28" x14ac:dyDescent="0.25">
      <c r="AB3468" s="5"/>
    </row>
    <row r="3469" spans="28:28" x14ac:dyDescent="0.25">
      <c r="AB3469" s="5"/>
    </row>
    <row r="3470" spans="28:28" x14ac:dyDescent="0.25">
      <c r="AB3470" s="5"/>
    </row>
    <row r="3471" spans="28:28" x14ac:dyDescent="0.25">
      <c r="AB3471" s="5"/>
    </row>
    <row r="3472" spans="28:28" x14ac:dyDescent="0.25">
      <c r="AB3472" s="5"/>
    </row>
    <row r="3473" spans="28:28" x14ac:dyDescent="0.25">
      <c r="AB3473" s="5"/>
    </row>
    <row r="3474" spans="28:28" x14ac:dyDescent="0.25">
      <c r="AB3474" s="5"/>
    </row>
    <row r="3475" spans="28:28" x14ac:dyDescent="0.25">
      <c r="AB3475" s="5"/>
    </row>
    <row r="3476" spans="28:28" x14ac:dyDescent="0.25">
      <c r="AB3476" s="5"/>
    </row>
    <row r="3477" spans="28:28" x14ac:dyDescent="0.25">
      <c r="AB3477" s="5"/>
    </row>
    <row r="3478" spans="28:28" x14ac:dyDescent="0.25">
      <c r="AB3478" s="5"/>
    </row>
    <row r="3479" spans="28:28" x14ac:dyDescent="0.25">
      <c r="AB3479" s="5"/>
    </row>
    <row r="3480" spans="28:28" x14ac:dyDescent="0.25">
      <c r="AB3480" s="5"/>
    </row>
    <row r="3481" spans="28:28" x14ac:dyDescent="0.25">
      <c r="AB3481" s="5"/>
    </row>
    <row r="3482" spans="28:28" x14ac:dyDescent="0.25">
      <c r="AB3482" s="5"/>
    </row>
    <row r="3483" spans="28:28" x14ac:dyDescent="0.25">
      <c r="AB3483" s="5"/>
    </row>
    <row r="3484" spans="28:28" x14ac:dyDescent="0.25">
      <c r="AB3484" s="5"/>
    </row>
    <row r="3485" spans="28:28" x14ac:dyDescent="0.25">
      <c r="AB3485" s="5"/>
    </row>
    <row r="3486" spans="28:28" x14ac:dyDescent="0.25">
      <c r="AB3486" s="5"/>
    </row>
    <row r="3487" spans="28:28" x14ac:dyDescent="0.25">
      <c r="AB3487" s="5"/>
    </row>
    <row r="3488" spans="28:28" x14ac:dyDescent="0.25">
      <c r="AB3488" s="5"/>
    </row>
    <row r="3489" spans="28:28" x14ac:dyDescent="0.25">
      <c r="AB3489" s="5"/>
    </row>
    <row r="3490" spans="28:28" x14ac:dyDescent="0.25">
      <c r="AB3490" s="5"/>
    </row>
    <row r="3491" spans="28:28" x14ac:dyDescent="0.25">
      <c r="AB3491" s="5"/>
    </row>
    <row r="3492" spans="28:28" x14ac:dyDescent="0.25">
      <c r="AB3492" s="5"/>
    </row>
    <row r="3493" spans="28:28" x14ac:dyDescent="0.25">
      <c r="AB3493" s="5"/>
    </row>
    <row r="3494" spans="28:28" x14ac:dyDescent="0.25">
      <c r="AB3494" s="5"/>
    </row>
    <row r="3495" spans="28:28" x14ac:dyDescent="0.25">
      <c r="AB3495" s="5"/>
    </row>
    <row r="3496" spans="28:28" x14ac:dyDescent="0.25">
      <c r="AB3496" s="5"/>
    </row>
    <row r="3497" spans="28:28" x14ac:dyDescent="0.25">
      <c r="AB3497" s="5"/>
    </row>
    <row r="3498" spans="28:28" x14ac:dyDescent="0.25">
      <c r="AB3498" s="5"/>
    </row>
    <row r="3499" spans="28:28" x14ac:dyDescent="0.25">
      <c r="AB3499" s="5"/>
    </row>
    <row r="3500" spans="28:28" x14ac:dyDescent="0.25">
      <c r="AB3500" s="5"/>
    </row>
    <row r="3501" spans="28:28" x14ac:dyDescent="0.25">
      <c r="AB3501" s="5"/>
    </row>
    <row r="3502" spans="28:28" x14ac:dyDescent="0.25">
      <c r="AB3502" s="5"/>
    </row>
    <row r="3503" spans="28:28" x14ac:dyDescent="0.25">
      <c r="AB3503" s="5"/>
    </row>
    <row r="3504" spans="28:28" x14ac:dyDescent="0.25">
      <c r="AB3504" s="5"/>
    </row>
    <row r="3505" spans="28:28" x14ac:dyDescent="0.25">
      <c r="AB3505" s="5"/>
    </row>
    <row r="3506" spans="28:28" x14ac:dyDescent="0.25">
      <c r="AB3506" s="5"/>
    </row>
    <row r="3507" spans="28:28" x14ac:dyDescent="0.25">
      <c r="AB3507" s="5"/>
    </row>
    <row r="3508" spans="28:28" x14ac:dyDescent="0.25">
      <c r="AB3508" s="5"/>
    </row>
    <row r="3509" spans="28:28" x14ac:dyDescent="0.25">
      <c r="AB3509" s="5"/>
    </row>
    <row r="3510" spans="28:28" x14ac:dyDescent="0.25">
      <c r="AB3510" s="5"/>
    </row>
    <row r="3511" spans="28:28" x14ac:dyDescent="0.25">
      <c r="AB3511" s="5"/>
    </row>
    <row r="3512" spans="28:28" x14ac:dyDescent="0.25">
      <c r="AB3512" s="5"/>
    </row>
    <row r="3513" spans="28:28" x14ac:dyDescent="0.25">
      <c r="AB3513" s="5"/>
    </row>
    <row r="3514" spans="28:28" x14ac:dyDescent="0.25">
      <c r="AB3514" s="5"/>
    </row>
    <row r="3515" spans="28:28" x14ac:dyDescent="0.25">
      <c r="AB3515" s="5"/>
    </row>
    <row r="3516" spans="28:28" x14ac:dyDescent="0.25">
      <c r="AB3516" s="5"/>
    </row>
    <row r="3517" spans="28:28" x14ac:dyDescent="0.25">
      <c r="AB3517" s="5"/>
    </row>
    <row r="3518" spans="28:28" x14ac:dyDescent="0.25">
      <c r="AB3518" s="5"/>
    </row>
    <row r="3519" spans="28:28" x14ac:dyDescent="0.25">
      <c r="AB3519" s="5"/>
    </row>
    <row r="3520" spans="28:28" x14ac:dyDescent="0.25">
      <c r="AB3520" s="5"/>
    </row>
    <row r="3521" spans="28:28" x14ac:dyDescent="0.25">
      <c r="AB3521" s="5"/>
    </row>
    <row r="3522" spans="28:28" x14ac:dyDescent="0.25">
      <c r="AB3522" s="5"/>
    </row>
    <row r="3523" spans="28:28" x14ac:dyDescent="0.25">
      <c r="AB3523" s="5"/>
    </row>
    <row r="3524" spans="28:28" x14ac:dyDescent="0.25">
      <c r="AB3524" s="5"/>
    </row>
    <row r="3525" spans="28:28" x14ac:dyDescent="0.25">
      <c r="AB3525" s="5"/>
    </row>
    <row r="3526" spans="28:28" x14ac:dyDescent="0.25">
      <c r="AB3526" s="5"/>
    </row>
    <row r="3527" spans="28:28" x14ac:dyDescent="0.25">
      <c r="AB3527" s="5"/>
    </row>
    <row r="3528" spans="28:28" x14ac:dyDescent="0.25">
      <c r="AB3528" s="5"/>
    </row>
    <row r="3529" spans="28:28" x14ac:dyDescent="0.25">
      <c r="AB3529" s="5"/>
    </row>
    <row r="3530" spans="28:28" x14ac:dyDescent="0.25">
      <c r="AB3530" s="5"/>
    </row>
    <row r="3531" spans="28:28" x14ac:dyDescent="0.25">
      <c r="AB3531" s="5"/>
    </row>
    <row r="3532" spans="28:28" x14ac:dyDescent="0.25">
      <c r="AB3532" s="5"/>
    </row>
    <row r="3533" spans="28:28" x14ac:dyDescent="0.25">
      <c r="AB3533" s="5"/>
    </row>
    <row r="3534" spans="28:28" x14ac:dyDescent="0.25">
      <c r="AB3534" s="5"/>
    </row>
    <row r="3535" spans="28:28" x14ac:dyDescent="0.25">
      <c r="AB3535" s="5"/>
    </row>
    <row r="3536" spans="28:28" x14ac:dyDescent="0.25">
      <c r="AB3536" s="5"/>
    </row>
    <row r="3537" spans="28:28" x14ac:dyDescent="0.25">
      <c r="AB3537" s="5"/>
    </row>
    <row r="3538" spans="28:28" x14ac:dyDescent="0.25">
      <c r="AB3538" s="5"/>
    </row>
    <row r="3539" spans="28:28" x14ac:dyDescent="0.25">
      <c r="AB3539" s="5"/>
    </row>
    <row r="3540" spans="28:28" x14ac:dyDescent="0.25">
      <c r="AB3540" s="5"/>
    </row>
    <row r="3541" spans="28:28" x14ac:dyDescent="0.25">
      <c r="AB3541" s="5"/>
    </row>
    <row r="3542" spans="28:28" x14ac:dyDescent="0.25">
      <c r="AB3542" s="5"/>
    </row>
    <row r="3543" spans="28:28" x14ac:dyDescent="0.25">
      <c r="AB3543" s="5"/>
    </row>
    <row r="3544" spans="28:28" x14ac:dyDescent="0.25">
      <c r="AB3544" s="5"/>
    </row>
    <row r="3545" spans="28:28" x14ac:dyDescent="0.25">
      <c r="AB3545" s="5"/>
    </row>
    <row r="3546" spans="28:28" x14ac:dyDescent="0.25">
      <c r="AB3546" s="5"/>
    </row>
    <row r="3547" spans="28:28" x14ac:dyDescent="0.25">
      <c r="AB3547" s="5"/>
    </row>
    <row r="3548" spans="28:28" x14ac:dyDescent="0.25">
      <c r="AB3548" s="5"/>
    </row>
    <row r="3549" spans="28:28" x14ac:dyDescent="0.25">
      <c r="AB3549" s="5"/>
    </row>
    <row r="3550" spans="28:28" x14ac:dyDescent="0.25">
      <c r="AB3550" s="5"/>
    </row>
    <row r="3551" spans="28:28" x14ac:dyDescent="0.25">
      <c r="AB3551" s="5"/>
    </row>
    <row r="3552" spans="28:28" x14ac:dyDescent="0.25">
      <c r="AB3552" s="5"/>
    </row>
    <row r="3553" spans="28:28" x14ac:dyDescent="0.25">
      <c r="AB3553" s="5"/>
    </row>
    <row r="3554" spans="28:28" x14ac:dyDescent="0.25">
      <c r="AB3554" s="5"/>
    </row>
    <row r="3555" spans="28:28" x14ac:dyDescent="0.25">
      <c r="AB3555" s="5"/>
    </row>
    <row r="3556" spans="28:28" x14ac:dyDescent="0.25">
      <c r="AB3556" s="5"/>
    </row>
    <row r="3557" spans="28:28" x14ac:dyDescent="0.25">
      <c r="AB3557" s="5"/>
    </row>
    <row r="3558" spans="28:28" x14ac:dyDescent="0.25">
      <c r="AB3558" s="5"/>
    </row>
    <row r="3559" spans="28:28" x14ac:dyDescent="0.25">
      <c r="AB3559" s="5"/>
    </row>
    <row r="3560" spans="28:28" x14ac:dyDescent="0.25">
      <c r="AB3560" s="5"/>
    </row>
    <row r="3561" spans="28:28" x14ac:dyDescent="0.25">
      <c r="AB3561" s="5"/>
    </row>
    <row r="3562" spans="28:28" x14ac:dyDescent="0.25">
      <c r="AB3562" s="5"/>
    </row>
    <row r="3563" spans="28:28" x14ac:dyDescent="0.25">
      <c r="AB3563" s="5"/>
    </row>
    <row r="3564" spans="28:28" x14ac:dyDescent="0.25">
      <c r="AB3564" s="5"/>
    </row>
    <row r="3565" spans="28:28" x14ac:dyDescent="0.25">
      <c r="AB3565" s="5"/>
    </row>
    <row r="3566" spans="28:28" x14ac:dyDescent="0.25">
      <c r="AB3566" s="5"/>
    </row>
    <row r="3567" spans="28:28" x14ac:dyDescent="0.25">
      <c r="AB3567" s="5"/>
    </row>
    <row r="3568" spans="28:28" x14ac:dyDescent="0.25">
      <c r="AB3568" s="5"/>
    </row>
    <row r="3569" spans="28:28" x14ac:dyDescent="0.25">
      <c r="AB3569" s="5"/>
    </row>
    <row r="3570" spans="28:28" x14ac:dyDescent="0.25">
      <c r="AB3570" s="5"/>
    </row>
    <row r="3571" spans="28:28" x14ac:dyDescent="0.25">
      <c r="AB3571" s="5"/>
    </row>
    <row r="3572" spans="28:28" x14ac:dyDescent="0.25">
      <c r="AB3572" s="5"/>
    </row>
    <row r="3573" spans="28:28" x14ac:dyDescent="0.25">
      <c r="AB3573" s="5"/>
    </row>
    <row r="3574" spans="28:28" x14ac:dyDescent="0.25">
      <c r="AB3574" s="5"/>
    </row>
    <row r="3575" spans="28:28" x14ac:dyDescent="0.25">
      <c r="AB3575" s="5"/>
    </row>
    <row r="3576" spans="28:28" x14ac:dyDescent="0.25">
      <c r="AB3576" s="5"/>
    </row>
    <row r="3577" spans="28:28" x14ac:dyDescent="0.25">
      <c r="AB3577" s="5"/>
    </row>
    <row r="3578" spans="28:28" x14ac:dyDescent="0.25">
      <c r="AB3578" s="5"/>
    </row>
    <row r="3579" spans="28:28" x14ac:dyDescent="0.25">
      <c r="AB3579" s="5"/>
    </row>
    <row r="3580" spans="28:28" x14ac:dyDescent="0.25">
      <c r="AB3580" s="5"/>
    </row>
    <row r="3581" spans="28:28" x14ac:dyDescent="0.25">
      <c r="AB3581" s="5"/>
    </row>
    <row r="3582" spans="28:28" x14ac:dyDescent="0.25">
      <c r="AB3582" s="5"/>
    </row>
    <row r="3583" spans="28:28" x14ac:dyDescent="0.25">
      <c r="AB3583" s="5"/>
    </row>
    <row r="3584" spans="28:28" x14ac:dyDescent="0.25">
      <c r="AB3584" s="5"/>
    </row>
    <row r="3585" spans="28:28" x14ac:dyDescent="0.25">
      <c r="AB3585" s="5"/>
    </row>
    <row r="3586" spans="28:28" x14ac:dyDescent="0.25">
      <c r="AB3586" s="5"/>
    </row>
    <row r="3587" spans="28:28" x14ac:dyDescent="0.25">
      <c r="AB3587" s="5"/>
    </row>
    <row r="3588" spans="28:28" x14ac:dyDescent="0.25">
      <c r="AB3588" s="5"/>
    </row>
    <row r="3589" spans="28:28" x14ac:dyDescent="0.25">
      <c r="AB3589" s="5"/>
    </row>
    <row r="3590" spans="28:28" x14ac:dyDescent="0.25">
      <c r="AB3590" s="5"/>
    </row>
    <row r="3591" spans="28:28" x14ac:dyDescent="0.25">
      <c r="AB3591" s="5"/>
    </row>
    <row r="3592" spans="28:28" x14ac:dyDescent="0.25">
      <c r="AB3592" s="5"/>
    </row>
    <row r="3593" spans="28:28" x14ac:dyDescent="0.25">
      <c r="AB3593" s="5"/>
    </row>
    <row r="3594" spans="28:28" x14ac:dyDescent="0.25">
      <c r="AB3594" s="5"/>
    </row>
    <row r="3595" spans="28:28" x14ac:dyDescent="0.25">
      <c r="AB3595" s="5"/>
    </row>
    <row r="3596" spans="28:28" x14ac:dyDescent="0.25">
      <c r="AB3596" s="5"/>
    </row>
    <row r="3597" spans="28:28" x14ac:dyDescent="0.25">
      <c r="AB3597" s="5"/>
    </row>
    <row r="3598" spans="28:28" x14ac:dyDescent="0.25">
      <c r="AB3598" s="5"/>
    </row>
    <row r="3599" spans="28:28" x14ac:dyDescent="0.25">
      <c r="AB3599" s="5"/>
    </row>
    <row r="3600" spans="28:28" x14ac:dyDescent="0.25">
      <c r="AB3600" s="5"/>
    </row>
    <row r="3601" spans="28:28" x14ac:dyDescent="0.25">
      <c r="AB3601" s="5"/>
    </row>
    <row r="3602" spans="28:28" x14ac:dyDescent="0.25">
      <c r="AB3602" s="5"/>
    </row>
    <row r="3603" spans="28:28" x14ac:dyDescent="0.25">
      <c r="AB3603" s="5"/>
    </row>
    <row r="3604" spans="28:28" x14ac:dyDescent="0.25">
      <c r="AB3604" s="5"/>
    </row>
    <row r="3605" spans="28:28" x14ac:dyDescent="0.25">
      <c r="AB3605" s="5"/>
    </row>
    <row r="3606" spans="28:28" x14ac:dyDescent="0.25">
      <c r="AB3606" s="5"/>
    </row>
    <row r="3607" spans="28:28" x14ac:dyDescent="0.25">
      <c r="AB3607" s="5"/>
    </row>
    <row r="3608" spans="28:28" x14ac:dyDescent="0.25">
      <c r="AB3608" s="5"/>
    </row>
    <row r="3609" spans="28:28" x14ac:dyDescent="0.25">
      <c r="AB3609" s="5"/>
    </row>
    <row r="3610" spans="28:28" x14ac:dyDescent="0.25">
      <c r="AB3610" s="5"/>
    </row>
    <row r="3611" spans="28:28" x14ac:dyDescent="0.25">
      <c r="AB3611" s="5"/>
    </row>
    <row r="3612" spans="28:28" x14ac:dyDescent="0.25">
      <c r="AB3612" s="5"/>
    </row>
    <row r="3613" spans="28:28" x14ac:dyDescent="0.25">
      <c r="AB3613" s="5"/>
    </row>
    <row r="3614" spans="28:28" x14ac:dyDescent="0.25">
      <c r="AB3614" s="5"/>
    </row>
    <row r="3615" spans="28:28" x14ac:dyDescent="0.25">
      <c r="AB3615" s="5"/>
    </row>
    <row r="3616" spans="28:28" x14ac:dyDescent="0.25">
      <c r="AB3616" s="5"/>
    </row>
    <row r="3617" spans="28:28" x14ac:dyDescent="0.25">
      <c r="AB3617" s="5"/>
    </row>
    <row r="3618" spans="28:28" x14ac:dyDescent="0.25">
      <c r="AB3618" s="5"/>
    </row>
    <row r="3619" spans="28:28" x14ac:dyDescent="0.25">
      <c r="AB3619" s="5"/>
    </row>
    <row r="3620" spans="28:28" x14ac:dyDescent="0.25">
      <c r="AB3620" s="5"/>
    </row>
    <row r="3621" spans="28:28" x14ac:dyDescent="0.25">
      <c r="AB3621" s="5"/>
    </row>
    <row r="3622" spans="28:28" x14ac:dyDescent="0.25">
      <c r="AB3622" s="5"/>
    </row>
    <row r="3623" spans="28:28" x14ac:dyDescent="0.25">
      <c r="AB3623" s="5"/>
    </row>
    <row r="3624" spans="28:28" x14ac:dyDescent="0.25">
      <c r="AB3624" s="5"/>
    </row>
    <row r="3625" spans="28:28" x14ac:dyDescent="0.25">
      <c r="AB3625" s="5"/>
    </row>
    <row r="3626" spans="28:28" x14ac:dyDescent="0.25">
      <c r="AB3626" s="5"/>
    </row>
    <row r="3627" spans="28:28" x14ac:dyDescent="0.25">
      <c r="AB3627" s="5"/>
    </row>
    <row r="3628" spans="28:28" x14ac:dyDescent="0.25">
      <c r="AB3628" s="5"/>
    </row>
    <row r="3629" spans="28:28" x14ac:dyDescent="0.25">
      <c r="AB3629" s="5"/>
    </row>
    <row r="3630" spans="28:28" x14ac:dyDescent="0.25">
      <c r="AB3630" s="5"/>
    </row>
    <row r="3631" spans="28:28" x14ac:dyDescent="0.25">
      <c r="AB3631" s="5"/>
    </row>
    <row r="3632" spans="28:28" x14ac:dyDescent="0.25">
      <c r="AB3632" s="5"/>
    </row>
    <row r="3633" spans="28:28" x14ac:dyDescent="0.25">
      <c r="AB3633" s="5"/>
    </row>
    <row r="3634" spans="28:28" x14ac:dyDescent="0.25">
      <c r="AB3634" s="5"/>
    </row>
    <row r="3635" spans="28:28" x14ac:dyDescent="0.25">
      <c r="AB3635" s="5"/>
    </row>
    <row r="3636" spans="28:28" x14ac:dyDescent="0.25">
      <c r="AB3636" s="5"/>
    </row>
    <row r="3637" spans="28:28" x14ac:dyDescent="0.25">
      <c r="AB3637" s="5"/>
    </row>
    <row r="3638" spans="28:28" x14ac:dyDescent="0.25">
      <c r="AB3638" s="5"/>
    </row>
    <row r="3639" spans="28:28" x14ac:dyDescent="0.25">
      <c r="AB3639" s="5"/>
    </row>
    <row r="3640" spans="28:28" x14ac:dyDescent="0.25">
      <c r="AB3640" s="5"/>
    </row>
    <row r="3641" spans="28:28" x14ac:dyDescent="0.25">
      <c r="AB3641" s="5"/>
    </row>
    <row r="3642" spans="28:28" x14ac:dyDescent="0.25">
      <c r="AB3642" s="5"/>
    </row>
    <row r="3643" spans="28:28" x14ac:dyDescent="0.25">
      <c r="AB3643" s="5"/>
    </row>
    <row r="3644" spans="28:28" x14ac:dyDescent="0.25">
      <c r="AB3644" s="5"/>
    </row>
    <row r="3645" spans="28:28" x14ac:dyDescent="0.25">
      <c r="AB3645" s="5"/>
    </row>
    <row r="3646" spans="28:28" x14ac:dyDescent="0.25">
      <c r="AB3646" s="5"/>
    </row>
    <row r="3647" spans="28:28" x14ac:dyDescent="0.25">
      <c r="AB3647" s="5"/>
    </row>
    <row r="3648" spans="28:28" x14ac:dyDescent="0.25">
      <c r="AB3648" s="5"/>
    </row>
    <row r="3649" spans="28:28" x14ac:dyDescent="0.25">
      <c r="AB3649" s="5"/>
    </row>
    <row r="3650" spans="28:28" x14ac:dyDescent="0.25">
      <c r="AB3650" s="5"/>
    </row>
    <row r="3651" spans="28:28" x14ac:dyDescent="0.25">
      <c r="AB3651" s="5"/>
    </row>
    <row r="3652" spans="28:28" x14ac:dyDescent="0.25">
      <c r="AB3652" s="5"/>
    </row>
    <row r="3653" spans="28:28" x14ac:dyDescent="0.25">
      <c r="AB3653" s="5"/>
    </row>
    <row r="3654" spans="28:28" x14ac:dyDescent="0.25">
      <c r="AB3654" s="5"/>
    </row>
    <row r="3655" spans="28:28" x14ac:dyDescent="0.25">
      <c r="AB3655" s="5"/>
    </row>
    <row r="3656" spans="28:28" x14ac:dyDescent="0.25">
      <c r="AB3656" s="5"/>
    </row>
    <row r="3657" spans="28:28" x14ac:dyDescent="0.25">
      <c r="AB3657" s="5"/>
    </row>
    <row r="3658" spans="28:28" x14ac:dyDescent="0.25">
      <c r="AB3658" s="5"/>
    </row>
    <row r="3659" spans="28:28" x14ac:dyDescent="0.25">
      <c r="AB3659" s="5"/>
    </row>
    <row r="3660" spans="28:28" x14ac:dyDescent="0.25">
      <c r="AB3660" s="5"/>
    </row>
    <row r="3661" spans="28:28" x14ac:dyDescent="0.25">
      <c r="AB3661" s="5"/>
    </row>
    <row r="3662" spans="28:28" x14ac:dyDescent="0.25">
      <c r="AB3662" s="5"/>
    </row>
    <row r="3663" spans="28:28" x14ac:dyDescent="0.25">
      <c r="AB3663" s="5"/>
    </row>
    <row r="3664" spans="28:28" x14ac:dyDescent="0.25">
      <c r="AB3664" s="5"/>
    </row>
    <row r="3665" spans="28:28" x14ac:dyDescent="0.25">
      <c r="AB3665" s="5"/>
    </row>
    <row r="3666" spans="28:28" x14ac:dyDescent="0.25">
      <c r="AB3666" s="5"/>
    </row>
    <row r="3667" spans="28:28" x14ac:dyDescent="0.25">
      <c r="AB3667" s="5"/>
    </row>
    <row r="3668" spans="28:28" x14ac:dyDescent="0.25">
      <c r="AB3668" s="5"/>
    </row>
    <row r="3669" spans="28:28" x14ac:dyDescent="0.25">
      <c r="AB3669" s="5"/>
    </row>
    <row r="3670" spans="28:28" x14ac:dyDescent="0.25">
      <c r="AB3670" s="5"/>
    </row>
    <row r="3671" spans="28:28" x14ac:dyDescent="0.25">
      <c r="AB3671" s="5"/>
    </row>
    <row r="3672" spans="28:28" x14ac:dyDescent="0.25">
      <c r="AB3672" s="5"/>
    </row>
    <row r="3673" spans="28:28" x14ac:dyDescent="0.25">
      <c r="AB3673" s="5"/>
    </row>
    <row r="3674" spans="28:28" x14ac:dyDescent="0.25">
      <c r="AB3674" s="5"/>
    </row>
    <row r="3675" spans="28:28" x14ac:dyDescent="0.25">
      <c r="AB3675" s="5"/>
    </row>
    <row r="3676" spans="28:28" x14ac:dyDescent="0.25">
      <c r="AB3676" s="5"/>
    </row>
    <row r="3677" spans="28:28" x14ac:dyDescent="0.25">
      <c r="AB3677" s="5"/>
    </row>
    <row r="3678" spans="28:28" x14ac:dyDescent="0.25">
      <c r="AB3678" s="5"/>
    </row>
    <row r="3679" spans="28:28" x14ac:dyDescent="0.25">
      <c r="AB3679" s="5"/>
    </row>
    <row r="3680" spans="28:28" x14ac:dyDescent="0.25">
      <c r="AB3680" s="5"/>
    </row>
    <row r="3681" spans="28:28" x14ac:dyDescent="0.25">
      <c r="AB3681" s="5"/>
    </row>
    <row r="3682" spans="28:28" x14ac:dyDescent="0.25">
      <c r="AB3682" s="5"/>
    </row>
    <row r="3683" spans="28:28" x14ac:dyDescent="0.25">
      <c r="AB3683" s="5"/>
    </row>
    <row r="3684" spans="28:28" x14ac:dyDescent="0.25">
      <c r="AB3684" s="5"/>
    </row>
    <row r="3685" spans="28:28" x14ac:dyDescent="0.25">
      <c r="AB3685" s="5"/>
    </row>
    <row r="3686" spans="28:28" x14ac:dyDescent="0.25">
      <c r="AB3686" s="5"/>
    </row>
    <row r="3687" spans="28:28" x14ac:dyDescent="0.25">
      <c r="AB3687" s="5"/>
    </row>
    <row r="3688" spans="28:28" x14ac:dyDescent="0.25">
      <c r="AB3688" s="5"/>
    </row>
    <row r="3689" spans="28:28" x14ac:dyDescent="0.25">
      <c r="AB3689" s="5"/>
    </row>
    <row r="3690" spans="28:28" x14ac:dyDescent="0.25">
      <c r="AB3690" s="5"/>
    </row>
    <row r="3691" spans="28:28" x14ac:dyDescent="0.25">
      <c r="AB3691" s="5"/>
    </row>
    <row r="3692" spans="28:28" x14ac:dyDescent="0.25">
      <c r="AB3692" s="5"/>
    </row>
    <row r="3693" spans="28:28" x14ac:dyDescent="0.25">
      <c r="AB3693" s="5"/>
    </row>
    <row r="3694" spans="28:28" x14ac:dyDescent="0.25">
      <c r="AB3694" s="5"/>
    </row>
    <row r="3695" spans="28:28" x14ac:dyDescent="0.25">
      <c r="AB3695" s="5"/>
    </row>
    <row r="3696" spans="28:28" x14ac:dyDescent="0.25">
      <c r="AB3696" s="5"/>
    </row>
    <row r="3697" spans="28:28" x14ac:dyDescent="0.25">
      <c r="AB3697" s="5"/>
    </row>
    <row r="3698" spans="28:28" x14ac:dyDescent="0.25">
      <c r="AB3698" s="5"/>
    </row>
    <row r="3699" spans="28:28" x14ac:dyDescent="0.25">
      <c r="AB3699" s="5"/>
    </row>
    <row r="3700" spans="28:28" x14ac:dyDescent="0.25">
      <c r="AB3700" s="5"/>
    </row>
    <row r="3701" spans="28:28" x14ac:dyDescent="0.25">
      <c r="AB3701" s="5"/>
    </row>
    <row r="3702" spans="28:28" x14ac:dyDescent="0.25">
      <c r="AB3702" s="5"/>
    </row>
    <row r="3703" spans="28:28" x14ac:dyDescent="0.25">
      <c r="AB3703" s="5"/>
    </row>
    <row r="3704" spans="28:28" x14ac:dyDescent="0.25">
      <c r="AB3704" s="5"/>
    </row>
    <row r="3705" spans="28:28" x14ac:dyDescent="0.25">
      <c r="AB3705" s="5"/>
    </row>
    <row r="3706" spans="28:28" x14ac:dyDescent="0.25">
      <c r="AB3706" s="5"/>
    </row>
    <row r="3707" spans="28:28" x14ac:dyDescent="0.25">
      <c r="AB3707" s="5"/>
    </row>
    <row r="3708" spans="28:28" x14ac:dyDescent="0.25">
      <c r="AB3708" s="5"/>
    </row>
    <row r="3709" spans="28:28" x14ac:dyDescent="0.25">
      <c r="AB3709" s="5"/>
    </row>
    <row r="3710" spans="28:28" x14ac:dyDescent="0.25">
      <c r="AB3710" s="5"/>
    </row>
    <row r="3711" spans="28:28" x14ac:dyDescent="0.25">
      <c r="AB3711" s="5"/>
    </row>
    <row r="3712" spans="28:28" x14ac:dyDescent="0.25">
      <c r="AB3712" s="5"/>
    </row>
    <row r="3713" spans="28:28" x14ac:dyDescent="0.25">
      <c r="AB3713" s="5"/>
    </row>
    <row r="3714" spans="28:28" x14ac:dyDescent="0.25">
      <c r="AB3714" s="5"/>
    </row>
    <row r="3715" spans="28:28" x14ac:dyDescent="0.25">
      <c r="AB3715" s="5"/>
    </row>
    <row r="3716" spans="28:28" x14ac:dyDescent="0.25">
      <c r="AB3716" s="5"/>
    </row>
    <row r="3717" spans="28:28" x14ac:dyDescent="0.25">
      <c r="AB3717" s="5"/>
    </row>
    <row r="3718" spans="28:28" x14ac:dyDescent="0.25">
      <c r="AB3718" s="5"/>
    </row>
    <row r="3719" spans="28:28" x14ac:dyDescent="0.25">
      <c r="AB3719" s="5"/>
    </row>
    <row r="3720" spans="28:28" x14ac:dyDescent="0.25">
      <c r="AB3720" s="5"/>
    </row>
    <row r="3721" spans="28:28" x14ac:dyDescent="0.25">
      <c r="AB3721" s="5"/>
    </row>
    <row r="3722" spans="28:28" x14ac:dyDescent="0.25">
      <c r="AB3722" s="5"/>
    </row>
    <row r="3723" spans="28:28" x14ac:dyDescent="0.25">
      <c r="AB3723" s="5"/>
    </row>
    <row r="3724" spans="28:28" x14ac:dyDescent="0.25">
      <c r="AB3724" s="5"/>
    </row>
    <row r="3725" spans="28:28" x14ac:dyDescent="0.25">
      <c r="AB3725" s="5"/>
    </row>
    <row r="3726" spans="28:28" x14ac:dyDescent="0.25">
      <c r="AB3726" s="5"/>
    </row>
    <row r="3727" spans="28:28" x14ac:dyDescent="0.25">
      <c r="AB3727" s="5"/>
    </row>
    <row r="3728" spans="28:28" x14ac:dyDescent="0.25">
      <c r="AB3728" s="5"/>
    </row>
    <row r="3729" spans="28:28" x14ac:dyDescent="0.25">
      <c r="AB3729" s="5"/>
    </row>
    <row r="3730" spans="28:28" x14ac:dyDescent="0.25">
      <c r="AB3730" s="5"/>
    </row>
    <row r="3731" spans="28:28" x14ac:dyDescent="0.25">
      <c r="AB3731" s="5"/>
    </row>
    <row r="3732" spans="28:28" x14ac:dyDescent="0.25">
      <c r="AB3732" s="5"/>
    </row>
    <row r="3733" spans="28:28" x14ac:dyDescent="0.25">
      <c r="AB3733" s="5"/>
    </row>
    <row r="3734" spans="28:28" x14ac:dyDescent="0.25">
      <c r="AB3734" s="5"/>
    </row>
    <row r="3735" spans="28:28" x14ac:dyDescent="0.25">
      <c r="AB3735" s="5"/>
    </row>
    <row r="3736" spans="28:28" x14ac:dyDescent="0.25">
      <c r="AB3736" s="5"/>
    </row>
    <row r="3737" spans="28:28" x14ac:dyDescent="0.25">
      <c r="AB3737" s="5"/>
    </row>
    <row r="3738" spans="28:28" x14ac:dyDescent="0.25">
      <c r="AB3738" s="5"/>
    </row>
    <row r="3739" spans="28:28" x14ac:dyDescent="0.25">
      <c r="AB3739" s="5"/>
    </row>
    <row r="3740" spans="28:28" x14ac:dyDescent="0.25">
      <c r="AB3740" s="5"/>
    </row>
    <row r="3741" spans="28:28" x14ac:dyDescent="0.25">
      <c r="AB3741" s="5"/>
    </row>
    <row r="3742" spans="28:28" x14ac:dyDescent="0.25">
      <c r="AB3742" s="5"/>
    </row>
    <row r="3743" spans="28:28" x14ac:dyDescent="0.25">
      <c r="AB3743" s="5"/>
    </row>
    <row r="3744" spans="28:28" x14ac:dyDescent="0.25">
      <c r="AB3744" s="5"/>
    </row>
    <row r="3745" spans="28:28" x14ac:dyDescent="0.25">
      <c r="AB3745" s="5"/>
    </row>
    <row r="3746" spans="28:28" x14ac:dyDescent="0.25">
      <c r="AB3746" s="5"/>
    </row>
    <row r="3747" spans="28:28" x14ac:dyDescent="0.25">
      <c r="AB3747" s="5"/>
    </row>
    <row r="3748" spans="28:28" x14ac:dyDescent="0.25">
      <c r="AB3748" s="5"/>
    </row>
    <row r="3749" spans="28:28" x14ac:dyDescent="0.25">
      <c r="AB3749" s="5"/>
    </row>
    <row r="3750" spans="28:28" x14ac:dyDescent="0.25">
      <c r="AB3750" s="5"/>
    </row>
    <row r="3751" spans="28:28" x14ac:dyDescent="0.25">
      <c r="AB3751" s="5"/>
    </row>
    <row r="3752" spans="28:28" x14ac:dyDescent="0.25">
      <c r="AB3752" s="5"/>
    </row>
    <row r="3753" spans="28:28" x14ac:dyDescent="0.25">
      <c r="AB3753" s="5"/>
    </row>
    <row r="3754" spans="28:28" x14ac:dyDescent="0.25">
      <c r="AB3754" s="5"/>
    </row>
    <row r="3755" spans="28:28" x14ac:dyDescent="0.25">
      <c r="AB3755" s="5"/>
    </row>
    <row r="3756" spans="28:28" x14ac:dyDescent="0.25">
      <c r="AB3756" s="5"/>
    </row>
    <row r="3757" spans="28:28" x14ac:dyDescent="0.25">
      <c r="AB3757" s="5"/>
    </row>
    <row r="3758" spans="28:28" x14ac:dyDescent="0.25">
      <c r="AB3758" s="5"/>
    </row>
    <row r="3759" spans="28:28" x14ac:dyDescent="0.25">
      <c r="AB3759" s="5"/>
    </row>
    <row r="3760" spans="28:28" x14ac:dyDescent="0.25">
      <c r="AB3760" s="5"/>
    </row>
    <row r="3761" spans="28:28" x14ac:dyDescent="0.25">
      <c r="AB3761" s="5"/>
    </row>
    <row r="3762" spans="28:28" x14ac:dyDescent="0.25">
      <c r="AB3762" s="5"/>
    </row>
    <row r="3763" spans="28:28" x14ac:dyDescent="0.25">
      <c r="AB3763" s="5"/>
    </row>
    <row r="3764" spans="28:28" x14ac:dyDescent="0.25">
      <c r="AB3764" s="5"/>
    </row>
    <row r="3765" spans="28:28" x14ac:dyDescent="0.25">
      <c r="AB3765" s="5"/>
    </row>
    <row r="3766" spans="28:28" x14ac:dyDescent="0.25">
      <c r="AB3766" s="5"/>
    </row>
    <row r="3767" spans="28:28" x14ac:dyDescent="0.25">
      <c r="AB3767" s="5"/>
    </row>
    <row r="3768" spans="28:28" x14ac:dyDescent="0.25">
      <c r="AB3768" s="5"/>
    </row>
    <row r="3769" spans="28:28" x14ac:dyDescent="0.25">
      <c r="AB3769" s="5"/>
    </row>
    <row r="3770" spans="28:28" x14ac:dyDescent="0.25">
      <c r="AB3770" s="5"/>
    </row>
    <row r="3771" spans="28:28" x14ac:dyDescent="0.25">
      <c r="AB3771" s="5"/>
    </row>
    <row r="3772" spans="28:28" x14ac:dyDescent="0.25">
      <c r="AB3772" s="5"/>
    </row>
    <row r="3773" spans="28:28" x14ac:dyDescent="0.25">
      <c r="AB3773" s="5"/>
    </row>
    <row r="3774" spans="28:28" x14ac:dyDescent="0.25">
      <c r="AB3774" s="5"/>
    </row>
    <row r="3775" spans="28:28" x14ac:dyDescent="0.25">
      <c r="AB3775" s="5"/>
    </row>
    <row r="3776" spans="28:28" x14ac:dyDescent="0.25">
      <c r="AB3776" s="5"/>
    </row>
    <row r="3777" spans="28:28" x14ac:dyDescent="0.25">
      <c r="AB3777" s="5"/>
    </row>
    <row r="3778" spans="28:28" x14ac:dyDescent="0.25">
      <c r="AB3778" s="5"/>
    </row>
    <row r="3779" spans="28:28" x14ac:dyDescent="0.25">
      <c r="AB3779" s="5"/>
    </row>
    <row r="3780" spans="28:28" x14ac:dyDescent="0.25">
      <c r="AB3780" s="5"/>
    </row>
    <row r="3781" spans="28:28" x14ac:dyDescent="0.25">
      <c r="AB3781" s="5"/>
    </row>
    <row r="3782" spans="28:28" x14ac:dyDescent="0.25">
      <c r="AB3782" s="5"/>
    </row>
    <row r="3783" spans="28:28" x14ac:dyDescent="0.25">
      <c r="AB3783" s="5"/>
    </row>
    <row r="3784" spans="28:28" x14ac:dyDescent="0.25">
      <c r="AB3784" s="5"/>
    </row>
    <row r="3785" spans="28:28" x14ac:dyDescent="0.25">
      <c r="AB3785" s="5"/>
    </row>
    <row r="3786" spans="28:28" x14ac:dyDescent="0.25">
      <c r="AB3786" s="5"/>
    </row>
    <row r="3787" spans="28:28" x14ac:dyDescent="0.25">
      <c r="AB3787" s="5"/>
    </row>
    <row r="3788" spans="28:28" x14ac:dyDescent="0.25">
      <c r="AB3788" s="5"/>
    </row>
    <row r="3789" spans="28:28" x14ac:dyDescent="0.25">
      <c r="AB3789" s="5"/>
    </row>
    <row r="3790" spans="28:28" x14ac:dyDescent="0.25">
      <c r="AB3790" s="5"/>
    </row>
    <row r="3791" spans="28:28" x14ac:dyDescent="0.25">
      <c r="AB3791" s="5"/>
    </row>
    <row r="3792" spans="28:28" x14ac:dyDescent="0.25">
      <c r="AB3792" s="5"/>
    </row>
    <row r="3793" spans="28:28" x14ac:dyDescent="0.25">
      <c r="AB3793" s="5"/>
    </row>
    <row r="3794" spans="28:28" x14ac:dyDescent="0.25">
      <c r="AB3794" s="5"/>
    </row>
    <row r="3795" spans="28:28" x14ac:dyDescent="0.25">
      <c r="AB3795" s="5"/>
    </row>
    <row r="3796" spans="28:28" x14ac:dyDescent="0.25">
      <c r="AB3796" s="5"/>
    </row>
    <row r="3797" spans="28:28" x14ac:dyDescent="0.25">
      <c r="AB3797" s="5"/>
    </row>
    <row r="3798" spans="28:28" x14ac:dyDescent="0.25">
      <c r="AB3798" s="5"/>
    </row>
    <row r="3799" spans="28:28" x14ac:dyDescent="0.25">
      <c r="AB3799" s="5"/>
    </row>
    <row r="3800" spans="28:28" x14ac:dyDescent="0.25">
      <c r="AB3800" s="5"/>
    </row>
    <row r="3801" spans="28:28" x14ac:dyDescent="0.25">
      <c r="AB3801" s="5"/>
    </row>
    <row r="3802" spans="28:28" x14ac:dyDescent="0.25">
      <c r="AB3802" s="5"/>
    </row>
    <row r="3803" spans="28:28" x14ac:dyDescent="0.25">
      <c r="AB3803" s="5"/>
    </row>
    <row r="3804" spans="28:28" x14ac:dyDescent="0.25">
      <c r="AB3804" s="5"/>
    </row>
    <row r="3805" spans="28:28" x14ac:dyDescent="0.25">
      <c r="AB3805" s="5"/>
    </row>
    <row r="3806" spans="28:28" x14ac:dyDescent="0.25">
      <c r="AB3806" s="5"/>
    </row>
    <row r="3807" spans="28:28" x14ac:dyDescent="0.25">
      <c r="AB3807" s="5"/>
    </row>
    <row r="3808" spans="28:28" x14ac:dyDescent="0.25">
      <c r="AB3808" s="5"/>
    </row>
    <row r="3809" spans="28:28" x14ac:dyDescent="0.25">
      <c r="AB3809" s="5"/>
    </row>
    <row r="3810" spans="28:28" x14ac:dyDescent="0.25">
      <c r="AB3810" s="5"/>
    </row>
    <row r="3811" spans="28:28" x14ac:dyDescent="0.25">
      <c r="AB3811" s="5"/>
    </row>
    <row r="3812" spans="28:28" x14ac:dyDescent="0.25">
      <c r="AB3812" s="5"/>
    </row>
    <row r="3813" spans="28:28" x14ac:dyDescent="0.25">
      <c r="AB3813" s="5"/>
    </row>
    <row r="3814" spans="28:28" x14ac:dyDescent="0.25">
      <c r="AB3814" s="5"/>
    </row>
    <row r="3815" spans="28:28" x14ac:dyDescent="0.25">
      <c r="AB3815" s="5"/>
    </row>
    <row r="3816" spans="28:28" x14ac:dyDescent="0.25">
      <c r="AB3816" s="5"/>
    </row>
    <row r="3817" spans="28:28" x14ac:dyDescent="0.25">
      <c r="AB3817" s="5"/>
    </row>
    <row r="3818" spans="28:28" x14ac:dyDescent="0.25">
      <c r="AB3818" s="5"/>
    </row>
    <row r="3819" spans="28:28" x14ac:dyDescent="0.25">
      <c r="AB3819" s="5"/>
    </row>
    <row r="3820" spans="28:28" x14ac:dyDescent="0.25">
      <c r="AB3820" s="5"/>
    </row>
    <row r="3821" spans="28:28" x14ac:dyDescent="0.25">
      <c r="AB3821" s="5"/>
    </row>
    <row r="3822" spans="28:28" x14ac:dyDescent="0.25">
      <c r="AB3822" s="5"/>
    </row>
    <row r="3823" spans="28:28" x14ac:dyDescent="0.25">
      <c r="AB3823" s="5"/>
    </row>
    <row r="3824" spans="28:28" x14ac:dyDescent="0.25">
      <c r="AB3824" s="5"/>
    </row>
    <row r="3825" spans="28:28" x14ac:dyDescent="0.25">
      <c r="AB3825" s="5"/>
    </row>
    <row r="3826" spans="28:28" x14ac:dyDescent="0.25">
      <c r="AB3826" s="5"/>
    </row>
    <row r="3827" spans="28:28" x14ac:dyDescent="0.25">
      <c r="AB3827" s="5"/>
    </row>
    <row r="3828" spans="28:28" x14ac:dyDescent="0.25">
      <c r="AB3828" s="5"/>
    </row>
    <row r="3829" spans="28:28" x14ac:dyDescent="0.25">
      <c r="AB3829" s="5"/>
    </row>
    <row r="3830" spans="28:28" x14ac:dyDescent="0.25">
      <c r="AB3830" s="5"/>
    </row>
    <row r="3831" spans="28:28" x14ac:dyDescent="0.25">
      <c r="AB3831" s="5"/>
    </row>
    <row r="3832" spans="28:28" x14ac:dyDescent="0.25">
      <c r="AB3832" s="5"/>
    </row>
    <row r="3833" spans="28:28" x14ac:dyDescent="0.25">
      <c r="AB3833" s="5"/>
    </row>
    <row r="3834" spans="28:28" x14ac:dyDescent="0.25">
      <c r="AB3834" s="5"/>
    </row>
    <row r="3835" spans="28:28" x14ac:dyDescent="0.25">
      <c r="AB3835" s="5"/>
    </row>
    <row r="3836" spans="28:28" x14ac:dyDescent="0.25">
      <c r="AB3836" s="5"/>
    </row>
    <row r="3837" spans="28:28" x14ac:dyDescent="0.25">
      <c r="AB3837" s="5"/>
    </row>
    <row r="3838" spans="28:28" x14ac:dyDescent="0.25">
      <c r="AB3838" s="5"/>
    </row>
    <row r="3839" spans="28:28" x14ac:dyDescent="0.25">
      <c r="AB3839" s="5"/>
    </row>
    <row r="3840" spans="28:28" x14ac:dyDescent="0.25">
      <c r="AB3840" s="5"/>
    </row>
    <row r="3841" spans="28:28" x14ac:dyDescent="0.25">
      <c r="AB3841" s="5"/>
    </row>
    <row r="3842" spans="28:28" x14ac:dyDescent="0.25">
      <c r="AB3842" s="5"/>
    </row>
    <row r="3843" spans="28:28" x14ac:dyDescent="0.25">
      <c r="AB3843" s="5"/>
    </row>
    <row r="3844" spans="28:28" x14ac:dyDescent="0.25">
      <c r="AB3844" s="5"/>
    </row>
    <row r="3845" spans="28:28" x14ac:dyDescent="0.25">
      <c r="AB3845" s="5"/>
    </row>
    <row r="3846" spans="28:28" x14ac:dyDescent="0.25">
      <c r="AB3846" s="5"/>
    </row>
    <row r="3847" spans="28:28" x14ac:dyDescent="0.25">
      <c r="AB3847" s="5"/>
    </row>
    <row r="3848" spans="28:28" x14ac:dyDescent="0.25">
      <c r="AB3848" s="5"/>
    </row>
    <row r="3849" spans="28:28" x14ac:dyDescent="0.25">
      <c r="AB3849" s="5"/>
    </row>
    <row r="3850" spans="28:28" x14ac:dyDescent="0.25">
      <c r="AB3850" s="5"/>
    </row>
    <row r="3851" spans="28:28" x14ac:dyDescent="0.25">
      <c r="AB3851" s="5"/>
    </row>
    <row r="3852" spans="28:28" x14ac:dyDescent="0.25">
      <c r="AB3852" s="5"/>
    </row>
    <row r="3853" spans="28:28" x14ac:dyDescent="0.25">
      <c r="AB3853" s="5"/>
    </row>
    <row r="3854" spans="28:28" x14ac:dyDescent="0.25">
      <c r="AB3854" s="5"/>
    </row>
    <row r="3855" spans="28:28" x14ac:dyDescent="0.25">
      <c r="AB3855" s="5"/>
    </row>
    <row r="3856" spans="28:28" x14ac:dyDescent="0.25">
      <c r="AB3856" s="5"/>
    </row>
    <row r="3857" spans="28:28" x14ac:dyDescent="0.25">
      <c r="AB3857" s="5"/>
    </row>
    <row r="3858" spans="28:28" x14ac:dyDescent="0.25">
      <c r="AB3858" s="5"/>
    </row>
    <row r="3859" spans="28:28" x14ac:dyDescent="0.25">
      <c r="AB3859" s="5"/>
    </row>
    <row r="3860" spans="28:28" x14ac:dyDescent="0.25">
      <c r="AB3860" s="5"/>
    </row>
    <row r="3861" spans="28:28" x14ac:dyDescent="0.25">
      <c r="AB3861" s="5"/>
    </row>
    <row r="3862" spans="28:28" x14ac:dyDescent="0.25">
      <c r="AB3862" s="5"/>
    </row>
    <row r="3863" spans="28:28" x14ac:dyDescent="0.25">
      <c r="AB3863" s="5"/>
    </row>
    <row r="3864" spans="28:28" x14ac:dyDescent="0.25">
      <c r="AB3864" s="5"/>
    </row>
    <row r="3865" spans="28:28" x14ac:dyDescent="0.25">
      <c r="AB3865" s="5"/>
    </row>
    <row r="3866" spans="28:28" x14ac:dyDescent="0.25">
      <c r="AB3866" s="5"/>
    </row>
    <row r="3867" spans="28:28" x14ac:dyDescent="0.25">
      <c r="AB3867" s="5"/>
    </row>
    <row r="3868" spans="28:28" x14ac:dyDescent="0.25">
      <c r="AB3868" s="5"/>
    </row>
    <row r="3869" spans="28:28" x14ac:dyDescent="0.25">
      <c r="AB3869" s="5"/>
    </row>
    <row r="3870" spans="28:28" x14ac:dyDescent="0.25">
      <c r="AB3870" s="5"/>
    </row>
    <row r="3871" spans="28:28" x14ac:dyDescent="0.25">
      <c r="AB3871" s="5"/>
    </row>
    <row r="3872" spans="28:28" x14ac:dyDescent="0.25">
      <c r="AB3872" s="5"/>
    </row>
    <row r="3873" spans="28:28" x14ac:dyDescent="0.25">
      <c r="AB3873" s="5"/>
    </row>
    <row r="3874" spans="28:28" x14ac:dyDescent="0.25">
      <c r="AB3874" s="5"/>
    </row>
    <row r="3875" spans="28:28" x14ac:dyDescent="0.25">
      <c r="AB3875" s="5"/>
    </row>
    <row r="3876" spans="28:28" x14ac:dyDescent="0.25">
      <c r="AB3876" s="5"/>
    </row>
    <row r="3877" spans="28:28" x14ac:dyDescent="0.25">
      <c r="AB3877" s="5"/>
    </row>
    <row r="3878" spans="28:28" x14ac:dyDescent="0.25">
      <c r="AB3878" s="5"/>
    </row>
    <row r="3879" spans="28:28" x14ac:dyDescent="0.25">
      <c r="AB3879" s="5"/>
    </row>
    <row r="3880" spans="28:28" x14ac:dyDescent="0.25">
      <c r="AB3880" s="5"/>
    </row>
    <row r="3881" spans="28:28" x14ac:dyDescent="0.25">
      <c r="AB3881" s="5"/>
    </row>
    <row r="3882" spans="28:28" x14ac:dyDescent="0.25">
      <c r="AB3882" s="5"/>
    </row>
    <row r="3883" spans="28:28" x14ac:dyDescent="0.25">
      <c r="AB3883" s="5"/>
    </row>
    <row r="3884" spans="28:28" x14ac:dyDescent="0.25">
      <c r="AB3884" s="5"/>
    </row>
    <row r="3885" spans="28:28" x14ac:dyDescent="0.25">
      <c r="AB3885" s="5"/>
    </row>
    <row r="3886" spans="28:28" x14ac:dyDescent="0.25">
      <c r="AB3886" s="5"/>
    </row>
    <row r="3887" spans="28:28" x14ac:dyDescent="0.25">
      <c r="AB3887" s="5"/>
    </row>
    <row r="3888" spans="28:28" x14ac:dyDescent="0.25">
      <c r="AB3888" s="5"/>
    </row>
    <row r="3889" spans="28:28" x14ac:dyDescent="0.25">
      <c r="AB3889" s="5"/>
    </row>
    <row r="3890" spans="28:28" x14ac:dyDescent="0.25">
      <c r="AB3890" s="5"/>
    </row>
    <row r="3891" spans="28:28" x14ac:dyDescent="0.25">
      <c r="AB3891" s="5"/>
    </row>
    <row r="3892" spans="28:28" x14ac:dyDescent="0.25">
      <c r="AB3892" s="5"/>
    </row>
    <row r="3893" spans="28:28" x14ac:dyDescent="0.25">
      <c r="AB3893" s="5"/>
    </row>
    <row r="3894" spans="28:28" x14ac:dyDescent="0.25">
      <c r="AB3894" s="5"/>
    </row>
    <row r="3895" spans="28:28" x14ac:dyDescent="0.25">
      <c r="AB3895" s="5"/>
    </row>
    <row r="3896" spans="28:28" x14ac:dyDescent="0.25">
      <c r="AB3896" s="5"/>
    </row>
    <row r="3897" spans="28:28" x14ac:dyDescent="0.25">
      <c r="AB3897" s="5"/>
    </row>
    <row r="3898" spans="28:28" x14ac:dyDescent="0.25">
      <c r="AB3898" s="5"/>
    </row>
    <row r="3899" spans="28:28" x14ac:dyDescent="0.25">
      <c r="AB3899" s="5"/>
    </row>
    <row r="3900" spans="28:28" x14ac:dyDescent="0.25">
      <c r="AB3900" s="5"/>
    </row>
    <row r="3901" spans="28:28" x14ac:dyDescent="0.25">
      <c r="AB3901" s="5"/>
    </row>
    <row r="3902" spans="28:28" x14ac:dyDescent="0.25">
      <c r="AB3902" s="5"/>
    </row>
    <row r="3903" spans="28:28" x14ac:dyDescent="0.25">
      <c r="AB3903" s="5"/>
    </row>
    <row r="3904" spans="28:28" x14ac:dyDescent="0.25">
      <c r="AB3904" s="5"/>
    </row>
    <row r="3905" spans="28:28" x14ac:dyDescent="0.25">
      <c r="AB3905" s="5"/>
    </row>
    <row r="3906" spans="28:28" x14ac:dyDescent="0.25">
      <c r="AB3906" s="5"/>
    </row>
    <row r="3907" spans="28:28" x14ac:dyDescent="0.25">
      <c r="AB3907" s="5"/>
    </row>
    <row r="3908" spans="28:28" x14ac:dyDescent="0.25">
      <c r="AB3908" s="5"/>
    </row>
    <row r="3909" spans="28:28" x14ac:dyDescent="0.25">
      <c r="AB3909" s="5"/>
    </row>
    <row r="3910" spans="28:28" x14ac:dyDescent="0.25">
      <c r="AB3910" s="5"/>
    </row>
    <row r="3911" spans="28:28" x14ac:dyDescent="0.25">
      <c r="AB3911" s="5"/>
    </row>
    <row r="3912" spans="28:28" x14ac:dyDescent="0.25">
      <c r="AB3912" s="5"/>
    </row>
    <row r="3913" spans="28:28" x14ac:dyDescent="0.25">
      <c r="AB3913" s="5"/>
    </row>
    <row r="3914" spans="28:28" x14ac:dyDescent="0.25">
      <c r="AB3914" s="5"/>
    </row>
    <row r="3915" spans="28:28" x14ac:dyDescent="0.25">
      <c r="AB3915" s="5"/>
    </row>
    <row r="3916" spans="28:28" x14ac:dyDescent="0.25">
      <c r="AB3916" s="5"/>
    </row>
    <row r="3917" spans="28:28" x14ac:dyDescent="0.25">
      <c r="AB3917" s="5"/>
    </row>
    <row r="3918" spans="28:28" x14ac:dyDescent="0.25">
      <c r="AB3918" s="5"/>
    </row>
    <row r="3919" spans="28:28" x14ac:dyDescent="0.25">
      <c r="AB3919" s="5"/>
    </row>
    <row r="3920" spans="28:28" x14ac:dyDescent="0.25">
      <c r="AB3920" s="5"/>
    </row>
    <row r="3921" spans="28:28" x14ac:dyDescent="0.25">
      <c r="AB3921" s="5"/>
    </row>
    <row r="3922" spans="28:28" x14ac:dyDescent="0.25">
      <c r="AB3922" s="5"/>
    </row>
    <row r="3923" spans="28:28" x14ac:dyDescent="0.25">
      <c r="AB3923" s="5"/>
    </row>
    <row r="3924" spans="28:28" x14ac:dyDescent="0.25">
      <c r="AB3924" s="5"/>
    </row>
    <row r="3925" spans="28:28" x14ac:dyDescent="0.25">
      <c r="AB3925" s="5"/>
    </row>
    <row r="3926" spans="28:28" x14ac:dyDescent="0.25">
      <c r="AB3926" s="5"/>
    </row>
    <row r="3927" spans="28:28" x14ac:dyDescent="0.25">
      <c r="AB3927" s="5"/>
    </row>
    <row r="3928" spans="28:28" x14ac:dyDescent="0.25">
      <c r="AB3928" s="5"/>
    </row>
    <row r="3929" spans="28:28" x14ac:dyDescent="0.25">
      <c r="AB3929" s="5"/>
    </row>
    <row r="3930" spans="28:28" x14ac:dyDescent="0.25">
      <c r="AB3930" s="5"/>
    </row>
    <row r="3931" spans="28:28" x14ac:dyDescent="0.25">
      <c r="AB3931" s="5"/>
    </row>
    <row r="3932" spans="28:28" x14ac:dyDescent="0.25">
      <c r="AB3932" s="5"/>
    </row>
    <row r="3933" spans="28:28" x14ac:dyDescent="0.25">
      <c r="AB3933" s="5"/>
    </row>
    <row r="3934" spans="28:28" x14ac:dyDescent="0.25">
      <c r="AB3934" s="5"/>
    </row>
    <row r="3935" spans="28:28" x14ac:dyDescent="0.25">
      <c r="AB3935" s="5"/>
    </row>
    <row r="3936" spans="28:28" x14ac:dyDescent="0.25">
      <c r="AB3936" s="5"/>
    </row>
    <row r="3937" spans="28:28" x14ac:dyDescent="0.25">
      <c r="AB3937" s="5"/>
    </row>
    <row r="3938" spans="28:28" x14ac:dyDescent="0.25">
      <c r="AB3938" s="5"/>
    </row>
    <row r="3939" spans="28:28" x14ac:dyDescent="0.25">
      <c r="AB3939" s="5"/>
    </row>
    <row r="3940" spans="28:28" x14ac:dyDescent="0.25">
      <c r="AB3940" s="5"/>
    </row>
    <row r="3941" spans="28:28" x14ac:dyDescent="0.25">
      <c r="AB3941" s="5"/>
    </row>
    <row r="3942" spans="28:28" x14ac:dyDescent="0.25">
      <c r="AB3942" s="5"/>
    </row>
    <row r="3943" spans="28:28" x14ac:dyDescent="0.25">
      <c r="AB3943" s="5"/>
    </row>
    <row r="3944" spans="28:28" x14ac:dyDescent="0.25">
      <c r="AB3944" s="5"/>
    </row>
    <row r="3945" spans="28:28" x14ac:dyDescent="0.25">
      <c r="AB3945" s="5"/>
    </row>
    <row r="3946" spans="28:28" x14ac:dyDescent="0.25">
      <c r="AB3946" s="5"/>
    </row>
    <row r="3947" spans="28:28" x14ac:dyDescent="0.25">
      <c r="AB3947" s="5"/>
    </row>
    <row r="3948" spans="28:28" x14ac:dyDescent="0.25">
      <c r="AB3948" s="5"/>
    </row>
    <row r="3949" spans="28:28" x14ac:dyDescent="0.25">
      <c r="AB3949" s="5"/>
    </row>
    <row r="3950" spans="28:28" x14ac:dyDescent="0.25">
      <c r="AB3950" s="5"/>
    </row>
    <row r="3951" spans="28:28" x14ac:dyDescent="0.25">
      <c r="AB3951" s="5"/>
    </row>
    <row r="3952" spans="28:28" x14ac:dyDescent="0.25">
      <c r="AB3952" s="5"/>
    </row>
    <row r="3953" spans="28:28" x14ac:dyDescent="0.25">
      <c r="AB3953" s="5"/>
    </row>
    <row r="3954" spans="28:28" x14ac:dyDescent="0.25">
      <c r="AB3954" s="5"/>
    </row>
    <row r="3955" spans="28:28" x14ac:dyDescent="0.25">
      <c r="AB3955" s="5"/>
    </row>
    <row r="3956" spans="28:28" x14ac:dyDescent="0.25">
      <c r="AB3956" s="5"/>
    </row>
    <row r="3957" spans="28:28" x14ac:dyDescent="0.25">
      <c r="AB3957" s="5"/>
    </row>
    <row r="3958" spans="28:28" x14ac:dyDescent="0.25">
      <c r="AB3958" s="5"/>
    </row>
    <row r="3959" spans="28:28" x14ac:dyDescent="0.25">
      <c r="AB3959" s="5"/>
    </row>
    <row r="3960" spans="28:28" x14ac:dyDescent="0.25">
      <c r="AB3960" s="5"/>
    </row>
    <row r="3961" spans="28:28" x14ac:dyDescent="0.25">
      <c r="AB3961" s="5"/>
    </row>
    <row r="3962" spans="28:28" x14ac:dyDescent="0.25">
      <c r="AB3962" s="5"/>
    </row>
    <row r="3963" spans="28:28" x14ac:dyDescent="0.25">
      <c r="AB3963" s="5"/>
    </row>
    <row r="3964" spans="28:28" x14ac:dyDescent="0.25">
      <c r="AB3964" s="5"/>
    </row>
    <row r="3965" spans="28:28" x14ac:dyDescent="0.25">
      <c r="AB3965" s="5"/>
    </row>
    <row r="3966" spans="28:28" x14ac:dyDescent="0.25">
      <c r="AB3966" s="5"/>
    </row>
    <row r="3967" spans="28:28" x14ac:dyDescent="0.25">
      <c r="AB3967" s="5"/>
    </row>
    <row r="3968" spans="28:28" x14ac:dyDescent="0.25">
      <c r="AB3968" s="5"/>
    </row>
    <row r="3969" spans="28:28" x14ac:dyDescent="0.25">
      <c r="AB3969" s="5"/>
    </row>
    <row r="3970" spans="28:28" x14ac:dyDescent="0.25">
      <c r="AB3970" s="5"/>
    </row>
    <row r="3971" spans="28:28" x14ac:dyDescent="0.25">
      <c r="AB3971" s="5"/>
    </row>
    <row r="3972" spans="28:28" x14ac:dyDescent="0.25">
      <c r="AB3972" s="5"/>
    </row>
    <row r="3973" spans="28:28" x14ac:dyDescent="0.25">
      <c r="AB3973" s="5"/>
    </row>
    <row r="3974" spans="28:28" x14ac:dyDescent="0.25">
      <c r="AB3974" s="5"/>
    </row>
    <row r="3975" spans="28:28" x14ac:dyDescent="0.25">
      <c r="AB3975" s="5"/>
    </row>
    <row r="3976" spans="28:28" x14ac:dyDescent="0.25">
      <c r="AB3976" s="5"/>
    </row>
    <row r="3977" spans="28:28" x14ac:dyDescent="0.25">
      <c r="AB3977" s="5"/>
    </row>
    <row r="3978" spans="28:28" x14ac:dyDescent="0.25">
      <c r="AB3978" s="5"/>
    </row>
    <row r="3979" spans="28:28" x14ac:dyDescent="0.25">
      <c r="AB3979" s="5"/>
    </row>
    <row r="3980" spans="28:28" x14ac:dyDescent="0.25">
      <c r="AB3980" s="5"/>
    </row>
    <row r="3981" spans="28:28" x14ac:dyDescent="0.25">
      <c r="AB3981" s="5"/>
    </row>
    <row r="3982" spans="28:28" x14ac:dyDescent="0.25">
      <c r="AB3982" s="5"/>
    </row>
    <row r="3983" spans="28:28" x14ac:dyDescent="0.25">
      <c r="AB3983" s="5"/>
    </row>
    <row r="3984" spans="28:28" x14ac:dyDescent="0.25">
      <c r="AB3984" s="5"/>
    </row>
    <row r="3985" spans="28:28" x14ac:dyDescent="0.25">
      <c r="AB3985" s="5"/>
    </row>
    <row r="3986" spans="28:28" x14ac:dyDescent="0.25">
      <c r="AB3986" s="5"/>
    </row>
    <row r="3987" spans="28:28" x14ac:dyDescent="0.25">
      <c r="AB3987" s="5"/>
    </row>
    <row r="3988" spans="28:28" x14ac:dyDescent="0.25">
      <c r="AB3988" s="5"/>
    </row>
    <row r="3989" spans="28:28" x14ac:dyDescent="0.25">
      <c r="AB3989" s="5"/>
    </row>
    <row r="3990" spans="28:28" x14ac:dyDescent="0.25">
      <c r="AB3990" s="5"/>
    </row>
    <row r="3991" spans="28:28" x14ac:dyDescent="0.25">
      <c r="AB3991" s="5"/>
    </row>
    <row r="3992" spans="28:28" x14ac:dyDescent="0.25">
      <c r="AB3992" s="5"/>
    </row>
    <row r="3993" spans="28:28" x14ac:dyDescent="0.25">
      <c r="AB3993" s="5"/>
    </row>
    <row r="3994" spans="28:28" x14ac:dyDescent="0.25">
      <c r="AB3994" s="5"/>
    </row>
    <row r="3995" spans="28:28" x14ac:dyDescent="0.25">
      <c r="AB3995" s="5"/>
    </row>
    <row r="3996" spans="28:28" x14ac:dyDescent="0.25">
      <c r="AB3996" s="5"/>
    </row>
    <row r="3997" spans="28:28" x14ac:dyDescent="0.25">
      <c r="AB3997" s="5"/>
    </row>
    <row r="3998" spans="28:28" x14ac:dyDescent="0.25">
      <c r="AB3998" s="5"/>
    </row>
    <row r="3999" spans="28:28" x14ac:dyDescent="0.25">
      <c r="AB3999" s="5"/>
    </row>
    <row r="4000" spans="28:28" x14ac:dyDescent="0.25">
      <c r="AB4000" s="5"/>
    </row>
    <row r="4001" spans="28:28" x14ac:dyDescent="0.25">
      <c r="AB4001" s="5"/>
    </row>
    <row r="4002" spans="28:28" x14ac:dyDescent="0.25">
      <c r="AB4002" s="5"/>
    </row>
    <row r="4003" spans="28:28" x14ac:dyDescent="0.25">
      <c r="AB4003" s="5"/>
    </row>
    <row r="4004" spans="28:28" x14ac:dyDescent="0.25">
      <c r="AB4004" s="5"/>
    </row>
    <row r="4005" spans="28:28" x14ac:dyDescent="0.25">
      <c r="AB4005" s="5"/>
    </row>
    <row r="4006" spans="28:28" x14ac:dyDescent="0.25">
      <c r="AB4006" s="5"/>
    </row>
    <row r="4007" spans="28:28" x14ac:dyDescent="0.25">
      <c r="AB4007" s="5"/>
    </row>
    <row r="4008" spans="28:28" x14ac:dyDescent="0.25">
      <c r="AB4008" s="5"/>
    </row>
    <row r="4009" spans="28:28" x14ac:dyDescent="0.25">
      <c r="AB4009" s="5"/>
    </row>
    <row r="4010" spans="28:28" x14ac:dyDescent="0.25">
      <c r="AB4010" s="5"/>
    </row>
    <row r="4011" spans="28:28" x14ac:dyDescent="0.25">
      <c r="AB4011" s="5"/>
    </row>
    <row r="4012" spans="28:28" x14ac:dyDescent="0.25">
      <c r="AB4012" s="5"/>
    </row>
    <row r="4013" spans="28:28" x14ac:dyDescent="0.25">
      <c r="AB4013" s="5"/>
    </row>
    <row r="4014" spans="28:28" x14ac:dyDescent="0.25">
      <c r="AB4014" s="5"/>
    </row>
    <row r="4015" spans="28:28" x14ac:dyDescent="0.25">
      <c r="AB4015" s="5"/>
    </row>
    <row r="4016" spans="28:28" x14ac:dyDescent="0.25">
      <c r="AB4016" s="5"/>
    </row>
    <row r="4017" spans="28:28" x14ac:dyDescent="0.25">
      <c r="AB4017" s="5"/>
    </row>
    <row r="4018" spans="28:28" x14ac:dyDescent="0.25">
      <c r="AB4018" s="5"/>
    </row>
    <row r="4019" spans="28:28" x14ac:dyDescent="0.25">
      <c r="AB4019" s="5"/>
    </row>
    <row r="4020" spans="28:28" x14ac:dyDescent="0.25">
      <c r="AB4020" s="5"/>
    </row>
    <row r="4021" spans="28:28" x14ac:dyDescent="0.25">
      <c r="AB4021" s="5"/>
    </row>
    <row r="4022" spans="28:28" x14ac:dyDescent="0.25">
      <c r="AB4022" s="5"/>
    </row>
    <row r="4023" spans="28:28" x14ac:dyDescent="0.25">
      <c r="AB4023" s="5"/>
    </row>
    <row r="4024" spans="28:28" x14ac:dyDescent="0.25">
      <c r="AB4024" s="5"/>
    </row>
    <row r="4025" spans="28:28" x14ac:dyDescent="0.25">
      <c r="AB4025" s="5"/>
    </row>
    <row r="4026" spans="28:28" x14ac:dyDescent="0.25">
      <c r="AB4026" s="5"/>
    </row>
    <row r="4027" spans="28:28" x14ac:dyDescent="0.25">
      <c r="AB4027" s="5"/>
    </row>
    <row r="4028" spans="28:28" x14ac:dyDescent="0.25">
      <c r="AB4028" s="5"/>
    </row>
    <row r="4029" spans="28:28" x14ac:dyDescent="0.25">
      <c r="AB4029" s="5"/>
    </row>
    <row r="4030" spans="28:28" x14ac:dyDescent="0.25">
      <c r="AB4030" s="5"/>
    </row>
    <row r="4031" spans="28:28" x14ac:dyDescent="0.25">
      <c r="AB4031" s="5"/>
    </row>
    <row r="4032" spans="28:28" x14ac:dyDescent="0.25">
      <c r="AB4032" s="5"/>
    </row>
    <row r="4033" spans="28:28" x14ac:dyDescent="0.25">
      <c r="AB4033" s="5"/>
    </row>
    <row r="4034" spans="28:28" x14ac:dyDescent="0.25">
      <c r="AB4034" s="5"/>
    </row>
    <row r="4035" spans="28:28" x14ac:dyDescent="0.25">
      <c r="AB4035" s="5"/>
    </row>
    <row r="4036" spans="28:28" x14ac:dyDescent="0.25">
      <c r="AB4036" s="5"/>
    </row>
    <row r="4037" spans="28:28" x14ac:dyDescent="0.25">
      <c r="AB4037" s="5"/>
    </row>
    <row r="4038" spans="28:28" x14ac:dyDescent="0.25">
      <c r="AB4038" s="5"/>
    </row>
    <row r="4039" spans="28:28" x14ac:dyDescent="0.25">
      <c r="AB4039" s="5"/>
    </row>
    <row r="4040" spans="28:28" x14ac:dyDescent="0.25">
      <c r="AB4040" s="5"/>
    </row>
    <row r="4041" spans="28:28" x14ac:dyDescent="0.25">
      <c r="AB4041" s="5"/>
    </row>
    <row r="4042" spans="28:28" x14ac:dyDescent="0.25">
      <c r="AB4042" s="5"/>
    </row>
    <row r="4043" spans="28:28" x14ac:dyDescent="0.25">
      <c r="AB4043" s="5"/>
    </row>
    <row r="4044" spans="28:28" x14ac:dyDescent="0.25">
      <c r="AB4044" s="5"/>
    </row>
    <row r="4045" spans="28:28" x14ac:dyDescent="0.25">
      <c r="AB4045" s="5"/>
    </row>
    <row r="4046" spans="28:28" x14ac:dyDescent="0.25">
      <c r="AB4046" s="5"/>
    </row>
    <row r="4047" spans="28:28" x14ac:dyDescent="0.25">
      <c r="AB4047" s="5"/>
    </row>
    <row r="4048" spans="28:28" x14ac:dyDescent="0.25">
      <c r="AB4048" s="5"/>
    </row>
    <row r="4049" spans="28:28" x14ac:dyDescent="0.25">
      <c r="AB4049" s="5"/>
    </row>
    <row r="4050" spans="28:28" x14ac:dyDescent="0.25">
      <c r="AB4050" s="5"/>
    </row>
    <row r="4051" spans="28:28" x14ac:dyDescent="0.25">
      <c r="AB4051" s="5"/>
    </row>
    <row r="4052" spans="28:28" x14ac:dyDescent="0.25">
      <c r="AB4052" s="5"/>
    </row>
    <row r="4053" spans="28:28" x14ac:dyDescent="0.25">
      <c r="AB4053" s="5"/>
    </row>
    <row r="4054" spans="28:28" x14ac:dyDescent="0.25">
      <c r="AB4054" s="5"/>
    </row>
    <row r="4055" spans="28:28" x14ac:dyDescent="0.25">
      <c r="AB4055" s="5"/>
    </row>
    <row r="4056" spans="28:28" x14ac:dyDescent="0.25">
      <c r="AB4056" s="5"/>
    </row>
    <row r="4057" spans="28:28" x14ac:dyDescent="0.25">
      <c r="AB4057" s="5"/>
    </row>
    <row r="4058" spans="28:28" x14ac:dyDescent="0.25">
      <c r="AB4058" s="5"/>
    </row>
    <row r="4059" spans="28:28" x14ac:dyDescent="0.25">
      <c r="AB4059" s="5"/>
    </row>
    <row r="4060" spans="28:28" x14ac:dyDescent="0.25">
      <c r="AB4060" s="5"/>
    </row>
    <row r="4061" spans="28:28" x14ac:dyDescent="0.25">
      <c r="AB4061" s="5"/>
    </row>
    <row r="4062" spans="28:28" x14ac:dyDescent="0.25">
      <c r="AB4062" s="5"/>
    </row>
    <row r="4063" spans="28:28" x14ac:dyDescent="0.25">
      <c r="AB4063" s="5"/>
    </row>
    <row r="4064" spans="28:28" x14ac:dyDescent="0.25">
      <c r="AB4064" s="5"/>
    </row>
    <row r="4065" spans="28:28" x14ac:dyDescent="0.25">
      <c r="AB4065" s="5"/>
    </row>
    <row r="4066" spans="28:28" x14ac:dyDescent="0.25">
      <c r="AB4066" s="5"/>
    </row>
    <row r="4067" spans="28:28" x14ac:dyDescent="0.25">
      <c r="AB4067" s="5"/>
    </row>
    <row r="4068" spans="28:28" x14ac:dyDescent="0.25">
      <c r="AB4068" s="5"/>
    </row>
    <row r="4069" spans="28:28" x14ac:dyDescent="0.25">
      <c r="AB4069" s="5"/>
    </row>
    <row r="4070" spans="28:28" x14ac:dyDescent="0.25">
      <c r="AB4070" s="5"/>
    </row>
    <row r="4071" spans="28:28" x14ac:dyDescent="0.25">
      <c r="AB4071" s="5"/>
    </row>
    <row r="4072" spans="28:28" x14ac:dyDescent="0.25">
      <c r="AB4072" s="5"/>
    </row>
    <row r="4073" spans="28:28" x14ac:dyDescent="0.25">
      <c r="AB4073" s="5"/>
    </row>
    <row r="4074" spans="28:28" x14ac:dyDescent="0.25">
      <c r="AB4074" s="5"/>
    </row>
    <row r="4075" spans="28:28" x14ac:dyDescent="0.25">
      <c r="AB4075" s="5"/>
    </row>
    <row r="4076" spans="28:28" x14ac:dyDescent="0.25">
      <c r="AB4076" s="5"/>
    </row>
    <row r="4077" spans="28:28" x14ac:dyDescent="0.25">
      <c r="AB4077" s="5"/>
    </row>
    <row r="4078" spans="28:28" x14ac:dyDescent="0.25">
      <c r="AB4078" s="5"/>
    </row>
    <row r="4079" spans="28:28" x14ac:dyDescent="0.25">
      <c r="AB4079" s="5"/>
    </row>
    <row r="4080" spans="28:28" x14ac:dyDescent="0.25">
      <c r="AB4080" s="5"/>
    </row>
    <row r="4081" spans="28:28" x14ac:dyDescent="0.25">
      <c r="AB4081" s="5"/>
    </row>
    <row r="4082" spans="28:28" x14ac:dyDescent="0.25">
      <c r="AB4082" s="5"/>
    </row>
    <row r="4083" spans="28:28" x14ac:dyDescent="0.25">
      <c r="AB4083" s="5"/>
    </row>
    <row r="4084" spans="28:28" x14ac:dyDescent="0.25">
      <c r="AB4084" s="5"/>
    </row>
    <row r="4085" spans="28:28" x14ac:dyDescent="0.25">
      <c r="AB4085" s="5"/>
    </row>
    <row r="4086" spans="28:28" x14ac:dyDescent="0.25">
      <c r="AB4086" s="5"/>
    </row>
    <row r="4087" spans="28:28" x14ac:dyDescent="0.25">
      <c r="AB4087" s="5"/>
    </row>
    <row r="4088" spans="28:28" x14ac:dyDescent="0.25">
      <c r="AB4088" s="5"/>
    </row>
    <row r="4089" spans="28:28" x14ac:dyDescent="0.25">
      <c r="AB4089" s="5"/>
    </row>
    <row r="4090" spans="28:28" x14ac:dyDescent="0.25">
      <c r="AB4090" s="5"/>
    </row>
    <row r="4091" spans="28:28" x14ac:dyDescent="0.25">
      <c r="AB4091" s="5"/>
    </row>
    <row r="4092" spans="28:28" x14ac:dyDescent="0.25">
      <c r="AB4092" s="5"/>
    </row>
    <row r="4093" spans="28:28" x14ac:dyDescent="0.25">
      <c r="AB4093" s="5"/>
    </row>
    <row r="4094" spans="28:28" x14ac:dyDescent="0.25">
      <c r="AB4094" s="5"/>
    </row>
    <row r="4095" spans="28:28" x14ac:dyDescent="0.25">
      <c r="AB4095" s="5"/>
    </row>
    <row r="4096" spans="28:28" x14ac:dyDescent="0.25">
      <c r="AB4096" s="5"/>
    </row>
    <row r="4097" spans="28:28" x14ac:dyDescent="0.25">
      <c r="AB4097" s="5"/>
    </row>
    <row r="4098" spans="28:28" x14ac:dyDescent="0.25">
      <c r="AB4098" s="5"/>
    </row>
    <row r="4099" spans="28:28" x14ac:dyDescent="0.25">
      <c r="AB4099" s="5"/>
    </row>
    <row r="4100" spans="28:28" x14ac:dyDescent="0.25">
      <c r="AB4100" s="5"/>
    </row>
    <row r="4101" spans="28:28" x14ac:dyDescent="0.25">
      <c r="AB4101" s="5"/>
    </row>
    <row r="4102" spans="28:28" x14ac:dyDescent="0.25">
      <c r="AB4102" s="5"/>
    </row>
    <row r="4103" spans="28:28" x14ac:dyDescent="0.25">
      <c r="AB4103" s="5"/>
    </row>
    <row r="4104" spans="28:28" x14ac:dyDescent="0.25">
      <c r="AB4104" s="5"/>
    </row>
    <row r="4105" spans="28:28" x14ac:dyDescent="0.25">
      <c r="AB4105" s="5"/>
    </row>
    <row r="4106" spans="28:28" x14ac:dyDescent="0.25">
      <c r="AB4106" s="5"/>
    </row>
    <row r="4107" spans="28:28" x14ac:dyDescent="0.25">
      <c r="AB4107" s="5"/>
    </row>
    <row r="4108" spans="28:28" x14ac:dyDescent="0.25">
      <c r="AB4108" s="5"/>
    </row>
    <row r="4109" spans="28:28" x14ac:dyDescent="0.25">
      <c r="AB4109" s="5"/>
    </row>
    <row r="4110" spans="28:28" x14ac:dyDescent="0.25">
      <c r="AB4110" s="5"/>
    </row>
    <row r="4111" spans="28:28" x14ac:dyDescent="0.25">
      <c r="AB4111" s="5"/>
    </row>
    <row r="4112" spans="28:28" x14ac:dyDescent="0.25">
      <c r="AB4112" s="5"/>
    </row>
    <row r="4113" spans="28:28" x14ac:dyDescent="0.25">
      <c r="AB4113" s="5"/>
    </row>
    <row r="4114" spans="28:28" x14ac:dyDescent="0.25">
      <c r="AB4114" s="5"/>
    </row>
    <row r="4115" spans="28:28" x14ac:dyDescent="0.25">
      <c r="AB4115" s="5"/>
    </row>
    <row r="4116" spans="28:28" x14ac:dyDescent="0.25">
      <c r="AB4116" s="5"/>
    </row>
    <row r="4117" spans="28:28" x14ac:dyDescent="0.25">
      <c r="AB4117" s="5"/>
    </row>
    <row r="4118" spans="28:28" x14ac:dyDescent="0.25">
      <c r="AB4118" s="5"/>
    </row>
    <row r="4119" spans="28:28" x14ac:dyDescent="0.25">
      <c r="AB4119" s="5"/>
    </row>
    <row r="4120" spans="28:28" x14ac:dyDescent="0.25">
      <c r="AB4120" s="5"/>
    </row>
    <row r="4121" spans="28:28" x14ac:dyDescent="0.25">
      <c r="AB4121" s="5"/>
    </row>
    <row r="4122" spans="28:28" x14ac:dyDescent="0.25">
      <c r="AB4122" s="5"/>
    </row>
    <row r="4123" spans="28:28" x14ac:dyDescent="0.25">
      <c r="AB4123" s="5"/>
    </row>
    <row r="4124" spans="28:28" x14ac:dyDescent="0.25">
      <c r="AB4124" s="5"/>
    </row>
    <row r="4125" spans="28:28" x14ac:dyDescent="0.25">
      <c r="AB4125" s="5"/>
    </row>
    <row r="4126" spans="28:28" x14ac:dyDescent="0.25">
      <c r="AB4126" s="5"/>
    </row>
    <row r="4127" spans="28:28" x14ac:dyDescent="0.25">
      <c r="AB4127" s="5"/>
    </row>
    <row r="4128" spans="28:28" x14ac:dyDescent="0.25">
      <c r="AB4128" s="5"/>
    </row>
    <row r="4129" spans="28:28" x14ac:dyDescent="0.25">
      <c r="AB4129" s="5"/>
    </row>
    <row r="4130" spans="28:28" x14ac:dyDescent="0.25">
      <c r="AB4130" s="5"/>
    </row>
    <row r="4131" spans="28:28" x14ac:dyDescent="0.25">
      <c r="AB4131" s="5"/>
    </row>
    <row r="4132" spans="28:28" x14ac:dyDescent="0.25">
      <c r="AB4132" s="5"/>
    </row>
    <row r="4133" spans="28:28" x14ac:dyDescent="0.25">
      <c r="AB4133" s="5"/>
    </row>
    <row r="4134" spans="28:28" x14ac:dyDescent="0.25">
      <c r="AB4134" s="5"/>
    </row>
    <row r="4135" spans="28:28" x14ac:dyDescent="0.25">
      <c r="AB4135" s="5"/>
    </row>
    <row r="4136" spans="28:28" x14ac:dyDescent="0.25">
      <c r="AB4136" s="5"/>
    </row>
    <row r="4137" spans="28:28" x14ac:dyDescent="0.25">
      <c r="AB4137" s="5"/>
    </row>
    <row r="4138" spans="28:28" x14ac:dyDescent="0.25">
      <c r="AB4138" s="5"/>
    </row>
    <row r="4139" spans="28:28" x14ac:dyDescent="0.25">
      <c r="AB4139" s="5"/>
    </row>
    <row r="4140" spans="28:28" x14ac:dyDescent="0.25">
      <c r="AB4140" s="5"/>
    </row>
    <row r="4141" spans="28:28" x14ac:dyDescent="0.25">
      <c r="AB4141" s="5"/>
    </row>
    <row r="4142" spans="28:28" x14ac:dyDescent="0.25">
      <c r="AB4142" s="5"/>
    </row>
    <row r="4143" spans="28:28" x14ac:dyDescent="0.25">
      <c r="AB4143" s="5"/>
    </row>
    <row r="4144" spans="28:28" x14ac:dyDescent="0.25">
      <c r="AB4144" s="5"/>
    </row>
    <row r="4145" spans="28:28" x14ac:dyDescent="0.25">
      <c r="AB4145" s="5"/>
    </row>
    <row r="4146" spans="28:28" x14ac:dyDescent="0.25">
      <c r="AB4146" s="5"/>
    </row>
    <row r="4147" spans="28:28" x14ac:dyDescent="0.25">
      <c r="AB4147" s="5"/>
    </row>
    <row r="4148" spans="28:28" x14ac:dyDescent="0.25">
      <c r="AB4148" s="5"/>
    </row>
    <row r="4149" spans="28:28" x14ac:dyDescent="0.25">
      <c r="AB4149" s="5"/>
    </row>
    <row r="4150" spans="28:28" x14ac:dyDescent="0.25">
      <c r="AB4150" s="5"/>
    </row>
    <row r="4151" spans="28:28" x14ac:dyDescent="0.25">
      <c r="AB4151" s="5"/>
    </row>
    <row r="4152" spans="28:28" x14ac:dyDescent="0.25">
      <c r="AB4152" s="5"/>
    </row>
    <row r="4153" spans="28:28" x14ac:dyDescent="0.25">
      <c r="AB4153" s="5"/>
    </row>
    <row r="4154" spans="28:28" x14ac:dyDescent="0.25">
      <c r="AB4154" s="5"/>
    </row>
    <row r="4155" spans="28:28" x14ac:dyDescent="0.25">
      <c r="AB4155" s="5"/>
    </row>
    <row r="4156" spans="28:28" x14ac:dyDescent="0.25">
      <c r="AB4156" s="5"/>
    </row>
    <row r="4157" spans="28:28" x14ac:dyDescent="0.25">
      <c r="AB4157" s="5"/>
    </row>
    <row r="4158" spans="28:28" x14ac:dyDescent="0.25">
      <c r="AB4158" s="5"/>
    </row>
    <row r="4159" spans="28:28" x14ac:dyDescent="0.25">
      <c r="AB4159" s="5"/>
    </row>
    <row r="4160" spans="28:28" x14ac:dyDescent="0.25">
      <c r="AB4160" s="5"/>
    </row>
    <row r="4161" spans="28:28" x14ac:dyDescent="0.25">
      <c r="AB4161" s="5"/>
    </row>
    <row r="4162" spans="28:28" x14ac:dyDescent="0.25">
      <c r="AB4162" s="5"/>
    </row>
    <row r="4163" spans="28:28" x14ac:dyDescent="0.25">
      <c r="AB4163" s="5"/>
    </row>
    <row r="4164" spans="28:28" x14ac:dyDescent="0.25">
      <c r="AB4164" s="5"/>
    </row>
    <row r="4165" spans="28:28" x14ac:dyDescent="0.25">
      <c r="AB4165" s="5"/>
    </row>
    <row r="4166" spans="28:28" x14ac:dyDescent="0.25">
      <c r="AB4166" s="5"/>
    </row>
    <row r="4167" spans="28:28" x14ac:dyDescent="0.25">
      <c r="AB4167" s="5"/>
    </row>
    <row r="4168" spans="28:28" x14ac:dyDescent="0.25">
      <c r="AB4168" s="5"/>
    </row>
    <row r="4169" spans="28:28" x14ac:dyDescent="0.25">
      <c r="AB4169" s="5"/>
    </row>
    <row r="4170" spans="28:28" x14ac:dyDescent="0.25">
      <c r="AB4170" s="5"/>
    </row>
    <row r="4171" spans="28:28" x14ac:dyDescent="0.25">
      <c r="AB4171" s="5"/>
    </row>
    <row r="4172" spans="28:28" x14ac:dyDescent="0.25">
      <c r="AB4172" s="5"/>
    </row>
    <row r="4173" spans="28:28" x14ac:dyDescent="0.25">
      <c r="AB4173" s="5"/>
    </row>
    <row r="4174" spans="28:28" x14ac:dyDescent="0.25">
      <c r="AB4174" s="5"/>
    </row>
    <row r="4175" spans="28:28" x14ac:dyDescent="0.25">
      <c r="AB4175" s="5"/>
    </row>
    <row r="4176" spans="28:28" x14ac:dyDescent="0.25">
      <c r="AB4176" s="5"/>
    </row>
    <row r="4177" spans="28:28" x14ac:dyDescent="0.25">
      <c r="AB4177" s="5"/>
    </row>
    <row r="4178" spans="28:28" x14ac:dyDescent="0.25">
      <c r="AB4178" s="5"/>
    </row>
    <row r="4179" spans="28:28" x14ac:dyDescent="0.25">
      <c r="AB4179" s="5"/>
    </row>
    <row r="4180" spans="28:28" x14ac:dyDescent="0.25">
      <c r="AB4180" s="5"/>
    </row>
    <row r="4181" spans="28:28" x14ac:dyDescent="0.25">
      <c r="AB4181" s="5"/>
    </row>
    <row r="4182" spans="28:28" x14ac:dyDescent="0.25">
      <c r="AB4182" s="5"/>
    </row>
    <row r="4183" spans="28:28" x14ac:dyDescent="0.25">
      <c r="AB4183" s="5"/>
    </row>
    <row r="4184" spans="28:28" x14ac:dyDescent="0.25">
      <c r="AB4184" s="5"/>
    </row>
    <row r="4185" spans="28:28" x14ac:dyDescent="0.25">
      <c r="AB4185" s="5"/>
    </row>
    <row r="4186" spans="28:28" x14ac:dyDescent="0.25">
      <c r="AB4186" s="5"/>
    </row>
    <row r="4187" spans="28:28" x14ac:dyDescent="0.25">
      <c r="AB4187" s="5"/>
    </row>
    <row r="4188" spans="28:28" x14ac:dyDescent="0.25">
      <c r="AB4188" s="5"/>
    </row>
    <row r="4189" spans="28:28" x14ac:dyDescent="0.25">
      <c r="AB4189" s="5"/>
    </row>
    <row r="4190" spans="28:28" x14ac:dyDescent="0.25">
      <c r="AB4190" s="5"/>
    </row>
    <row r="4191" spans="28:28" x14ac:dyDescent="0.25">
      <c r="AB4191" s="5"/>
    </row>
    <row r="4192" spans="28:28" x14ac:dyDescent="0.25">
      <c r="AB4192" s="5"/>
    </row>
    <row r="4193" spans="28:28" x14ac:dyDescent="0.25">
      <c r="AB4193" s="5"/>
    </row>
    <row r="4194" spans="28:28" x14ac:dyDescent="0.25">
      <c r="AB4194" s="5"/>
    </row>
    <row r="4195" spans="28:28" x14ac:dyDescent="0.25">
      <c r="AB4195" s="5"/>
    </row>
    <row r="4196" spans="28:28" x14ac:dyDescent="0.25">
      <c r="AB4196" s="5"/>
    </row>
    <row r="4197" spans="28:28" x14ac:dyDescent="0.25">
      <c r="AB4197" s="5"/>
    </row>
    <row r="4198" spans="28:28" x14ac:dyDescent="0.25">
      <c r="AB4198" s="5"/>
    </row>
    <row r="4199" spans="28:28" x14ac:dyDescent="0.25">
      <c r="AB4199" s="5"/>
    </row>
    <row r="4200" spans="28:28" x14ac:dyDescent="0.25">
      <c r="AB4200" s="5"/>
    </row>
    <row r="4201" spans="28:28" x14ac:dyDescent="0.25">
      <c r="AB4201" s="5"/>
    </row>
    <row r="4202" spans="28:28" x14ac:dyDescent="0.25">
      <c r="AB4202" s="5"/>
    </row>
    <row r="4203" spans="28:28" x14ac:dyDescent="0.25">
      <c r="AB4203" s="5"/>
    </row>
    <row r="4204" spans="28:28" x14ac:dyDescent="0.25">
      <c r="AB4204" s="5"/>
    </row>
    <row r="4205" spans="28:28" x14ac:dyDescent="0.25">
      <c r="AB4205" s="5"/>
    </row>
    <row r="4206" spans="28:28" x14ac:dyDescent="0.25">
      <c r="AB4206" s="5"/>
    </row>
    <row r="4207" spans="28:28" x14ac:dyDescent="0.25">
      <c r="AB4207" s="5"/>
    </row>
    <row r="4208" spans="28:28" x14ac:dyDescent="0.25">
      <c r="AB4208" s="5"/>
    </row>
    <row r="4209" spans="28:28" x14ac:dyDescent="0.25">
      <c r="AB4209" s="5"/>
    </row>
    <row r="4210" spans="28:28" x14ac:dyDescent="0.25">
      <c r="AB4210" s="5"/>
    </row>
    <row r="4211" spans="28:28" x14ac:dyDescent="0.25">
      <c r="AB4211" s="5"/>
    </row>
    <row r="4212" spans="28:28" x14ac:dyDescent="0.25">
      <c r="AB4212" s="5"/>
    </row>
    <row r="4213" spans="28:28" x14ac:dyDescent="0.25">
      <c r="AB4213" s="5"/>
    </row>
    <row r="4214" spans="28:28" x14ac:dyDescent="0.25">
      <c r="AB4214" s="5"/>
    </row>
    <row r="4215" spans="28:28" x14ac:dyDescent="0.25">
      <c r="AB4215" s="5"/>
    </row>
    <row r="4216" spans="28:28" x14ac:dyDescent="0.25">
      <c r="AB4216" s="5"/>
    </row>
    <row r="4217" spans="28:28" x14ac:dyDescent="0.25">
      <c r="AB4217" s="5"/>
    </row>
    <row r="4218" spans="28:28" x14ac:dyDescent="0.25">
      <c r="AB4218" s="5"/>
    </row>
    <row r="4219" spans="28:28" x14ac:dyDescent="0.25">
      <c r="AB4219" s="5"/>
    </row>
    <row r="4220" spans="28:28" x14ac:dyDescent="0.25">
      <c r="AB4220" s="5"/>
    </row>
    <row r="4221" spans="28:28" x14ac:dyDescent="0.25">
      <c r="AB4221" s="5"/>
    </row>
    <row r="4222" spans="28:28" x14ac:dyDescent="0.25">
      <c r="AB4222" s="5"/>
    </row>
    <row r="4223" spans="28:28" x14ac:dyDescent="0.25">
      <c r="AB4223" s="5"/>
    </row>
    <row r="4224" spans="28:28" x14ac:dyDescent="0.25">
      <c r="AB4224" s="5"/>
    </row>
    <row r="4225" spans="28:28" x14ac:dyDescent="0.25">
      <c r="AB4225" s="5"/>
    </row>
    <row r="4226" spans="28:28" x14ac:dyDescent="0.25">
      <c r="AB4226" s="5"/>
    </row>
    <row r="4227" spans="28:28" x14ac:dyDescent="0.25">
      <c r="AB4227" s="5"/>
    </row>
    <row r="4228" spans="28:28" x14ac:dyDescent="0.25">
      <c r="AB4228" s="5"/>
    </row>
    <row r="4229" spans="28:28" x14ac:dyDescent="0.25">
      <c r="AB4229" s="5"/>
    </row>
    <row r="4230" spans="28:28" x14ac:dyDescent="0.25">
      <c r="AB4230" s="5"/>
    </row>
    <row r="4231" spans="28:28" x14ac:dyDescent="0.25">
      <c r="AB4231" s="5"/>
    </row>
    <row r="4232" spans="28:28" x14ac:dyDescent="0.25">
      <c r="AB4232" s="5"/>
    </row>
    <row r="4233" spans="28:28" x14ac:dyDescent="0.25">
      <c r="AB4233" s="5"/>
    </row>
    <row r="4234" spans="28:28" x14ac:dyDescent="0.25">
      <c r="AB4234" s="5"/>
    </row>
    <row r="4235" spans="28:28" x14ac:dyDescent="0.25">
      <c r="AB4235" s="5"/>
    </row>
    <row r="4236" spans="28:28" x14ac:dyDescent="0.25">
      <c r="AB4236" s="5"/>
    </row>
    <row r="4237" spans="28:28" x14ac:dyDescent="0.25">
      <c r="AB4237" s="5"/>
    </row>
    <row r="4238" spans="28:28" x14ac:dyDescent="0.25">
      <c r="AB4238" s="5"/>
    </row>
    <row r="4239" spans="28:28" x14ac:dyDescent="0.25">
      <c r="AB4239" s="5"/>
    </row>
    <row r="4240" spans="28:28" x14ac:dyDescent="0.25">
      <c r="AB4240" s="5"/>
    </row>
    <row r="4241" spans="28:28" x14ac:dyDescent="0.25">
      <c r="AB4241" s="5"/>
    </row>
    <row r="4242" spans="28:28" x14ac:dyDescent="0.25">
      <c r="AB4242" s="5"/>
    </row>
    <row r="4243" spans="28:28" x14ac:dyDescent="0.25">
      <c r="AB4243" s="5"/>
    </row>
    <row r="4244" spans="28:28" x14ac:dyDescent="0.25">
      <c r="AB4244" s="5"/>
    </row>
    <row r="4245" spans="28:28" x14ac:dyDescent="0.25">
      <c r="AB4245" s="5"/>
    </row>
    <row r="4246" spans="28:28" x14ac:dyDescent="0.25">
      <c r="AB4246" s="5"/>
    </row>
    <row r="4247" spans="28:28" x14ac:dyDescent="0.25">
      <c r="AB4247" s="5"/>
    </row>
    <row r="4248" spans="28:28" x14ac:dyDescent="0.25">
      <c r="AB4248" s="5"/>
    </row>
    <row r="4249" spans="28:28" x14ac:dyDescent="0.25">
      <c r="AB4249" s="5"/>
    </row>
    <row r="4250" spans="28:28" x14ac:dyDescent="0.25">
      <c r="AB4250" s="5"/>
    </row>
    <row r="4251" spans="28:28" x14ac:dyDescent="0.25">
      <c r="AB4251" s="5"/>
    </row>
    <row r="4252" spans="28:28" x14ac:dyDescent="0.25">
      <c r="AB4252" s="5"/>
    </row>
    <row r="4253" spans="28:28" x14ac:dyDescent="0.25">
      <c r="AB4253" s="5"/>
    </row>
    <row r="4254" spans="28:28" x14ac:dyDescent="0.25">
      <c r="AB4254" s="5"/>
    </row>
    <row r="4255" spans="28:28" x14ac:dyDescent="0.25">
      <c r="AB4255" s="5"/>
    </row>
    <row r="4256" spans="28:28" x14ac:dyDescent="0.25">
      <c r="AB4256" s="5"/>
    </row>
    <row r="4257" spans="28:28" x14ac:dyDescent="0.25">
      <c r="AB4257" s="5"/>
    </row>
    <row r="4258" spans="28:28" x14ac:dyDescent="0.25">
      <c r="AB4258" s="5"/>
    </row>
    <row r="4259" spans="28:28" x14ac:dyDescent="0.25">
      <c r="AB4259" s="5"/>
    </row>
    <row r="4260" spans="28:28" x14ac:dyDescent="0.25">
      <c r="AB4260" s="5"/>
    </row>
    <row r="4261" spans="28:28" x14ac:dyDescent="0.25">
      <c r="AB4261" s="5"/>
    </row>
    <row r="4262" spans="28:28" x14ac:dyDescent="0.25">
      <c r="AB4262" s="5"/>
    </row>
    <row r="4263" spans="28:28" x14ac:dyDescent="0.25">
      <c r="AB4263" s="5"/>
    </row>
    <row r="4264" spans="28:28" x14ac:dyDescent="0.25">
      <c r="AB4264" s="5"/>
    </row>
    <row r="4265" spans="28:28" x14ac:dyDescent="0.25">
      <c r="AB4265" s="5"/>
    </row>
    <row r="4266" spans="28:28" x14ac:dyDescent="0.25">
      <c r="AB4266" s="5"/>
    </row>
    <row r="4267" spans="28:28" x14ac:dyDescent="0.25">
      <c r="AB4267" s="5"/>
    </row>
    <row r="4268" spans="28:28" x14ac:dyDescent="0.25">
      <c r="AB4268" s="5"/>
    </row>
    <row r="4269" spans="28:28" x14ac:dyDescent="0.25">
      <c r="AB4269" s="5"/>
    </row>
    <row r="4270" spans="28:28" x14ac:dyDescent="0.25">
      <c r="AB4270" s="5"/>
    </row>
    <row r="4271" spans="28:28" x14ac:dyDescent="0.25">
      <c r="AB4271" s="5"/>
    </row>
    <row r="4272" spans="28:28" x14ac:dyDescent="0.25">
      <c r="AB4272" s="5"/>
    </row>
    <row r="4273" spans="28:28" x14ac:dyDescent="0.25">
      <c r="AB4273" s="5"/>
    </row>
    <row r="4274" spans="28:28" x14ac:dyDescent="0.25">
      <c r="AB4274" s="5"/>
    </row>
    <row r="4275" spans="28:28" x14ac:dyDescent="0.25">
      <c r="AB4275" s="5"/>
    </row>
    <row r="4276" spans="28:28" x14ac:dyDescent="0.25">
      <c r="AB4276" s="5"/>
    </row>
    <row r="4277" spans="28:28" x14ac:dyDescent="0.25">
      <c r="AB4277" s="5"/>
    </row>
    <row r="4278" spans="28:28" x14ac:dyDescent="0.25">
      <c r="AB4278" s="5"/>
    </row>
    <row r="4279" spans="28:28" x14ac:dyDescent="0.25">
      <c r="AB4279" s="5"/>
    </row>
    <row r="4280" spans="28:28" x14ac:dyDescent="0.25">
      <c r="AB4280" s="5"/>
    </row>
    <row r="4281" spans="28:28" x14ac:dyDescent="0.25">
      <c r="AB4281" s="5"/>
    </row>
    <row r="4282" spans="28:28" x14ac:dyDescent="0.25">
      <c r="AB4282" s="5"/>
    </row>
    <row r="4283" spans="28:28" x14ac:dyDescent="0.25">
      <c r="AB4283" s="5"/>
    </row>
    <row r="4284" spans="28:28" x14ac:dyDescent="0.25">
      <c r="AB4284" s="5"/>
    </row>
    <row r="4285" spans="28:28" x14ac:dyDescent="0.25">
      <c r="AB4285" s="5"/>
    </row>
    <row r="4286" spans="28:28" x14ac:dyDescent="0.25">
      <c r="AB4286" s="5"/>
    </row>
    <row r="4287" spans="28:28" x14ac:dyDescent="0.25">
      <c r="AB4287" s="5"/>
    </row>
    <row r="4288" spans="28:28" x14ac:dyDescent="0.25">
      <c r="AB4288" s="5"/>
    </row>
    <row r="4289" spans="28:28" x14ac:dyDescent="0.25">
      <c r="AB4289" s="5"/>
    </row>
    <row r="4290" spans="28:28" x14ac:dyDescent="0.25">
      <c r="AB4290" s="5"/>
    </row>
    <row r="4291" spans="28:28" x14ac:dyDescent="0.25">
      <c r="AB4291" s="5"/>
    </row>
    <row r="4292" spans="28:28" x14ac:dyDescent="0.25">
      <c r="AB4292" s="5"/>
    </row>
    <row r="4293" spans="28:28" x14ac:dyDescent="0.25">
      <c r="AB4293" s="5"/>
    </row>
    <row r="4294" spans="28:28" x14ac:dyDescent="0.25">
      <c r="AB4294" s="5"/>
    </row>
    <row r="4295" spans="28:28" x14ac:dyDescent="0.25">
      <c r="AB4295" s="5"/>
    </row>
    <row r="4296" spans="28:28" x14ac:dyDescent="0.25">
      <c r="AB4296" s="5"/>
    </row>
    <row r="4297" spans="28:28" x14ac:dyDescent="0.25">
      <c r="AB4297" s="5"/>
    </row>
    <row r="4298" spans="28:28" x14ac:dyDescent="0.25">
      <c r="AB4298" s="5"/>
    </row>
    <row r="4299" spans="28:28" x14ac:dyDescent="0.25">
      <c r="AB4299" s="5"/>
    </row>
    <row r="4300" spans="28:28" x14ac:dyDescent="0.25">
      <c r="AB4300" s="5"/>
    </row>
    <row r="4301" spans="28:28" x14ac:dyDescent="0.25">
      <c r="AB4301" s="5"/>
    </row>
    <row r="4302" spans="28:28" x14ac:dyDescent="0.25">
      <c r="AB4302" s="5"/>
    </row>
    <row r="4303" spans="28:28" x14ac:dyDescent="0.25">
      <c r="AB4303" s="5"/>
    </row>
    <row r="4304" spans="28:28" x14ac:dyDescent="0.25">
      <c r="AB4304" s="5"/>
    </row>
    <row r="4305" spans="28:28" x14ac:dyDescent="0.25">
      <c r="AB4305" s="5"/>
    </row>
    <row r="4306" spans="28:28" x14ac:dyDescent="0.25">
      <c r="AB4306" s="5"/>
    </row>
    <row r="4307" spans="28:28" x14ac:dyDescent="0.25">
      <c r="AB4307" s="5"/>
    </row>
    <row r="4308" spans="28:28" x14ac:dyDescent="0.25">
      <c r="AB4308" s="5"/>
    </row>
    <row r="4309" spans="28:28" x14ac:dyDescent="0.25">
      <c r="AB4309" s="5"/>
    </row>
    <row r="4310" spans="28:28" x14ac:dyDescent="0.25">
      <c r="AB4310" s="5"/>
    </row>
    <row r="4311" spans="28:28" x14ac:dyDescent="0.25">
      <c r="AB4311" s="5"/>
    </row>
    <row r="4312" spans="28:28" x14ac:dyDescent="0.25">
      <c r="AB4312" s="5"/>
    </row>
    <row r="4313" spans="28:28" x14ac:dyDescent="0.25">
      <c r="AB4313" s="5"/>
    </row>
    <row r="4314" spans="28:28" x14ac:dyDescent="0.25">
      <c r="AB4314" s="5"/>
    </row>
    <row r="4315" spans="28:28" x14ac:dyDescent="0.25">
      <c r="AB4315" s="5"/>
    </row>
    <row r="4316" spans="28:28" x14ac:dyDescent="0.25">
      <c r="AB4316" s="5"/>
    </row>
    <row r="4317" spans="28:28" x14ac:dyDescent="0.25">
      <c r="AB4317" s="5"/>
    </row>
    <row r="4318" spans="28:28" x14ac:dyDescent="0.25">
      <c r="AB4318" s="5"/>
    </row>
    <row r="4319" spans="28:28" x14ac:dyDescent="0.25">
      <c r="AB4319" s="5"/>
    </row>
    <row r="4320" spans="28:28" x14ac:dyDescent="0.25">
      <c r="AB4320" s="5"/>
    </row>
    <row r="4321" spans="28:28" x14ac:dyDescent="0.25">
      <c r="AB4321" s="5"/>
    </row>
    <row r="4322" spans="28:28" x14ac:dyDescent="0.25">
      <c r="AB4322" s="5"/>
    </row>
    <row r="4323" spans="28:28" x14ac:dyDescent="0.25">
      <c r="AB4323" s="5"/>
    </row>
    <row r="4324" spans="28:28" x14ac:dyDescent="0.25">
      <c r="AB4324" s="5"/>
    </row>
    <row r="4325" spans="28:28" x14ac:dyDescent="0.25">
      <c r="AB4325" s="5"/>
    </row>
    <row r="4326" spans="28:28" x14ac:dyDescent="0.25">
      <c r="AB4326" s="5"/>
    </row>
    <row r="4327" spans="28:28" x14ac:dyDescent="0.25">
      <c r="AB4327" s="5"/>
    </row>
    <row r="4328" spans="28:28" x14ac:dyDescent="0.25">
      <c r="AB4328" s="5"/>
    </row>
    <row r="4329" spans="28:28" x14ac:dyDescent="0.25">
      <c r="AB4329" s="5"/>
    </row>
    <row r="4330" spans="28:28" x14ac:dyDescent="0.25">
      <c r="AB4330" s="5"/>
    </row>
    <row r="4331" spans="28:28" x14ac:dyDescent="0.25">
      <c r="AB4331" s="5"/>
    </row>
    <row r="4332" spans="28:28" x14ac:dyDescent="0.25">
      <c r="AB4332" s="5"/>
    </row>
    <row r="4333" spans="28:28" x14ac:dyDescent="0.25">
      <c r="AB4333" s="5"/>
    </row>
    <row r="4334" spans="28:28" x14ac:dyDescent="0.25">
      <c r="AB4334" s="5"/>
    </row>
    <row r="4335" spans="28:28" x14ac:dyDescent="0.25">
      <c r="AB4335" s="5"/>
    </row>
    <row r="4336" spans="28:28" x14ac:dyDescent="0.25">
      <c r="AB4336" s="5"/>
    </row>
    <row r="4337" spans="28:28" x14ac:dyDescent="0.25">
      <c r="AB4337" s="5"/>
    </row>
    <row r="4338" spans="28:28" x14ac:dyDescent="0.25">
      <c r="AB4338" s="5"/>
    </row>
    <row r="4339" spans="28:28" x14ac:dyDescent="0.25">
      <c r="AB4339" s="5"/>
    </row>
    <row r="4340" spans="28:28" x14ac:dyDescent="0.25">
      <c r="AB4340" s="5"/>
    </row>
    <row r="4341" spans="28:28" x14ac:dyDescent="0.25">
      <c r="AB4341" s="5"/>
    </row>
    <row r="4342" spans="28:28" x14ac:dyDescent="0.25">
      <c r="AB4342" s="5"/>
    </row>
    <row r="4343" spans="28:28" x14ac:dyDescent="0.25">
      <c r="AB4343" s="5"/>
    </row>
    <row r="4344" spans="28:28" x14ac:dyDescent="0.25">
      <c r="AB4344" s="5"/>
    </row>
    <row r="4345" spans="28:28" x14ac:dyDescent="0.25">
      <c r="AB4345" s="5"/>
    </row>
    <row r="4346" spans="28:28" x14ac:dyDescent="0.25">
      <c r="AB4346" s="5"/>
    </row>
    <row r="4347" spans="28:28" x14ac:dyDescent="0.25">
      <c r="AB4347" s="5"/>
    </row>
    <row r="4348" spans="28:28" x14ac:dyDescent="0.25">
      <c r="AB4348" s="5"/>
    </row>
    <row r="4349" spans="28:28" x14ac:dyDescent="0.25">
      <c r="AB4349" s="5"/>
    </row>
    <row r="4350" spans="28:28" x14ac:dyDescent="0.25">
      <c r="AB4350" s="5"/>
    </row>
    <row r="4351" spans="28:28" x14ac:dyDescent="0.25">
      <c r="AB4351" s="5"/>
    </row>
    <row r="4352" spans="28:28" x14ac:dyDescent="0.25">
      <c r="AB4352" s="5"/>
    </row>
    <row r="4353" spans="28:28" x14ac:dyDescent="0.25">
      <c r="AB4353" s="5"/>
    </row>
    <row r="4354" spans="28:28" x14ac:dyDescent="0.25">
      <c r="AB4354" s="5"/>
    </row>
    <row r="4355" spans="28:28" x14ac:dyDescent="0.25">
      <c r="AB4355" s="5"/>
    </row>
    <row r="4356" spans="28:28" x14ac:dyDescent="0.25">
      <c r="AB4356" s="5"/>
    </row>
    <row r="4357" spans="28:28" x14ac:dyDescent="0.25">
      <c r="AB4357" s="5"/>
    </row>
    <row r="4358" spans="28:28" x14ac:dyDescent="0.25">
      <c r="AB4358" s="5"/>
    </row>
    <row r="4359" spans="28:28" x14ac:dyDescent="0.25">
      <c r="AB4359" s="5"/>
    </row>
    <row r="4360" spans="28:28" x14ac:dyDescent="0.25">
      <c r="AB4360" s="5"/>
    </row>
    <row r="4361" spans="28:28" x14ac:dyDescent="0.25">
      <c r="AB4361" s="5"/>
    </row>
    <row r="4362" spans="28:28" x14ac:dyDescent="0.25">
      <c r="AB4362" s="5"/>
    </row>
    <row r="4363" spans="28:28" x14ac:dyDescent="0.25">
      <c r="AB4363" s="5"/>
    </row>
    <row r="4364" spans="28:28" x14ac:dyDescent="0.25">
      <c r="AB4364" s="5"/>
    </row>
    <row r="4365" spans="28:28" x14ac:dyDescent="0.25">
      <c r="AB4365" s="5"/>
    </row>
    <row r="4366" spans="28:28" x14ac:dyDescent="0.25">
      <c r="AB4366" s="5"/>
    </row>
    <row r="4367" spans="28:28" x14ac:dyDescent="0.25">
      <c r="AB4367" s="5"/>
    </row>
    <row r="4368" spans="28:28" x14ac:dyDescent="0.25">
      <c r="AB4368" s="5"/>
    </row>
    <row r="4369" spans="28:28" x14ac:dyDescent="0.25">
      <c r="AB4369" s="5"/>
    </row>
    <row r="4370" spans="28:28" x14ac:dyDescent="0.25">
      <c r="AB4370" s="5"/>
    </row>
    <row r="4371" spans="28:28" x14ac:dyDescent="0.25">
      <c r="AB4371" s="5"/>
    </row>
    <row r="4372" spans="28:28" x14ac:dyDescent="0.25">
      <c r="AB4372" s="5"/>
    </row>
    <row r="4373" spans="28:28" x14ac:dyDescent="0.25">
      <c r="AB4373" s="5"/>
    </row>
    <row r="4374" spans="28:28" x14ac:dyDescent="0.25">
      <c r="AB4374" s="5"/>
    </row>
    <row r="4375" spans="28:28" x14ac:dyDescent="0.25">
      <c r="AB4375" s="5"/>
    </row>
    <row r="4376" spans="28:28" x14ac:dyDescent="0.25">
      <c r="AB4376" s="5"/>
    </row>
    <row r="4377" spans="28:28" x14ac:dyDescent="0.25">
      <c r="AB4377" s="5"/>
    </row>
    <row r="4378" spans="28:28" x14ac:dyDescent="0.25">
      <c r="AB4378" s="5"/>
    </row>
    <row r="4379" spans="28:28" x14ac:dyDescent="0.25">
      <c r="AB4379" s="5"/>
    </row>
    <row r="4380" spans="28:28" x14ac:dyDescent="0.25">
      <c r="AB4380" s="5"/>
    </row>
    <row r="4381" spans="28:28" x14ac:dyDescent="0.25">
      <c r="AB4381" s="5"/>
    </row>
    <row r="4382" spans="28:28" x14ac:dyDescent="0.25">
      <c r="AB4382" s="5"/>
    </row>
    <row r="4383" spans="28:28" x14ac:dyDescent="0.25">
      <c r="AB4383" s="5"/>
    </row>
    <row r="4384" spans="28:28" x14ac:dyDescent="0.25">
      <c r="AB4384" s="5"/>
    </row>
    <row r="4385" spans="28:28" x14ac:dyDescent="0.25">
      <c r="AB4385" s="5"/>
    </row>
    <row r="4386" spans="28:28" x14ac:dyDescent="0.25">
      <c r="AB4386" s="5"/>
    </row>
    <row r="4387" spans="28:28" x14ac:dyDescent="0.25">
      <c r="AB4387" s="5"/>
    </row>
    <row r="4388" spans="28:28" x14ac:dyDescent="0.25">
      <c r="AB4388" s="5"/>
    </row>
    <row r="4389" spans="28:28" x14ac:dyDescent="0.25">
      <c r="AB4389" s="5"/>
    </row>
    <row r="4390" spans="28:28" x14ac:dyDescent="0.25">
      <c r="AB4390" s="5"/>
    </row>
    <row r="4391" spans="28:28" x14ac:dyDescent="0.25">
      <c r="AB4391" s="5"/>
    </row>
    <row r="4392" spans="28:28" x14ac:dyDescent="0.25">
      <c r="AB4392" s="5"/>
    </row>
    <row r="4393" spans="28:28" x14ac:dyDescent="0.25">
      <c r="AB4393" s="5"/>
    </row>
    <row r="4394" spans="28:28" x14ac:dyDescent="0.25">
      <c r="AB4394" s="5"/>
    </row>
    <row r="4395" spans="28:28" x14ac:dyDescent="0.25">
      <c r="AB4395" s="5"/>
    </row>
    <row r="4396" spans="28:28" x14ac:dyDescent="0.25">
      <c r="AB4396" s="5"/>
    </row>
    <row r="4397" spans="28:28" x14ac:dyDescent="0.25">
      <c r="AB4397" s="5"/>
    </row>
    <row r="4398" spans="28:28" x14ac:dyDescent="0.25">
      <c r="AB4398" s="5"/>
    </row>
    <row r="4399" spans="28:28" x14ac:dyDescent="0.25">
      <c r="AB4399" s="5"/>
    </row>
    <row r="4400" spans="28:28" x14ac:dyDescent="0.25">
      <c r="AB4400" s="5"/>
    </row>
    <row r="4401" spans="28:28" x14ac:dyDescent="0.25">
      <c r="AB4401" s="5"/>
    </row>
    <row r="4402" spans="28:28" x14ac:dyDescent="0.25">
      <c r="AB4402" s="5"/>
    </row>
    <row r="4403" spans="28:28" x14ac:dyDescent="0.25">
      <c r="AB4403" s="5"/>
    </row>
    <row r="4404" spans="28:28" x14ac:dyDescent="0.25">
      <c r="AB4404" s="5"/>
    </row>
    <row r="4405" spans="28:28" x14ac:dyDescent="0.25">
      <c r="AB4405" s="5"/>
    </row>
    <row r="4406" spans="28:28" x14ac:dyDescent="0.25">
      <c r="AB4406" s="5"/>
    </row>
    <row r="4407" spans="28:28" x14ac:dyDescent="0.25">
      <c r="AB4407" s="5"/>
    </row>
    <row r="4408" spans="28:28" x14ac:dyDescent="0.25">
      <c r="AB4408" s="5"/>
    </row>
    <row r="4409" spans="28:28" x14ac:dyDescent="0.25">
      <c r="AB4409" s="5"/>
    </row>
    <row r="4410" spans="28:28" x14ac:dyDescent="0.25">
      <c r="AB4410" s="5"/>
    </row>
    <row r="4411" spans="28:28" x14ac:dyDescent="0.25">
      <c r="AB4411" s="5"/>
    </row>
    <row r="4412" spans="28:28" x14ac:dyDescent="0.25">
      <c r="AB4412" s="5"/>
    </row>
    <row r="4413" spans="28:28" x14ac:dyDescent="0.25">
      <c r="AB4413" s="5"/>
    </row>
    <row r="4414" spans="28:28" x14ac:dyDescent="0.25">
      <c r="AB4414" s="5"/>
    </row>
    <row r="4415" spans="28:28" x14ac:dyDescent="0.25">
      <c r="AB4415" s="5"/>
    </row>
    <row r="4416" spans="28:28" x14ac:dyDescent="0.25">
      <c r="AB4416" s="5"/>
    </row>
    <row r="4417" spans="28:28" x14ac:dyDescent="0.25">
      <c r="AB4417" s="5"/>
    </row>
    <row r="4418" spans="28:28" x14ac:dyDescent="0.25">
      <c r="AB4418" s="5"/>
    </row>
    <row r="4419" spans="28:28" x14ac:dyDescent="0.25">
      <c r="AB4419" s="5"/>
    </row>
    <row r="4420" spans="28:28" x14ac:dyDescent="0.25">
      <c r="AB4420" s="5"/>
    </row>
    <row r="4421" spans="28:28" x14ac:dyDescent="0.25">
      <c r="AB4421" s="5"/>
    </row>
    <row r="4422" spans="28:28" x14ac:dyDescent="0.25">
      <c r="AB4422" s="5"/>
    </row>
    <row r="4423" spans="28:28" x14ac:dyDescent="0.25">
      <c r="AB4423" s="5"/>
    </row>
    <row r="4424" spans="28:28" x14ac:dyDescent="0.25">
      <c r="AB4424" s="5"/>
    </row>
    <row r="4425" spans="28:28" x14ac:dyDescent="0.25">
      <c r="AB4425" s="5"/>
    </row>
    <row r="4426" spans="28:28" x14ac:dyDescent="0.25">
      <c r="AB4426" s="5"/>
    </row>
    <row r="4427" spans="28:28" x14ac:dyDescent="0.25">
      <c r="AB4427" s="5"/>
    </row>
    <row r="4428" spans="28:28" x14ac:dyDescent="0.25">
      <c r="AB4428" s="5"/>
    </row>
    <row r="4429" spans="28:28" x14ac:dyDescent="0.25">
      <c r="AB4429" s="5"/>
    </row>
    <row r="4430" spans="28:28" x14ac:dyDescent="0.25">
      <c r="AB4430" s="5"/>
    </row>
    <row r="4431" spans="28:28" x14ac:dyDescent="0.25">
      <c r="AB4431" s="5"/>
    </row>
    <row r="4432" spans="28:28" x14ac:dyDescent="0.25">
      <c r="AB4432" s="5"/>
    </row>
    <row r="4433" spans="28:28" x14ac:dyDescent="0.25">
      <c r="AB4433" s="5"/>
    </row>
    <row r="4434" spans="28:28" x14ac:dyDescent="0.25">
      <c r="AB4434" s="5"/>
    </row>
    <row r="4435" spans="28:28" x14ac:dyDescent="0.25">
      <c r="AB4435" s="5"/>
    </row>
    <row r="4436" spans="28:28" x14ac:dyDescent="0.25">
      <c r="AB4436" s="5"/>
    </row>
    <row r="4437" spans="28:28" x14ac:dyDescent="0.25">
      <c r="AB4437" s="5"/>
    </row>
    <row r="4438" spans="28:28" x14ac:dyDescent="0.25">
      <c r="AB4438" s="5"/>
    </row>
    <row r="4439" spans="28:28" x14ac:dyDescent="0.25">
      <c r="AB4439" s="5"/>
    </row>
    <row r="4440" spans="28:28" x14ac:dyDescent="0.25">
      <c r="AB4440" s="5"/>
    </row>
    <row r="4441" spans="28:28" x14ac:dyDescent="0.25">
      <c r="AB4441" s="5"/>
    </row>
    <row r="4442" spans="28:28" x14ac:dyDescent="0.25">
      <c r="AB4442" s="5"/>
    </row>
    <row r="4443" spans="28:28" x14ac:dyDescent="0.25">
      <c r="AB4443" s="5"/>
    </row>
    <row r="4444" spans="28:28" x14ac:dyDescent="0.25">
      <c r="AB4444" s="5"/>
    </row>
    <row r="4445" spans="28:28" x14ac:dyDescent="0.25">
      <c r="AB4445" s="5"/>
    </row>
    <row r="4446" spans="28:28" x14ac:dyDescent="0.25">
      <c r="AB4446" s="5"/>
    </row>
    <row r="4447" spans="28:28" x14ac:dyDescent="0.25">
      <c r="AB4447" s="5"/>
    </row>
    <row r="4448" spans="28:28" x14ac:dyDescent="0.25">
      <c r="AB4448" s="5"/>
    </row>
    <row r="4449" spans="28:28" x14ac:dyDescent="0.25">
      <c r="AB4449" s="5"/>
    </row>
    <row r="4450" spans="28:28" x14ac:dyDescent="0.25">
      <c r="AB4450" s="5"/>
    </row>
    <row r="4451" spans="28:28" x14ac:dyDescent="0.25">
      <c r="AB4451" s="5"/>
    </row>
    <row r="4452" spans="28:28" x14ac:dyDescent="0.25">
      <c r="AB4452" s="5"/>
    </row>
    <row r="4453" spans="28:28" x14ac:dyDescent="0.25">
      <c r="AB4453" s="5"/>
    </row>
    <row r="4454" spans="28:28" x14ac:dyDescent="0.25">
      <c r="AB4454" s="5"/>
    </row>
    <row r="4455" spans="28:28" x14ac:dyDescent="0.25">
      <c r="AB4455" s="5"/>
    </row>
    <row r="4456" spans="28:28" x14ac:dyDescent="0.25">
      <c r="AB4456" s="5"/>
    </row>
    <row r="4457" spans="28:28" x14ac:dyDescent="0.25">
      <c r="AB4457" s="5"/>
    </row>
    <row r="4458" spans="28:28" x14ac:dyDescent="0.25">
      <c r="AB4458" s="5"/>
    </row>
    <row r="4459" spans="28:28" x14ac:dyDescent="0.25">
      <c r="AB4459" s="5"/>
    </row>
    <row r="4460" spans="28:28" x14ac:dyDescent="0.25">
      <c r="AB4460" s="5"/>
    </row>
    <row r="4461" spans="28:28" x14ac:dyDescent="0.25">
      <c r="AB4461" s="5"/>
    </row>
    <row r="4462" spans="28:28" x14ac:dyDescent="0.25">
      <c r="AB4462" s="5"/>
    </row>
    <row r="4463" spans="28:28" x14ac:dyDescent="0.25">
      <c r="AB4463" s="5"/>
    </row>
    <row r="4464" spans="28:28" x14ac:dyDescent="0.25">
      <c r="AB4464" s="5"/>
    </row>
    <row r="4465" spans="28:28" x14ac:dyDescent="0.25">
      <c r="AB4465" s="5"/>
    </row>
    <row r="4466" spans="28:28" x14ac:dyDescent="0.25">
      <c r="AB4466" s="5"/>
    </row>
    <row r="4467" spans="28:28" x14ac:dyDescent="0.25">
      <c r="AB4467" s="5"/>
    </row>
    <row r="4468" spans="28:28" x14ac:dyDescent="0.25">
      <c r="AB4468" s="5"/>
    </row>
    <row r="4469" spans="28:28" x14ac:dyDescent="0.25">
      <c r="AB4469" s="5"/>
    </row>
    <row r="4470" spans="28:28" x14ac:dyDescent="0.25">
      <c r="AB4470" s="5"/>
    </row>
    <row r="4471" spans="28:28" x14ac:dyDescent="0.25">
      <c r="AB4471" s="5"/>
    </row>
    <row r="4472" spans="28:28" x14ac:dyDescent="0.25">
      <c r="AB4472" s="5"/>
    </row>
    <row r="4473" spans="28:28" x14ac:dyDescent="0.25">
      <c r="AB4473" s="5"/>
    </row>
    <row r="4474" spans="28:28" x14ac:dyDescent="0.25">
      <c r="AB4474" s="5"/>
    </row>
    <row r="4475" spans="28:28" x14ac:dyDescent="0.25">
      <c r="AB4475" s="5"/>
    </row>
    <row r="4476" spans="28:28" x14ac:dyDescent="0.25">
      <c r="AB4476" s="5"/>
    </row>
    <row r="4477" spans="28:28" x14ac:dyDescent="0.25">
      <c r="AB4477" s="5"/>
    </row>
    <row r="4478" spans="28:28" x14ac:dyDescent="0.25">
      <c r="AB4478" s="5"/>
    </row>
    <row r="4479" spans="28:28" x14ac:dyDescent="0.25">
      <c r="AB4479" s="5"/>
    </row>
    <row r="4480" spans="28:28" x14ac:dyDescent="0.25">
      <c r="AB4480" s="5"/>
    </row>
    <row r="4481" spans="28:28" x14ac:dyDescent="0.25">
      <c r="AB4481" s="5"/>
    </row>
    <row r="4482" spans="28:28" x14ac:dyDescent="0.25">
      <c r="AB4482" s="5"/>
    </row>
    <row r="4483" spans="28:28" x14ac:dyDescent="0.25">
      <c r="AB4483" s="5"/>
    </row>
    <row r="4484" spans="28:28" x14ac:dyDescent="0.25">
      <c r="AB4484" s="5"/>
    </row>
    <row r="4485" spans="28:28" x14ac:dyDescent="0.25">
      <c r="AB4485" s="5"/>
    </row>
    <row r="4486" spans="28:28" x14ac:dyDescent="0.25">
      <c r="AB4486" s="5"/>
    </row>
    <row r="4487" spans="28:28" x14ac:dyDescent="0.25">
      <c r="AB4487" s="5"/>
    </row>
    <row r="4488" spans="28:28" x14ac:dyDescent="0.25">
      <c r="AB4488" s="5"/>
    </row>
    <row r="4489" spans="28:28" x14ac:dyDescent="0.25">
      <c r="AB4489" s="5"/>
    </row>
    <row r="4490" spans="28:28" x14ac:dyDescent="0.25">
      <c r="AB4490" s="5"/>
    </row>
    <row r="4491" spans="28:28" x14ac:dyDescent="0.25">
      <c r="AB4491" s="5"/>
    </row>
    <row r="4492" spans="28:28" x14ac:dyDescent="0.25">
      <c r="AB4492" s="5"/>
    </row>
    <row r="4493" spans="28:28" x14ac:dyDescent="0.25">
      <c r="AB4493" s="5"/>
    </row>
    <row r="4494" spans="28:28" x14ac:dyDescent="0.25">
      <c r="AB4494" s="5"/>
    </row>
    <row r="4495" spans="28:28" x14ac:dyDescent="0.25">
      <c r="AB4495" s="5"/>
    </row>
    <row r="4496" spans="28:28" x14ac:dyDescent="0.25">
      <c r="AB4496" s="5"/>
    </row>
    <row r="4497" spans="28:28" x14ac:dyDescent="0.25">
      <c r="AB4497" s="5"/>
    </row>
    <row r="4498" spans="28:28" x14ac:dyDescent="0.25">
      <c r="AB4498" s="5"/>
    </row>
    <row r="4499" spans="28:28" x14ac:dyDescent="0.25">
      <c r="AB4499" s="5"/>
    </row>
    <row r="4500" spans="28:28" x14ac:dyDescent="0.25">
      <c r="AB4500" s="5"/>
    </row>
    <row r="4501" spans="28:28" x14ac:dyDescent="0.25">
      <c r="AB4501" s="5"/>
    </row>
    <row r="4502" spans="28:28" x14ac:dyDescent="0.25">
      <c r="AB4502" s="5"/>
    </row>
    <row r="4503" spans="28:28" x14ac:dyDescent="0.25">
      <c r="AB4503" s="5"/>
    </row>
    <row r="4504" spans="28:28" x14ac:dyDescent="0.25">
      <c r="AB4504" s="5"/>
    </row>
    <row r="4505" spans="28:28" x14ac:dyDescent="0.25">
      <c r="AB4505" s="5"/>
    </row>
    <row r="4506" spans="28:28" x14ac:dyDescent="0.25">
      <c r="AB4506" s="5"/>
    </row>
    <row r="4507" spans="28:28" x14ac:dyDescent="0.25">
      <c r="AB4507" s="5"/>
    </row>
    <row r="4508" spans="28:28" x14ac:dyDescent="0.25">
      <c r="AB4508" s="5"/>
    </row>
    <row r="4509" spans="28:28" x14ac:dyDescent="0.25">
      <c r="AB4509" s="5"/>
    </row>
    <row r="4510" spans="28:28" x14ac:dyDescent="0.25">
      <c r="AB4510" s="5"/>
    </row>
    <row r="4511" spans="28:28" x14ac:dyDescent="0.25">
      <c r="AB4511" s="5"/>
    </row>
    <row r="4512" spans="28:28" x14ac:dyDescent="0.25">
      <c r="AB4512" s="5"/>
    </row>
    <row r="4513" spans="28:28" x14ac:dyDescent="0.25">
      <c r="AB4513" s="5"/>
    </row>
    <row r="4514" spans="28:28" x14ac:dyDescent="0.25">
      <c r="AB4514" s="5"/>
    </row>
    <row r="4515" spans="28:28" x14ac:dyDescent="0.25">
      <c r="AB4515" s="5"/>
    </row>
    <row r="4516" spans="28:28" x14ac:dyDescent="0.25">
      <c r="AB4516" s="5"/>
    </row>
    <row r="4517" spans="28:28" x14ac:dyDescent="0.25">
      <c r="AB4517" s="5"/>
    </row>
    <row r="4518" spans="28:28" x14ac:dyDescent="0.25">
      <c r="AB4518" s="5"/>
    </row>
    <row r="4519" spans="28:28" x14ac:dyDescent="0.25">
      <c r="AB4519" s="5"/>
    </row>
    <row r="4520" spans="28:28" x14ac:dyDescent="0.25">
      <c r="AB4520" s="5"/>
    </row>
    <row r="4521" spans="28:28" x14ac:dyDescent="0.25">
      <c r="AB4521" s="5"/>
    </row>
    <row r="4522" spans="28:28" x14ac:dyDescent="0.25">
      <c r="AB4522" s="5"/>
    </row>
    <row r="4523" spans="28:28" x14ac:dyDescent="0.25">
      <c r="AB4523" s="5"/>
    </row>
    <row r="4524" spans="28:28" x14ac:dyDescent="0.25">
      <c r="AB4524" s="5"/>
    </row>
    <row r="4525" spans="28:28" x14ac:dyDescent="0.25">
      <c r="AB4525" s="5"/>
    </row>
    <row r="4526" spans="28:28" x14ac:dyDescent="0.25">
      <c r="AB4526" s="5"/>
    </row>
    <row r="4527" spans="28:28" x14ac:dyDescent="0.25">
      <c r="AB4527" s="5"/>
    </row>
    <row r="4528" spans="28:28" x14ac:dyDescent="0.25">
      <c r="AB4528" s="5"/>
    </row>
    <row r="4529" spans="28:28" x14ac:dyDescent="0.25">
      <c r="AB4529" s="5"/>
    </row>
    <row r="4530" spans="28:28" x14ac:dyDescent="0.25">
      <c r="AB4530" s="5"/>
    </row>
    <row r="4531" spans="28:28" x14ac:dyDescent="0.25">
      <c r="AB4531" s="5"/>
    </row>
    <row r="4532" spans="28:28" x14ac:dyDescent="0.25">
      <c r="AB4532" s="5"/>
    </row>
    <row r="4533" spans="28:28" x14ac:dyDescent="0.25">
      <c r="AB4533" s="5"/>
    </row>
    <row r="4534" spans="28:28" x14ac:dyDescent="0.25">
      <c r="AB4534" s="5"/>
    </row>
    <row r="4535" spans="28:28" x14ac:dyDescent="0.25">
      <c r="AB4535" s="5"/>
    </row>
    <row r="4536" spans="28:28" x14ac:dyDescent="0.25">
      <c r="AB4536" s="5"/>
    </row>
    <row r="4537" spans="28:28" x14ac:dyDescent="0.25">
      <c r="AB4537" s="5"/>
    </row>
    <row r="4538" spans="28:28" x14ac:dyDescent="0.25">
      <c r="AB4538" s="5"/>
    </row>
    <row r="4539" spans="28:28" x14ac:dyDescent="0.25">
      <c r="AB4539" s="5"/>
    </row>
    <row r="4540" spans="28:28" x14ac:dyDescent="0.25">
      <c r="AB4540" s="5"/>
    </row>
    <row r="4541" spans="28:28" x14ac:dyDescent="0.25">
      <c r="AB4541" s="5"/>
    </row>
    <row r="4542" spans="28:28" x14ac:dyDescent="0.25">
      <c r="AB4542" s="5"/>
    </row>
    <row r="4543" spans="28:28" x14ac:dyDescent="0.25">
      <c r="AB4543" s="5"/>
    </row>
    <row r="4544" spans="28:28" x14ac:dyDescent="0.25">
      <c r="AB4544" s="5"/>
    </row>
    <row r="4545" spans="28:28" x14ac:dyDescent="0.25">
      <c r="AB4545" s="5"/>
    </row>
    <row r="4546" spans="28:28" x14ac:dyDescent="0.25">
      <c r="AB4546" s="5"/>
    </row>
    <row r="4547" spans="28:28" x14ac:dyDescent="0.25">
      <c r="AB4547" s="5"/>
    </row>
    <row r="4548" spans="28:28" x14ac:dyDescent="0.25">
      <c r="AB4548" s="5"/>
    </row>
    <row r="4549" spans="28:28" x14ac:dyDescent="0.25">
      <c r="AB4549" s="5"/>
    </row>
    <row r="4550" spans="28:28" x14ac:dyDescent="0.25">
      <c r="AB4550" s="5"/>
    </row>
    <row r="4551" spans="28:28" x14ac:dyDescent="0.25">
      <c r="AB4551" s="5"/>
    </row>
    <row r="4552" spans="28:28" x14ac:dyDescent="0.25">
      <c r="AB4552" s="5"/>
    </row>
    <row r="4553" spans="28:28" x14ac:dyDescent="0.25">
      <c r="AB4553" s="5"/>
    </row>
    <row r="4554" spans="28:28" x14ac:dyDescent="0.25">
      <c r="AB4554" s="5"/>
    </row>
    <row r="4555" spans="28:28" x14ac:dyDescent="0.25">
      <c r="AB4555" s="5"/>
    </row>
    <row r="4556" spans="28:28" x14ac:dyDescent="0.25">
      <c r="AB4556" s="5"/>
    </row>
    <row r="4557" spans="28:28" x14ac:dyDescent="0.25">
      <c r="AB4557" s="5"/>
    </row>
    <row r="4558" spans="28:28" x14ac:dyDescent="0.25">
      <c r="AB4558" s="5"/>
    </row>
    <row r="4559" spans="28:28" x14ac:dyDescent="0.25">
      <c r="AB4559" s="5"/>
    </row>
    <row r="4560" spans="28:28" x14ac:dyDescent="0.25">
      <c r="AB4560" s="5"/>
    </row>
    <row r="4561" spans="28:28" x14ac:dyDescent="0.25">
      <c r="AB4561" s="5"/>
    </row>
    <row r="4562" spans="28:28" x14ac:dyDescent="0.25">
      <c r="AB4562" s="5"/>
    </row>
    <row r="4563" spans="28:28" x14ac:dyDescent="0.25">
      <c r="AB4563" s="5"/>
    </row>
    <row r="4564" spans="28:28" x14ac:dyDescent="0.25">
      <c r="AB4564" s="5"/>
    </row>
    <row r="4565" spans="28:28" x14ac:dyDescent="0.25">
      <c r="AB4565" s="5"/>
    </row>
    <row r="4566" spans="28:28" x14ac:dyDescent="0.25">
      <c r="AB4566" s="5"/>
    </row>
    <row r="4567" spans="28:28" x14ac:dyDescent="0.25">
      <c r="AB4567" s="5"/>
    </row>
    <row r="4568" spans="28:28" x14ac:dyDescent="0.25">
      <c r="AB4568" s="5"/>
    </row>
    <row r="4569" spans="28:28" x14ac:dyDescent="0.25">
      <c r="AB4569" s="5"/>
    </row>
    <row r="4570" spans="28:28" x14ac:dyDescent="0.25">
      <c r="AB4570" s="5"/>
    </row>
    <row r="4571" spans="28:28" x14ac:dyDescent="0.25">
      <c r="AB4571" s="5"/>
    </row>
    <row r="4572" spans="28:28" x14ac:dyDescent="0.25">
      <c r="AB4572" s="5"/>
    </row>
    <row r="4573" spans="28:28" x14ac:dyDescent="0.25">
      <c r="AB4573" s="5"/>
    </row>
    <row r="4574" spans="28:28" x14ac:dyDescent="0.25">
      <c r="AB4574" s="5"/>
    </row>
    <row r="4575" spans="28:28" x14ac:dyDescent="0.25">
      <c r="AB4575" s="5"/>
    </row>
    <row r="4576" spans="28:28" x14ac:dyDescent="0.25">
      <c r="AB4576" s="5"/>
    </row>
    <row r="4577" spans="28:28" x14ac:dyDescent="0.25">
      <c r="AB4577" s="5"/>
    </row>
    <row r="4578" spans="28:28" x14ac:dyDescent="0.25">
      <c r="AB4578" s="5"/>
    </row>
    <row r="4579" spans="28:28" x14ac:dyDescent="0.25">
      <c r="AB4579" s="5"/>
    </row>
    <row r="4580" spans="28:28" x14ac:dyDescent="0.25">
      <c r="AB4580" s="5"/>
    </row>
    <row r="4581" spans="28:28" x14ac:dyDescent="0.25">
      <c r="AB4581" s="5"/>
    </row>
    <row r="4582" spans="28:28" x14ac:dyDescent="0.25">
      <c r="AB4582" s="5"/>
    </row>
    <row r="4583" spans="28:28" x14ac:dyDescent="0.25">
      <c r="AB4583" s="5"/>
    </row>
    <row r="4584" spans="28:28" x14ac:dyDescent="0.25">
      <c r="AB4584" s="5"/>
    </row>
    <row r="4585" spans="28:28" x14ac:dyDescent="0.25">
      <c r="AB4585" s="5"/>
    </row>
    <row r="4586" spans="28:28" x14ac:dyDescent="0.25">
      <c r="AB4586" s="5"/>
    </row>
    <row r="4587" spans="28:28" x14ac:dyDescent="0.25">
      <c r="AB4587" s="5"/>
    </row>
    <row r="4588" spans="28:28" x14ac:dyDescent="0.25">
      <c r="AB4588" s="5"/>
    </row>
    <row r="4589" spans="28:28" x14ac:dyDescent="0.25">
      <c r="AB4589" s="5"/>
    </row>
    <row r="4590" spans="28:28" x14ac:dyDescent="0.25">
      <c r="AB4590" s="5"/>
    </row>
    <row r="4591" spans="28:28" x14ac:dyDescent="0.25">
      <c r="AB4591" s="5"/>
    </row>
    <row r="4592" spans="28:28" x14ac:dyDescent="0.25">
      <c r="AB4592" s="5"/>
    </row>
    <row r="4593" spans="28:28" x14ac:dyDescent="0.25">
      <c r="AB4593" s="5"/>
    </row>
    <row r="4594" spans="28:28" x14ac:dyDescent="0.25">
      <c r="AB4594" s="5"/>
    </row>
    <row r="4595" spans="28:28" x14ac:dyDescent="0.25">
      <c r="AB4595" s="5"/>
    </row>
    <row r="4596" spans="28:28" x14ac:dyDescent="0.25">
      <c r="AB4596" s="5"/>
    </row>
    <row r="4597" spans="28:28" x14ac:dyDescent="0.25">
      <c r="AB4597" s="5"/>
    </row>
    <row r="4598" spans="28:28" x14ac:dyDescent="0.25">
      <c r="AB4598" s="5"/>
    </row>
    <row r="4599" spans="28:28" x14ac:dyDescent="0.25">
      <c r="AB4599" s="5"/>
    </row>
    <row r="4600" spans="28:28" x14ac:dyDescent="0.25">
      <c r="AB4600" s="5"/>
    </row>
    <row r="4601" spans="28:28" x14ac:dyDescent="0.25">
      <c r="AB4601" s="5"/>
    </row>
    <row r="4602" spans="28:28" x14ac:dyDescent="0.25">
      <c r="AB4602" s="5"/>
    </row>
    <row r="4603" spans="28:28" x14ac:dyDescent="0.25">
      <c r="AB4603" s="5"/>
    </row>
    <row r="4604" spans="28:28" x14ac:dyDescent="0.25">
      <c r="AB4604" s="5"/>
    </row>
    <row r="4605" spans="28:28" x14ac:dyDescent="0.25">
      <c r="AB4605" s="5"/>
    </row>
    <row r="4606" spans="28:28" x14ac:dyDescent="0.25">
      <c r="AB4606" s="5"/>
    </row>
    <row r="4607" spans="28:28" x14ac:dyDescent="0.25">
      <c r="AB4607" s="5"/>
    </row>
    <row r="4608" spans="28:28" x14ac:dyDescent="0.25">
      <c r="AB4608" s="5"/>
    </row>
    <row r="4609" spans="28:28" x14ac:dyDescent="0.25">
      <c r="AB4609" s="5"/>
    </row>
    <row r="4610" spans="28:28" x14ac:dyDescent="0.25">
      <c r="AB4610" s="5"/>
    </row>
    <row r="4611" spans="28:28" x14ac:dyDescent="0.25">
      <c r="AB4611" s="5"/>
    </row>
    <row r="4612" spans="28:28" x14ac:dyDescent="0.25">
      <c r="AB4612" s="5"/>
    </row>
    <row r="4613" spans="28:28" x14ac:dyDescent="0.25">
      <c r="AB4613" s="5"/>
    </row>
    <row r="4614" spans="28:28" x14ac:dyDescent="0.25">
      <c r="AB4614" s="5"/>
    </row>
    <row r="4615" spans="28:28" x14ac:dyDescent="0.25">
      <c r="AB4615" s="5"/>
    </row>
    <row r="4616" spans="28:28" x14ac:dyDescent="0.25">
      <c r="AB4616" s="5"/>
    </row>
    <row r="4617" spans="28:28" x14ac:dyDescent="0.25">
      <c r="AB4617" s="5"/>
    </row>
    <row r="4618" spans="28:28" x14ac:dyDescent="0.25">
      <c r="AB4618" s="5"/>
    </row>
    <row r="4619" spans="28:28" x14ac:dyDescent="0.25">
      <c r="AB4619" s="5"/>
    </row>
    <row r="4620" spans="28:28" x14ac:dyDescent="0.25">
      <c r="AB4620" s="5"/>
    </row>
    <row r="4621" spans="28:28" x14ac:dyDescent="0.25">
      <c r="AB4621" s="5"/>
    </row>
    <row r="4622" spans="28:28" x14ac:dyDescent="0.25">
      <c r="AB4622" s="5"/>
    </row>
    <row r="4623" spans="28:28" x14ac:dyDescent="0.25">
      <c r="AB4623" s="5"/>
    </row>
    <row r="4624" spans="28:28" x14ac:dyDescent="0.25">
      <c r="AB4624" s="5"/>
    </row>
    <row r="4625" spans="28:28" x14ac:dyDescent="0.25">
      <c r="AB4625" s="5"/>
    </row>
    <row r="4626" spans="28:28" x14ac:dyDescent="0.25">
      <c r="AB4626" s="5"/>
    </row>
    <row r="4627" spans="28:28" x14ac:dyDescent="0.25">
      <c r="AB4627" s="5"/>
    </row>
    <row r="4628" spans="28:28" x14ac:dyDescent="0.25">
      <c r="AB4628" s="5"/>
    </row>
    <row r="4629" spans="28:28" x14ac:dyDescent="0.25">
      <c r="AB4629" s="5"/>
    </row>
    <row r="4630" spans="28:28" x14ac:dyDescent="0.25">
      <c r="AB4630" s="5"/>
    </row>
    <row r="4631" spans="28:28" x14ac:dyDescent="0.25">
      <c r="AB4631" s="5"/>
    </row>
    <row r="4632" spans="28:28" x14ac:dyDescent="0.25">
      <c r="AB4632" s="5"/>
    </row>
    <row r="4633" spans="28:28" x14ac:dyDescent="0.25">
      <c r="AB4633" s="5"/>
    </row>
    <row r="4634" spans="28:28" x14ac:dyDescent="0.25">
      <c r="AB4634" s="5"/>
    </row>
    <row r="4635" spans="28:28" x14ac:dyDescent="0.25">
      <c r="AB4635" s="5"/>
    </row>
    <row r="4636" spans="28:28" x14ac:dyDescent="0.25">
      <c r="AB4636" s="5"/>
    </row>
    <row r="4637" spans="28:28" x14ac:dyDescent="0.25">
      <c r="AB4637" s="5"/>
    </row>
    <row r="4638" spans="28:28" x14ac:dyDescent="0.25">
      <c r="AB4638" s="5"/>
    </row>
    <row r="4639" spans="28:28" x14ac:dyDescent="0.25">
      <c r="AB4639" s="5"/>
    </row>
    <row r="4640" spans="28:28" x14ac:dyDescent="0.25">
      <c r="AB4640" s="5"/>
    </row>
    <row r="4641" spans="28:28" x14ac:dyDescent="0.25">
      <c r="AB4641" s="5"/>
    </row>
    <row r="4642" spans="28:28" x14ac:dyDescent="0.25">
      <c r="AB4642" s="5"/>
    </row>
    <row r="4643" spans="28:28" x14ac:dyDescent="0.25">
      <c r="AB4643" s="5"/>
    </row>
    <row r="4644" spans="28:28" x14ac:dyDescent="0.25">
      <c r="AB4644" s="5"/>
    </row>
    <row r="4645" spans="28:28" x14ac:dyDescent="0.25">
      <c r="AB4645" s="5"/>
    </row>
    <row r="4646" spans="28:28" x14ac:dyDescent="0.25">
      <c r="AB4646" s="5"/>
    </row>
    <row r="4647" spans="28:28" x14ac:dyDescent="0.25">
      <c r="AB4647" s="5"/>
    </row>
    <row r="4648" spans="28:28" x14ac:dyDescent="0.25">
      <c r="AB4648" s="5"/>
    </row>
    <row r="4649" spans="28:28" x14ac:dyDescent="0.25">
      <c r="AB4649" s="5"/>
    </row>
    <row r="4650" spans="28:28" x14ac:dyDescent="0.25">
      <c r="AB4650" s="5"/>
    </row>
    <row r="4651" spans="28:28" x14ac:dyDescent="0.25">
      <c r="AB4651" s="5"/>
    </row>
    <row r="4652" spans="28:28" x14ac:dyDescent="0.25">
      <c r="AB4652" s="5"/>
    </row>
    <row r="4653" spans="28:28" x14ac:dyDescent="0.25">
      <c r="AB4653" s="5"/>
    </row>
    <row r="4654" spans="28:28" x14ac:dyDescent="0.25">
      <c r="AB4654" s="5"/>
    </row>
    <row r="4655" spans="28:28" x14ac:dyDescent="0.25">
      <c r="AB4655" s="5"/>
    </row>
    <row r="4656" spans="28:28" x14ac:dyDescent="0.25">
      <c r="AB4656" s="5"/>
    </row>
    <row r="4657" spans="28:28" x14ac:dyDescent="0.25">
      <c r="AB4657" s="5"/>
    </row>
    <row r="4658" spans="28:28" x14ac:dyDescent="0.25">
      <c r="AB4658" s="5"/>
    </row>
    <row r="4659" spans="28:28" x14ac:dyDescent="0.25">
      <c r="AB4659" s="5"/>
    </row>
    <row r="4660" spans="28:28" x14ac:dyDescent="0.25">
      <c r="AB4660" s="5"/>
    </row>
    <row r="4661" spans="28:28" x14ac:dyDescent="0.25">
      <c r="AB4661" s="5"/>
    </row>
    <row r="4662" spans="28:28" x14ac:dyDescent="0.25">
      <c r="AB4662" s="5"/>
    </row>
    <row r="4663" spans="28:28" x14ac:dyDescent="0.25">
      <c r="AB4663" s="5"/>
    </row>
    <row r="4664" spans="28:28" x14ac:dyDescent="0.25">
      <c r="AB4664" s="5"/>
    </row>
    <row r="4665" spans="28:28" x14ac:dyDescent="0.25">
      <c r="AB4665" s="5"/>
    </row>
    <row r="4666" spans="28:28" x14ac:dyDescent="0.25">
      <c r="AB4666" s="5"/>
    </row>
    <row r="4667" spans="28:28" x14ac:dyDescent="0.25">
      <c r="AB4667" s="5"/>
    </row>
    <row r="4668" spans="28:28" x14ac:dyDescent="0.25">
      <c r="AB4668" s="5"/>
    </row>
    <row r="4669" spans="28:28" x14ac:dyDescent="0.25">
      <c r="AB4669" s="5"/>
    </row>
    <row r="4670" spans="28:28" x14ac:dyDescent="0.25">
      <c r="AB4670" s="5"/>
    </row>
    <row r="4671" spans="28:28" x14ac:dyDescent="0.25">
      <c r="AB4671" s="5"/>
    </row>
    <row r="4672" spans="28:28" x14ac:dyDescent="0.25">
      <c r="AB4672" s="5"/>
    </row>
    <row r="4673" spans="28:28" x14ac:dyDescent="0.25">
      <c r="AB4673" s="5"/>
    </row>
    <row r="4674" spans="28:28" x14ac:dyDescent="0.25">
      <c r="AB4674" s="5"/>
    </row>
    <row r="4675" spans="28:28" x14ac:dyDescent="0.25">
      <c r="AB4675" s="5"/>
    </row>
    <row r="4676" spans="28:28" x14ac:dyDescent="0.25">
      <c r="AB4676" s="5"/>
    </row>
    <row r="4677" spans="28:28" x14ac:dyDescent="0.25">
      <c r="AB4677" s="5"/>
    </row>
    <row r="4678" spans="28:28" x14ac:dyDescent="0.25">
      <c r="AB4678" s="5"/>
    </row>
    <row r="4679" spans="28:28" x14ac:dyDescent="0.25">
      <c r="AB4679" s="5"/>
    </row>
    <row r="4680" spans="28:28" x14ac:dyDescent="0.25">
      <c r="AB4680" s="5"/>
    </row>
    <row r="4681" spans="28:28" x14ac:dyDescent="0.25">
      <c r="AB4681" s="5"/>
    </row>
    <row r="4682" spans="28:28" x14ac:dyDescent="0.25">
      <c r="AB4682" s="5"/>
    </row>
    <row r="4683" spans="28:28" x14ac:dyDescent="0.25">
      <c r="AB4683" s="5"/>
    </row>
    <row r="4684" spans="28:28" x14ac:dyDescent="0.25">
      <c r="AB4684" s="5"/>
    </row>
    <row r="4685" spans="28:28" x14ac:dyDescent="0.25">
      <c r="AB4685" s="5"/>
    </row>
    <row r="4686" spans="28:28" x14ac:dyDescent="0.25">
      <c r="AB4686" s="5"/>
    </row>
    <row r="4687" spans="28:28" x14ac:dyDescent="0.25">
      <c r="AB4687" s="5"/>
    </row>
    <row r="4688" spans="28:28" x14ac:dyDescent="0.25">
      <c r="AB4688" s="5"/>
    </row>
    <row r="4689" spans="28:28" x14ac:dyDescent="0.25">
      <c r="AB4689" s="5"/>
    </row>
    <row r="4690" spans="28:28" x14ac:dyDescent="0.25">
      <c r="AB4690" s="5"/>
    </row>
    <row r="4691" spans="28:28" x14ac:dyDescent="0.25">
      <c r="AB4691" s="5"/>
    </row>
    <row r="4692" spans="28:28" x14ac:dyDescent="0.25">
      <c r="AB4692" s="5"/>
    </row>
    <row r="4693" spans="28:28" x14ac:dyDescent="0.25">
      <c r="AB4693" s="5"/>
    </row>
    <row r="4694" spans="28:28" x14ac:dyDescent="0.25">
      <c r="AB4694" s="5"/>
    </row>
    <row r="4695" spans="28:28" x14ac:dyDescent="0.25">
      <c r="AB4695" s="5"/>
    </row>
    <row r="4696" spans="28:28" x14ac:dyDescent="0.25">
      <c r="AB4696" s="5"/>
    </row>
    <row r="4697" spans="28:28" x14ac:dyDescent="0.25">
      <c r="AB4697" s="5"/>
    </row>
    <row r="4698" spans="28:28" x14ac:dyDescent="0.25">
      <c r="AB4698" s="5"/>
    </row>
    <row r="4699" spans="28:28" x14ac:dyDescent="0.25">
      <c r="AB4699" s="5"/>
    </row>
    <row r="4700" spans="28:28" x14ac:dyDescent="0.25">
      <c r="AB4700" s="5"/>
    </row>
    <row r="4701" spans="28:28" x14ac:dyDescent="0.25">
      <c r="AB4701" s="5"/>
    </row>
    <row r="4702" spans="28:28" x14ac:dyDescent="0.25">
      <c r="AB4702" s="5"/>
    </row>
    <row r="4703" spans="28:28" x14ac:dyDescent="0.25">
      <c r="AB4703" s="5"/>
    </row>
    <row r="4704" spans="28:28" x14ac:dyDescent="0.25">
      <c r="AB4704" s="5"/>
    </row>
    <row r="4705" spans="28:28" x14ac:dyDescent="0.25">
      <c r="AB4705" s="5"/>
    </row>
    <row r="4706" spans="28:28" x14ac:dyDescent="0.25">
      <c r="AB4706" s="5"/>
    </row>
    <row r="4707" spans="28:28" x14ac:dyDescent="0.25">
      <c r="AB4707" s="5"/>
    </row>
    <row r="4708" spans="28:28" x14ac:dyDescent="0.25">
      <c r="AB4708" s="5"/>
    </row>
    <row r="4709" spans="28:28" x14ac:dyDescent="0.25">
      <c r="AB4709" s="5"/>
    </row>
    <row r="4710" spans="28:28" x14ac:dyDescent="0.25">
      <c r="AB4710" s="5"/>
    </row>
    <row r="4711" spans="28:28" x14ac:dyDescent="0.25">
      <c r="AB4711" s="5"/>
    </row>
    <row r="4712" spans="28:28" x14ac:dyDescent="0.25">
      <c r="AB4712" s="5"/>
    </row>
    <row r="4713" spans="28:28" x14ac:dyDescent="0.25">
      <c r="AB4713" s="5"/>
    </row>
    <row r="4714" spans="28:28" x14ac:dyDescent="0.25">
      <c r="AB4714" s="5"/>
    </row>
    <row r="4715" spans="28:28" x14ac:dyDescent="0.25">
      <c r="AB4715" s="5"/>
    </row>
    <row r="4716" spans="28:28" x14ac:dyDescent="0.25">
      <c r="AB4716" s="5"/>
    </row>
    <row r="4717" spans="28:28" x14ac:dyDescent="0.25">
      <c r="AB4717" s="5"/>
    </row>
    <row r="4718" spans="28:28" x14ac:dyDescent="0.25">
      <c r="AB4718" s="5"/>
    </row>
    <row r="4719" spans="28:28" x14ac:dyDescent="0.25">
      <c r="AB4719" s="5"/>
    </row>
    <row r="4720" spans="28:28" x14ac:dyDescent="0.25">
      <c r="AB4720" s="5"/>
    </row>
    <row r="4721" spans="28:28" x14ac:dyDescent="0.25">
      <c r="AB4721" s="5"/>
    </row>
    <row r="4722" spans="28:28" x14ac:dyDescent="0.25">
      <c r="AB4722" s="5"/>
    </row>
    <row r="4723" spans="28:28" x14ac:dyDescent="0.25">
      <c r="AB4723" s="5"/>
    </row>
    <row r="4724" spans="28:28" x14ac:dyDescent="0.25">
      <c r="AB4724" s="5"/>
    </row>
    <row r="4725" spans="28:28" x14ac:dyDescent="0.25">
      <c r="AB4725" s="5"/>
    </row>
    <row r="4726" spans="28:28" x14ac:dyDescent="0.25">
      <c r="AB4726" s="5"/>
    </row>
    <row r="4727" spans="28:28" x14ac:dyDescent="0.25">
      <c r="AB4727" s="5"/>
    </row>
    <row r="4728" spans="28:28" x14ac:dyDescent="0.25">
      <c r="AB4728" s="5"/>
    </row>
    <row r="4729" spans="28:28" x14ac:dyDescent="0.25">
      <c r="AB4729" s="5"/>
    </row>
    <row r="4730" spans="28:28" x14ac:dyDescent="0.25">
      <c r="AB4730" s="5"/>
    </row>
    <row r="4731" spans="28:28" x14ac:dyDescent="0.25">
      <c r="AB4731" s="5"/>
    </row>
    <row r="4732" spans="28:28" x14ac:dyDescent="0.25">
      <c r="AB4732" s="5"/>
    </row>
    <row r="4733" spans="28:28" x14ac:dyDescent="0.25">
      <c r="AB4733" s="5"/>
    </row>
    <row r="4734" spans="28:28" x14ac:dyDescent="0.25">
      <c r="AB4734" s="5"/>
    </row>
    <row r="4735" spans="28:28" x14ac:dyDescent="0.25">
      <c r="AB4735" s="5"/>
    </row>
    <row r="4736" spans="28:28" x14ac:dyDescent="0.25">
      <c r="AB4736" s="5"/>
    </row>
    <row r="4737" spans="28:28" x14ac:dyDescent="0.25">
      <c r="AB4737" s="5"/>
    </row>
    <row r="4738" spans="28:28" x14ac:dyDescent="0.25">
      <c r="AB4738" s="5"/>
    </row>
    <row r="4739" spans="28:28" x14ac:dyDescent="0.25">
      <c r="AB4739" s="5"/>
    </row>
    <row r="4740" spans="28:28" x14ac:dyDescent="0.25">
      <c r="AB4740" s="5"/>
    </row>
    <row r="4741" spans="28:28" x14ac:dyDescent="0.25">
      <c r="AB4741" s="5"/>
    </row>
    <row r="4742" spans="28:28" x14ac:dyDescent="0.25">
      <c r="AB4742" s="5"/>
    </row>
    <row r="4743" spans="28:28" x14ac:dyDescent="0.25">
      <c r="AB4743" s="5"/>
    </row>
    <row r="4744" spans="28:28" x14ac:dyDescent="0.25">
      <c r="AB4744" s="5"/>
    </row>
    <row r="4745" spans="28:28" x14ac:dyDescent="0.25">
      <c r="AB4745" s="5"/>
    </row>
    <row r="4746" spans="28:28" x14ac:dyDescent="0.25">
      <c r="AB4746" s="5"/>
    </row>
    <row r="4747" spans="28:28" x14ac:dyDescent="0.25">
      <c r="AB4747" s="5"/>
    </row>
    <row r="4748" spans="28:28" x14ac:dyDescent="0.25">
      <c r="AB4748" s="5"/>
    </row>
    <row r="4749" spans="28:28" x14ac:dyDescent="0.25">
      <c r="AB4749" s="5"/>
    </row>
    <row r="4750" spans="28:28" x14ac:dyDescent="0.25">
      <c r="AB4750" s="5"/>
    </row>
    <row r="4751" spans="28:28" x14ac:dyDescent="0.25">
      <c r="AB4751" s="5"/>
    </row>
    <row r="4752" spans="28:28" x14ac:dyDescent="0.25">
      <c r="AB4752" s="5"/>
    </row>
    <row r="4753" spans="28:28" x14ac:dyDescent="0.25">
      <c r="AB4753" s="5"/>
    </row>
    <row r="4754" spans="28:28" x14ac:dyDescent="0.25">
      <c r="AB4754" s="5"/>
    </row>
    <row r="4755" spans="28:28" x14ac:dyDescent="0.25">
      <c r="AB4755" s="5"/>
    </row>
    <row r="4756" spans="28:28" x14ac:dyDescent="0.25">
      <c r="AB4756" s="5"/>
    </row>
    <row r="4757" spans="28:28" x14ac:dyDescent="0.25">
      <c r="AB4757" s="5"/>
    </row>
    <row r="4758" spans="28:28" x14ac:dyDescent="0.25">
      <c r="AB4758" s="5"/>
    </row>
    <row r="4759" spans="28:28" x14ac:dyDescent="0.25">
      <c r="AB4759" s="5"/>
    </row>
    <row r="4760" spans="28:28" x14ac:dyDescent="0.25">
      <c r="AB4760" s="5"/>
    </row>
    <row r="4761" spans="28:28" x14ac:dyDescent="0.25">
      <c r="AB4761" s="5"/>
    </row>
    <row r="4762" spans="28:28" x14ac:dyDescent="0.25">
      <c r="AB4762" s="5"/>
    </row>
    <row r="4763" spans="28:28" x14ac:dyDescent="0.25">
      <c r="AB4763" s="5"/>
    </row>
    <row r="4764" spans="28:28" x14ac:dyDescent="0.25">
      <c r="AB4764" s="5"/>
    </row>
    <row r="4765" spans="28:28" x14ac:dyDescent="0.25">
      <c r="AB4765" s="5"/>
    </row>
    <row r="4766" spans="28:28" x14ac:dyDescent="0.25">
      <c r="AB4766" s="5"/>
    </row>
    <row r="4767" spans="28:28" x14ac:dyDescent="0.25">
      <c r="AB4767" s="5"/>
    </row>
    <row r="4768" spans="28:28" x14ac:dyDescent="0.25">
      <c r="AB4768" s="5"/>
    </row>
    <row r="4769" spans="28:28" x14ac:dyDescent="0.25">
      <c r="AB4769" s="5"/>
    </row>
    <row r="4770" spans="28:28" x14ac:dyDescent="0.25">
      <c r="AB4770" s="5"/>
    </row>
    <row r="4771" spans="28:28" x14ac:dyDescent="0.25">
      <c r="AB4771" s="5"/>
    </row>
    <row r="4772" spans="28:28" x14ac:dyDescent="0.25">
      <c r="AB4772" s="5"/>
    </row>
    <row r="4773" spans="28:28" x14ac:dyDescent="0.25">
      <c r="AB4773" s="5"/>
    </row>
    <row r="4774" spans="28:28" x14ac:dyDescent="0.25">
      <c r="AB4774" s="5"/>
    </row>
    <row r="4775" spans="28:28" x14ac:dyDescent="0.25">
      <c r="AB4775" s="5"/>
    </row>
    <row r="4776" spans="28:28" x14ac:dyDescent="0.25">
      <c r="AB4776" s="5"/>
    </row>
    <row r="4777" spans="28:28" x14ac:dyDescent="0.25">
      <c r="AB4777" s="5"/>
    </row>
    <row r="4778" spans="28:28" x14ac:dyDescent="0.25">
      <c r="AB4778" s="5"/>
    </row>
    <row r="4779" spans="28:28" x14ac:dyDescent="0.25">
      <c r="AB4779" s="5"/>
    </row>
    <row r="4780" spans="28:28" x14ac:dyDescent="0.25">
      <c r="AB4780" s="5"/>
    </row>
    <row r="4781" spans="28:28" x14ac:dyDescent="0.25">
      <c r="AB4781" s="5"/>
    </row>
    <row r="4782" spans="28:28" x14ac:dyDescent="0.25">
      <c r="AB4782" s="5"/>
    </row>
    <row r="4783" spans="28:28" x14ac:dyDescent="0.25">
      <c r="AB4783" s="5"/>
    </row>
    <row r="4784" spans="28:28" x14ac:dyDescent="0.25">
      <c r="AB4784" s="5"/>
    </row>
    <row r="4785" spans="28:28" x14ac:dyDescent="0.25">
      <c r="AB4785" s="5"/>
    </row>
    <row r="4786" spans="28:28" x14ac:dyDescent="0.25">
      <c r="AB4786" s="5"/>
    </row>
    <row r="4787" spans="28:28" x14ac:dyDescent="0.25">
      <c r="AB4787" s="5"/>
    </row>
    <row r="4788" spans="28:28" x14ac:dyDescent="0.25">
      <c r="AB4788" s="5"/>
    </row>
    <row r="4789" spans="28:28" x14ac:dyDescent="0.25">
      <c r="AB4789" s="5"/>
    </row>
    <row r="4790" spans="28:28" x14ac:dyDescent="0.25">
      <c r="AB4790" s="5"/>
    </row>
    <row r="4791" spans="28:28" x14ac:dyDescent="0.25">
      <c r="AB4791" s="5"/>
    </row>
    <row r="4792" spans="28:28" x14ac:dyDescent="0.25">
      <c r="AB4792" s="5"/>
    </row>
    <row r="4793" spans="28:28" x14ac:dyDescent="0.25">
      <c r="AB4793" s="5"/>
    </row>
    <row r="4794" spans="28:28" x14ac:dyDescent="0.25">
      <c r="AB4794" s="5"/>
    </row>
    <row r="4795" spans="28:28" x14ac:dyDescent="0.25">
      <c r="AB4795" s="5"/>
    </row>
    <row r="4796" spans="28:28" x14ac:dyDescent="0.25">
      <c r="AB4796" s="5"/>
    </row>
    <row r="4797" spans="28:28" x14ac:dyDescent="0.25">
      <c r="AB4797" s="5"/>
    </row>
    <row r="4798" spans="28:28" x14ac:dyDescent="0.25">
      <c r="AB4798" s="5"/>
    </row>
    <row r="4799" spans="28:28" x14ac:dyDescent="0.25">
      <c r="AB4799" s="5"/>
    </row>
    <row r="4800" spans="28:28" x14ac:dyDescent="0.25">
      <c r="AB4800" s="5"/>
    </row>
    <row r="4801" spans="28:28" x14ac:dyDescent="0.25">
      <c r="AB4801" s="5"/>
    </row>
    <row r="4802" spans="28:28" x14ac:dyDescent="0.25">
      <c r="AB4802" s="5"/>
    </row>
    <row r="4803" spans="28:28" x14ac:dyDescent="0.25">
      <c r="AB4803" s="5"/>
    </row>
    <row r="4804" spans="28:28" x14ac:dyDescent="0.25">
      <c r="AB4804" s="5"/>
    </row>
    <row r="4805" spans="28:28" x14ac:dyDescent="0.25">
      <c r="AB4805" s="5"/>
    </row>
    <row r="4806" spans="28:28" x14ac:dyDescent="0.25">
      <c r="AB4806" s="5"/>
    </row>
    <row r="4807" spans="28:28" x14ac:dyDescent="0.25">
      <c r="AB4807" s="5"/>
    </row>
    <row r="4808" spans="28:28" x14ac:dyDescent="0.25">
      <c r="AB4808" s="5"/>
    </row>
    <row r="4809" spans="28:28" x14ac:dyDescent="0.25">
      <c r="AB4809" s="5"/>
    </row>
    <row r="4810" spans="28:28" x14ac:dyDescent="0.25">
      <c r="AB4810" s="5"/>
    </row>
    <row r="4811" spans="28:28" x14ac:dyDescent="0.25">
      <c r="AB4811" s="5"/>
    </row>
    <row r="4812" spans="28:28" x14ac:dyDescent="0.25">
      <c r="AB4812" s="5"/>
    </row>
    <row r="4813" spans="28:28" x14ac:dyDescent="0.25">
      <c r="AB4813" s="5"/>
    </row>
    <row r="4814" spans="28:28" x14ac:dyDescent="0.25">
      <c r="AB4814" s="5"/>
    </row>
    <row r="4815" spans="28:28" x14ac:dyDescent="0.25">
      <c r="AB4815" s="5"/>
    </row>
    <row r="4816" spans="28:28" x14ac:dyDescent="0.25">
      <c r="AB4816" s="5"/>
    </row>
    <row r="4817" spans="28:28" x14ac:dyDescent="0.25">
      <c r="AB4817" s="5"/>
    </row>
    <row r="4818" spans="28:28" x14ac:dyDescent="0.25">
      <c r="AB4818" s="5"/>
    </row>
    <row r="4819" spans="28:28" x14ac:dyDescent="0.25">
      <c r="AB4819" s="5"/>
    </row>
    <row r="4820" spans="28:28" x14ac:dyDescent="0.25">
      <c r="AB4820" s="5"/>
    </row>
    <row r="4821" spans="28:28" x14ac:dyDescent="0.25">
      <c r="AB4821" s="5"/>
    </row>
    <row r="4822" spans="28:28" x14ac:dyDescent="0.25">
      <c r="AB4822" s="5"/>
    </row>
    <row r="4823" spans="28:28" x14ac:dyDescent="0.25">
      <c r="AB4823" s="5"/>
    </row>
    <row r="4824" spans="28:28" x14ac:dyDescent="0.25">
      <c r="AB4824" s="5"/>
    </row>
    <row r="4825" spans="28:28" x14ac:dyDescent="0.25">
      <c r="AB4825" s="5"/>
    </row>
    <row r="4826" spans="28:28" x14ac:dyDescent="0.25">
      <c r="AB4826" s="5"/>
    </row>
    <row r="4827" spans="28:28" x14ac:dyDescent="0.25">
      <c r="AB4827" s="5"/>
    </row>
    <row r="4828" spans="28:28" x14ac:dyDescent="0.25">
      <c r="AB4828" s="5"/>
    </row>
    <row r="4829" spans="28:28" x14ac:dyDescent="0.25">
      <c r="AB4829" s="5"/>
    </row>
    <row r="4830" spans="28:28" x14ac:dyDescent="0.25">
      <c r="AB4830" s="5"/>
    </row>
    <row r="4831" spans="28:28" x14ac:dyDescent="0.25">
      <c r="AB4831" s="5"/>
    </row>
    <row r="4832" spans="28:28" x14ac:dyDescent="0.25">
      <c r="AB4832" s="5"/>
    </row>
    <row r="4833" spans="28:28" x14ac:dyDescent="0.25">
      <c r="AB4833" s="5"/>
    </row>
    <row r="4834" spans="28:28" x14ac:dyDescent="0.25">
      <c r="AB4834" s="5"/>
    </row>
    <row r="4835" spans="28:28" x14ac:dyDescent="0.25">
      <c r="AB4835" s="5"/>
    </row>
    <row r="4836" spans="28:28" x14ac:dyDescent="0.25">
      <c r="AB4836" s="5"/>
    </row>
    <row r="4837" spans="28:28" x14ac:dyDescent="0.25">
      <c r="AB4837" s="5"/>
    </row>
    <row r="4838" spans="28:28" x14ac:dyDescent="0.25">
      <c r="AB4838" s="5"/>
    </row>
    <row r="4839" spans="28:28" x14ac:dyDescent="0.25">
      <c r="AB4839" s="5"/>
    </row>
    <row r="4840" spans="28:28" x14ac:dyDescent="0.25">
      <c r="AB4840" s="5"/>
    </row>
    <row r="4841" spans="28:28" x14ac:dyDescent="0.25">
      <c r="AB4841" s="5"/>
    </row>
    <row r="4842" spans="28:28" x14ac:dyDescent="0.25">
      <c r="AB4842" s="5"/>
    </row>
    <row r="4843" spans="28:28" x14ac:dyDescent="0.25">
      <c r="AB4843" s="5"/>
    </row>
    <row r="4844" spans="28:28" x14ac:dyDescent="0.25">
      <c r="AB4844" s="5"/>
    </row>
    <row r="4845" spans="28:28" x14ac:dyDescent="0.25">
      <c r="AB4845" s="5"/>
    </row>
    <row r="4846" spans="28:28" x14ac:dyDescent="0.25">
      <c r="AB4846" s="5"/>
    </row>
    <row r="4847" spans="28:28" x14ac:dyDescent="0.25">
      <c r="AB4847" s="5"/>
    </row>
    <row r="4848" spans="28:28" x14ac:dyDescent="0.25">
      <c r="AB4848" s="5"/>
    </row>
    <row r="4849" spans="28:28" x14ac:dyDescent="0.25">
      <c r="AB4849" s="5"/>
    </row>
    <row r="4850" spans="28:28" x14ac:dyDescent="0.25">
      <c r="AB4850" s="5"/>
    </row>
    <row r="4851" spans="28:28" x14ac:dyDescent="0.25">
      <c r="AB4851" s="5"/>
    </row>
    <row r="4852" spans="28:28" x14ac:dyDescent="0.25">
      <c r="AB4852" s="5"/>
    </row>
    <row r="4853" spans="28:28" x14ac:dyDescent="0.25">
      <c r="AB4853" s="5"/>
    </row>
    <row r="4854" spans="28:28" x14ac:dyDescent="0.25">
      <c r="AB4854" s="5"/>
    </row>
    <row r="4855" spans="28:28" x14ac:dyDescent="0.25">
      <c r="AB4855" s="5"/>
    </row>
    <row r="4856" spans="28:28" x14ac:dyDescent="0.25">
      <c r="AB4856" s="5"/>
    </row>
    <row r="4857" spans="28:28" x14ac:dyDescent="0.25">
      <c r="AB4857" s="5"/>
    </row>
    <row r="4858" spans="28:28" x14ac:dyDescent="0.25">
      <c r="AB4858" s="5"/>
    </row>
    <row r="4859" spans="28:28" x14ac:dyDescent="0.25">
      <c r="AB4859" s="5"/>
    </row>
    <row r="4860" spans="28:28" x14ac:dyDescent="0.25">
      <c r="AB4860" s="5"/>
    </row>
    <row r="4861" spans="28:28" x14ac:dyDescent="0.25">
      <c r="AB4861" s="5"/>
    </row>
    <row r="4862" spans="28:28" x14ac:dyDescent="0.25">
      <c r="AB4862" s="5"/>
    </row>
    <row r="4863" spans="28:28" x14ac:dyDescent="0.25">
      <c r="AB4863" s="5"/>
    </row>
    <row r="4864" spans="28:28" x14ac:dyDescent="0.25">
      <c r="AB4864" s="5"/>
    </row>
    <row r="4865" spans="28:28" x14ac:dyDescent="0.25">
      <c r="AB4865" s="5"/>
    </row>
    <row r="4866" spans="28:28" x14ac:dyDescent="0.25">
      <c r="AB4866" s="5"/>
    </row>
    <row r="4867" spans="28:28" x14ac:dyDescent="0.25">
      <c r="AB4867" s="5"/>
    </row>
    <row r="4868" spans="28:28" x14ac:dyDescent="0.25">
      <c r="AB4868" s="5"/>
    </row>
    <row r="4869" spans="28:28" x14ac:dyDescent="0.25">
      <c r="AB4869" s="5"/>
    </row>
    <row r="4870" spans="28:28" x14ac:dyDescent="0.25">
      <c r="AB4870" s="5"/>
    </row>
    <row r="4871" spans="28:28" x14ac:dyDescent="0.25">
      <c r="AB4871" s="5"/>
    </row>
    <row r="4872" spans="28:28" x14ac:dyDescent="0.25">
      <c r="AB4872" s="5"/>
    </row>
    <row r="4873" spans="28:28" x14ac:dyDescent="0.25">
      <c r="AB4873" s="5"/>
    </row>
    <row r="4874" spans="28:28" x14ac:dyDescent="0.25">
      <c r="AB4874" s="5"/>
    </row>
    <row r="4875" spans="28:28" x14ac:dyDescent="0.25">
      <c r="AB4875" s="5"/>
    </row>
    <row r="4876" spans="28:28" x14ac:dyDescent="0.25">
      <c r="AB4876" s="5"/>
    </row>
    <row r="4877" spans="28:28" x14ac:dyDescent="0.25">
      <c r="AB4877" s="5"/>
    </row>
    <row r="4878" spans="28:28" x14ac:dyDescent="0.25">
      <c r="AB4878" s="5"/>
    </row>
    <row r="4879" spans="28:28" x14ac:dyDescent="0.25">
      <c r="AB4879" s="5"/>
    </row>
    <row r="4880" spans="28:28" x14ac:dyDescent="0.25">
      <c r="AB4880" s="5"/>
    </row>
    <row r="4881" spans="28:28" x14ac:dyDescent="0.25">
      <c r="AB4881" s="5"/>
    </row>
    <row r="4882" spans="28:28" x14ac:dyDescent="0.25">
      <c r="AB4882" s="5"/>
    </row>
    <row r="4883" spans="28:28" x14ac:dyDescent="0.25">
      <c r="AB4883" s="5"/>
    </row>
    <row r="4884" spans="28:28" x14ac:dyDescent="0.25">
      <c r="AB4884" s="5"/>
    </row>
    <row r="4885" spans="28:28" x14ac:dyDescent="0.25">
      <c r="AB4885" s="5"/>
    </row>
    <row r="4886" spans="28:28" x14ac:dyDescent="0.25">
      <c r="AB4886" s="5"/>
    </row>
    <row r="4887" spans="28:28" x14ac:dyDescent="0.25">
      <c r="AB4887" s="5"/>
    </row>
    <row r="4888" spans="28:28" x14ac:dyDescent="0.25">
      <c r="AB4888" s="5"/>
    </row>
    <row r="4889" spans="28:28" x14ac:dyDescent="0.25">
      <c r="AB4889" s="5"/>
    </row>
    <row r="4890" spans="28:28" x14ac:dyDescent="0.25">
      <c r="AB4890" s="5"/>
    </row>
    <row r="4891" spans="28:28" x14ac:dyDescent="0.25">
      <c r="AB4891" s="5"/>
    </row>
    <row r="4892" spans="28:28" x14ac:dyDescent="0.25">
      <c r="AB4892" s="5"/>
    </row>
    <row r="4893" spans="28:28" x14ac:dyDescent="0.25">
      <c r="AB4893" s="5"/>
    </row>
    <row r="4894" spans="28:28" x14ac:dyDescent="0.25">
      <c r="AB4894" s="5"/>
    </row>
    <row r="4895" spans="28:28" x14ac:dyDescent="0.25">
      <c r="AB4895" s="5"/>
    </row>
    <row r="4896" spans="28:28" x14ac:dyDescent="0.25">
      <c r="AB4896" s="5"/>
    </row>
    <row r="4897" spans="28:28" x14ac:dyDescent="0.25">
      <c r="AB4897" s="5"/>
    </row>
    <row r="4898" spans="28:28" x14ac:dyDescent="0.25">
      <c r="AB4898" s="5"/>
    </row>
    <row r="4899" spans="28:28" x14ac:dyDescent="0.25">
      <c r="AB4899" s="5"/>
    </row>
    <row r="4900" spans="28:28" x14ac:dyDescent="0.25">
      <c r="AB4900" s="5"/>
    </row>
    <row r="4901" spans="28:28" x14ac:dyDescent="0.25">
      <c r="AB4901" s="5"/>
    </row>
    <row r="4902" spans="28:28" x14ac:dyDescent="0.25">
      <c r="AB4902" s="5"/>
    </row>
    <row r="4903" spans="28:28" x14ac:dyDescent="0.25">
      <c r="AB4903" s="5"/>
    </row>
    <row r="4904" spans="28:28" x14ac:dyDescent="0.25">
      <c r="AB4904" s="5"/>
    </row>
    <row r="4905" spans="28:28" x14ac:dyDescent="0.25">
      <c r="AB4905" s="5"/>
    </row>
    <row r="4906" spans="28:28" x14ac:dyDescent="0.25">
      <c r="AB4906" s="5"/>
    </row>
    <row r="4907" spans="28:28" x14ac:dyDescent="0.25">
      <c r="AB4907" s="5"/>
    </row>
    <row r="4908" spans="28:28" x14ac:dyDescent="0.25">
      <c r="AB4908" s="5"/>
    </row>
    <row r="4909" spans="28:28" x14ac:dyDescent="0.25">
      <c r="AB4909" s="5"/>
    </row>
    <row r="4910" spans="28:28" x14ac:dyDescent="0.25">
      <c r="AB4910" s="5"/>
    </row>
    <row r="4911" spans="28:28" x14ac:dyDescent="0.25">
      <c r="AB4911" s="5"/>
    </row>
    <row r="4912" spans="28:28" x14ac:dyDescent="0.25">
      <c r="AB4912" s="5"/>
    </row>
    <row r="4913" spans="28:28" x14ac:dyDescent="0.25">
      <c r="AB4913" s="5"/>
    </row>
    <row r="4914" spans="28:28" x14ac:dyDescent="0.25">
      <c r="AB4914" s="5"/>
    </row>
    <row r="4915" spans="28:28" x14ac:dyDescent="0.25">
      <c r="AB4915" s="5"/>
    </row>
    <row r="4916" spans="28:28" x14ac:dyDescent="0.25">
      <c r="AB4916" s="5"/>
    </row>
    <row r="4917" spans="28:28" x14ac:dyDescent="0.25">
      <c r="AB4917" s="5"/>
    </row>
    <row r="4918" spans="28:28" x14ac:dyDescent="0.25">
      <c r="AB4918" s="5"/>
    </row>
    <row r="4919" spans="28:28" x14ac:dyDescent="0.25">
      <c r="AB4919" s="5"/>
    </row>
    <row r="4920" spans="28:28" x14ac:dyDescent="0.25">
      <c r="AB4920" s="5"/>
    </row>
    <row r="4921" spans="28:28" x14ac:dyDescent="0.25">
      <c r="AB4921" s="5"/>
    </row>
    <row r="4922" spans="28:28" x14ac:dyDescent="0.25">
      <c r="AB4922" s="5"/>
    </row>
    <row r="4923" spans="28:28" x14ac:dyDescent="0.25">
      <c r="AB4923" s="5"/>
    </row>
    <row r="4924" spans="28:28" x14ac:dyDescent="0.25">
      <c r="AB4924" s="5"/>
    </row>
    <row r="4925" spans="28:28" x14ac:dyDescent="0.25">
      <c r="AB4925" s="5"/>
    </row>
    <row r="4926" spans="28:28" x14ac:dyDescent="0.25">
      <c r="AB4926" s="5"/>
    </row>
    <row r="4927" spans="28:28" x14ac:dyDescent="0.25">
      <c r="AB4927" s="5"/>
    </row>
    <row r="4928" spans="28:28" x14ac:dyDescent="0.25">
      <c r="AB4928" s="5"/>
    </row>
    <row r="4929" spans="28:28" x14ac:dyDescent="0.25">
      <c r="AB4929" s="5"/>
    </row>
    <row r="4930" spans="28:28" x14ac:dyDescent="0.25">
      <c r="AB4930" s="5"/>
    </row>
    <row r="4931" spans="28:28" x14ac:dyDescent="0.25">
      <c r="AB4931" s="5"/>
    </row>
    <row r="4932" spans="28:28" x14ac:dyDescent="0.25">
      <c r="AB4932" s="5"/>
    </row>
    <row r="4933" spans="28:28" x14ac:dyDescent="0.25">
      <c r="AB4933" s="5"/>
    </row>
    <row r="4934" spans="28:28" x14ac:dyDescent="0.25">
      <c r="AB4934" s="5"/>
    </row>
    <row r="4935" spans="28:28" x14ac:dyDescent="0.25">
      <c r="AB4935" s="5"/>
    </row>
    <row r="4936" spans="28:28" x14ac:dyDescent="0.25">
      <c r="AB4936" s="5"/>
    </row>
    <row r="4937" spans="28:28" x14ac:dyDescent="0.25">
      <c r="AB4937" s="5"/>
    </row>
    <row r="4938" spans="28:28" x14ac:dyDescent="0.25">
      <c r="AB4938" s="5"/>
    </row>
    <row r="4939" spans="28:28" x14ac:dyDescent="0.25">
      <c r="AB4939" s="5"/>
    </row>
    <row r="4940" spans="28:28" x14ac:dyDescent="0.25">
      <c r="AB4940" s="5"/>
    </row>
    <row r="4941" spans="28:28" x14ac:dyDescent="0.25">
      <c r="AB4941" s="5"/>
    </row>
    <row r="4942" spans="28:28" x14ac:dyDescent="0.25">
      <c r="AB4942" s="5"/>
    </row>
    <row r="4943" spans="28:28" x14ac:dyDescent="0.25">
      <c r="AB4943" s="5"/>
    </row>
    <row r="4944" spans="28:28" x14ac:dyDescent="0.25">
      <c r="AB4944" s="5"/>
    </row>
    <row r="4945" spans="28:28" x14ac:dyDescent="0.25">
      <c r="AB4945" s="5"/>
    </row>
    <row r="4946" spans="28:28" x14ac:dyDescent="0.25">
      <c r="AB4946" s="5"/>
    </row>
    <row r="4947" spans="28:28" x14ac:dyDescent="0.25">
      <c r="AB4947" s="5"/>
    </row>
    <row r="4948" spans="28:28" x14ac:dyDescent="0.25">
      <c r="AB4948" s="5"/>
    </row>
    <row r="4949" spans="28:28" x14ac:dyDescent="0.25">
      <c r="AB4949" s="5"/>
    </row>
    <row r="4950" spans="28:28" x14ac:dyDescent="0.25">
      <c r="AB4950" s="5"/>
    </row>
    <row r="4951" spans="28:28" x14ac:dyDescent="0.25">
      <c r="AB4951" s="5"/>
    </row>
    <row r="4952" spans="28:28" x14ac:dyDescent="0.25">
      <c r="AB4952" s="5"/>
    </row>
    <row r="4953" spans="28:28" x14ac:dyDescent="0.25">
      <c r="AB4953" s="5"/>
    </row>
    <row r="4954" spans="28:28" x14ac:dyDescent="0.25">
      <c r="AB4954" s="5"/>
    </row>
    <row r="4955" spans="28:28" x14ac:dyDescent="0.25">
      <c r="AB4955" s="5"/>
    </row>
    <row r="4956" spans="28:28" x14ac:dyDescent="0.25">
      <c r="AB4956" s="5"/>
    </row>
    <row r="4957" spans="28:28" x14ac:dyDescent="0.25">
      <c r="AB4957" s="5"/>
    </row>
    <row r="4958" spans="28:28" x14ac:dyDescent="0.25">
      <c r="AB4958" s="5"/>
    </row>
    <row r="4959" spans="28:28" x14ac:dyDescent="0.25">
      <c r="AB4959" s="5"/>
    </row>
    <row r="4960" spans="28:28" x14ac:dyDescent="0.25">
      <c r="AB4960" s="5"/>
    </row>
    <row r="4961" spans="28:28" x14ac:dyDescent="0.25">
      <c r="AB4961" s="5"/>
    </row>
    <row r="4962" spans="28:28" x14ac:dyDescent="0.25">
      <c r="AB4962" s="5"/>
    </row>
    <row r="4963" spans="28:28" x14ac:dyDescent="0.25">
      <c r="AB4963" s="5"/>
    </row>
    <row r="4964" spans="28:28" x14ac:dyDescent="0.25">
      <c r="AB4964" s="5"/>
    </row>
    <row r="4965" spans="28:28" x14ac:dyDescent="0.25">
      <c r="AB4965" s="5"/>
    </row>
    <row r="4966" spans="28:28" x14ac:dyDescent="0.25">
      <c r="AB4966" s="5"/>
    </row>
    <row r="4967" spans="28:28" x14ac:dyDescent="0.25">
      <c r="AB4967" s="5"/>
    </row>
    <row r="4968" spans="28:28" x14ac:dyDescent="0.25">
      <c r="AB4968" s="5"/>
    </row>
    <row r="4969" spans="28:28" x14ac:dyDescent="0.25">
      <c r="AB4969" s="5"/>
    </row>
    <row r="4970" spans="28:28" x14ac:dyDescent="0.25">
      <c r="AB4970" s="5"/>
    </row>
    <row r="4971" spans="28:28" x14ac:dyDescent="0.25">
      <c r="AB4971" s="5"/>
    </row>
    <row r="4972" spans="28:28" x14ac:dyDescent="0.25">
      <c r="AB4972" s="5"/>
    </row>
    <row r="4973" spans="28:28" x14ac:dyDescent="0.25">
      <c r="AB4973" s="5"/>
    </row>
    <row r="4974" spans="28:28" x14ac:dyDescent="0.25">
      <c r="AB4974" s="5"/>
    </row>
    <row r="4975" spans="28:28" x14ac:dyDescent="0.25">
      <c r="AB4975" s="5"/>
    </row>
    <row r="4976" spans="28:28" x14ac:dyDescent="0.25">
      <c r="AB4976" s="5"/>
    </row>
    <row r="4977" spans="28:28" x14ac:dyDescent="0.25">
      <c r="AB4977" s="5"/>
    </row>
    <row r="4978" spans="28:28" x14ac:dyDescent="0.25">
      <c r="AB4978" s="5"/>
    </row>
    <row r="4979" spans="28:28" x14ac:dyDescent="0.25">
      <c r="AB4979" s="5"/>
    </row>
    <row r="4980" spans="28:28" x14ac:dyDescent="0.25">
      <c r="AB4980" s="5"/>
    </row>
    <row r="4981" spans="28:28" x14ac:dyDescent="0.25">
      <c r="AB4981" s="5"/>
    </row>
    <row r="4982" spans="28:28" x14ac:dyDescent="0.25">
      <c r="AB4982" s="5"/>
    </row>
    <row r="4983" spans="28:28" x14ac:dyDescent="0.25">
      <c r="AB4983" s="5"/>
    </row>
    <row r="4984" spans="28:28" x14ac:dyDescent="0.25">
      <c r="AB4984" s="5"/>
    </row>
    <row r="4985" spans="28:28" x14ac:dyDescent="0.25">
      <c r="AB4985" s="5"/>
    </row>
    <row r="4986" spans="28:28" x14ac:dyDescent="0.25">
      <c r="AB4986" s="5"/>
    </row>
    <row r="4987" spans="28:28" x14ac:dyDescent="0.25">
      <c r="AB4987" s="5"/>
    </row>
    <row r="4988" spans="28:28" x14ac:dyDescent="0.25">
      <c r="AB4988" s="5"/>
    </row>
    <row r="4989" spans="28:28" x14ac:dyDescent="0.25">
      <c r="AB4989" s="5"/>
    </row>
    <row r="4990" spans="28:28" x14ac:dyDescent="0.25">
      <c r="AB4990" s="5"/>
    </row>
    <row r="4991" spans="28:28" x14ac:dyDescent="0.25">
      <c r="AB4991" s="5"/>
    </row>
    <row r="4992" spans="28:28" x14ac:dyDescent="0.25">
      <c r="AB4992" s="5"/>
    </row>
    <row r="4993" spans="28:28" x14ac:dyDescent="0.25">
      <c r="AB4993" s="5"/>
    </row>
    <row r="4994" spans="28:28" x14ac:dyDescent="0.25">
      <c r="AB4994" s="5"/>
    </row>
    <row r="4995" spans="28:28" x14ac:dyDescent="0.25">
      <c r="AB4995" s="5"/>
    </row>
    <row r="4996" spans="28:28" x14ac:dyDescent="0.25">
      <c r="AB4996" s="5"/>
    </row>
    <row r="4997" spans="28:28" x14ac:dyDescent="0.25">
      <c r="AB4997" s="5"/>
    </row>
    <row r="4998" spans="28:28" x14ac:dyDescent="0.25">
      <c r="AB4998" s="5"/>
    </row>
    <row r="4999" spans="28:28" x14ac:dyDescent="0.25">
      <c r="AB4999" s="5"/>
    </row>
    <row r="5000" spans="28:28" x14ac:dyDescent="0.25">
      <c r="AB5000" s="5"/>
    </row>
    <row r="5001" spans="28:28" x14ac:dyDescent="0.25">
      <c r="AB5001" s="5"/>
    </row>
    <row r="5002" spans="28:28" x14ac:dyDescent="0.25">
      <c r="AB5002" s="5"/>
    </row>
    <row r="5003" spans="28:28" x14ac:dyDescent="0.25">
      <c r="AB5003" s="5"/>
    </row>
    <row r="5004" spans="28:28" x14ac:dyDescent="0.25">
      <c r="AB5004" s="5"/>
    </row>
    <row r="5005" spans="28:28" x14ac:dyDescent="0.25">
      <c r="AB5005" s="5"/>
    </row>
    <row r="5006" spans="28:28" x14ac:dyDescent="0.25">
      <c r="AB5006" s="5"/>
    </row>
    <row r="5007" spans="28:28" x14ac:dyDescent="0.25">
      <c r="AB5007" s="5"/>
    </row>
    <row r="5008" spans="28:28" x14ac:dyDescent="0.25">
      <c r="AB5008" s="5"/>
    </row>
    <row r="5009" spans="28:28" x14ac:dyDescent="0.25">
      <c r="AB5009" s="5"/>
    </row>
    <row r="5010" spans="28:28" x14ac:dyDescent="0.25">
      <c r="AB5010" s="5"/>
    </row>
    <row r="5011" spans="28:28" x14ac:dyDescent="0.25">
      <c r="AB5011" s="5"/>
    </row>
    <row r="5012" spans="28:28" x14ac:dyDescent="0.25">
      <c r="AB5012" s="5"/>
    </row>
    <row r="5013" spans="28:28" x14ac:dyDescent="0.25">
      <c r="AB5013" s="5"/>
    </row>
    <row r="5014" spans="28:28" x14ac:dyDescent="0.25">
      <c r="AB5014" s="5"/>
    </row>
    <row r="5015" spans="28:28" x14ac:dyDescent="0.25">
      <c r="AB5015" s="5"/>
    </row>
    <row r="5016" spans="28:28" x14ac:dyDescent="0.25">
      <c r="AB5016" s="5"/>
    </row>
    <row r="5017" spans="28:28" x14ac:dyDescent="0.25">
      <c r="AB5017" s="5"/>
    </row>
    <row r="5018" spans="28:28" x14ac:dyDescent="0.25">
      <c r="AB5018" s="5"/>
    </row>
    <row r="5019" spans="28:28" x14ac:dyDescent="0.25">
      <c r="AB5019" s="5"/>
    </row>
    <row r="5020" spans="28:28" x14ac:dyDescent="0.25">
      <c r="AB5020" s="5"/>
    </row>
    <row r="5021" spans="28:28" x14ac:dyDescent="0.25">
      <c r="AB5021" s="5"/>
    </row>
    <row r="5022" spans="28:28" x14ac:dyDescent="0.25">
      <c r="AB5022" s="5"/>
    </row>
    <row r="5023" spans="28:28" x14ac:dyDescent="0.25">
      <c r="AB5023" s="5"/>
    </row>
    <row r="5024" spans="28:28" x14ac:dyDescent="0.25">
      <c r="AB5024" s="5"/>
    </row>
    <row r="5025" spans="28:28" x14ac:dyDescent="0.25">
      <c r="AB5025" s="5"/>
    </row>
    <row r="5026" spans="28:28" x14ac:dyDescent="0.25">
      <c r="AB5026" s="5"/>
    </row>
    <row r="5027" spans="28:28" x14ac:dyDescent="0.25">
      <c r="AB5027" s="5"/>
    </row>
    <row r="5028" spans="28:28" x14ac:dyDescent="0.25">
      <c r="AB5028" s="5"/>
    </row>
    <row r="5029" spans="28:28" x14ac:dyDescent="0.25">
      <c r="AB5029" s="5"/>
    </row>
    <row r="5030" spans="28:28" x14ac:dyDescent="0.25">
      <c r="AB5030" s="5"/>
    </row>
    <row r="5031" spans="28:28" x14ac:dyDescent="0.25">
      <c r="AB5031" s="5"/>
    </row>
    <row r="5032" spans="28:28" x14ac:dyDescent="0.25">
      <c r="AB5032" s="5"/>
    </row>
    <row r="5033" spans="28:28" x14ac:dyDescent="0.25">
      <c r="AB5033" s="5"/>
    </row>
    <row r="5034" spans="28:28" x14ac:dyDescent="0.25">
      <c r="AB5034" s="5"/>
    </row>
    <row r="5035" spans="28:28" x14ac:dyDescent="0.25">
      <c r="AB5035" s="5"/>
    </row>
    <row r="5036" spans="28:28" x14ac:dyDescent="0.25">
      <c r="AB5036" s="5"/>
    </row>
    <row r="5037" spans="28:28" x14ac:dyDescent="0.25">
      <c r="AB5037" s="5"/>
    </row>
    <row r="5038" spans="28:28" x14ac:dyDescent="0.25">
      <c r="AB5038" s="5"/>
    </row>
    <row r="5039" spans="28:28" x14ac:dyDescent="0.25">
      <c r="AB5039" s="5"/>
    </row>
    <row r="5040" spans="28:28" x14ac:dyDescent="0.25">
      <c r="AB5040" s="5"/>
    </row>
    <row r="5041" spans="28:28" x14ac:dyDescent="0.25">
      <c r="AB5041" s="5"/>
    </row>
    <row r="5042" spans="28:28" x14ac:dyDescent="0.25">
      <c r="AB5042" s="5"/>
    </row>
    <row r="5043" spans="28:28" x14ac:dyDescent="0.25">
      <c r="AB5043" s="5"/>
    </row>
    <row r="5044" spans="28:28" x14ac:dyDescent="0.25">
      <c r="AB5044" s="5"/>
    </row>
    <row r="5045" spans="28:28" x14ac:dyDescent="0.25">
      <c r="AB5045" s="5"/>
    </row>
    <row r="5046" spans="28:28" x14ac:dyDescent="0.25">
      <c r="AB5046" s="5"/>
    </row>
    <row r="5047" spans="28:28" x14ac:dyDescent="0.25">
      <c r="AB5047" s="5"/>
    </row>
    <row r="5048" spans="28:28" x14ac:dyDescent="0.25">
      <c r="AB5048" s="5"/>
    </row>
    <row r="5049" spans="28:28" x14ac:dyDescent="0.25">
      <c r="AB5049" s="5"/>
    </row>
    <row r="5050" spans="28:28" x14ac:dyDescent="0.25">
      <c r="AB5050" s="5"/>
    </row>
    <row r="5051" spans="28:28" x14ac:dyDescent="0.25">
      <c r="AB5051" s="5"/>
    </row>
    <row r="5052" spans="28:28" x14ac:dyDescent="0.25">
      <c r="AB5052" s="5"/>
    </row>
    <row r="5053" spans="28:28" x14ac:dyDescent="0.25">
      <c r="AB5053" s="5"/>
    </row>
    <row r="5054" spans="28:28" x14ac:dyDescent="0.25">
      <c r="AB5054" s="5"/>
    </row>
    <row r="5055" spans="28:28" x14ac:dyDescent="0.25">
      <c r="AB5055" s="5"/>
    </row>
    <row r="5056" spans="28:28" x14ac:dyDescent="0.25">
      <c r="AB5056" s="5"/>
    </row>
    <row r="5057" spans="28:28" x14ac:dyDescent="0.25">
      <c r="AB5057" s="5"/>
    </row>
    <row r="5058" spans="28:28" x14ac:dyDescent="0.25">
      <c r="AB5058" s="5"/>
    </row>
    <row r="5059" spans="28:28" x14ac:dyDescent="0.25">
      <c r="AB5059" s="5"/>
    </row>
    <row r="5060" spans="28:28" x14ac:dyDescent="0.25">
      <c r="AB5060" s="5"/>
    </row>
    <row r="5061" spans="28:28" x14ac:dyDescent="0.25">
      <c r="AB5061" s="5"/>
    </row>
    <row r="5062" spans="28:28" x14ac:dyDescent="0.25">
      <c r="AB5062" s="5"/>
    </row>
    <row r="5063" spans="28:28" x14ac:dyDescent="0.25">
      <c r="AB5063" s="5"/>
    </row>
    <row r="5064" spans="28:28" x14ac:dyDescent="0.25">
      <c r="AB5064" s="5"/>
    </row>
    <row r="5065" spans="28:28" x14ac:dyDescent="0.25">
      <c r="AB5065" s="5"/>
    </row>
    <row r="5066" spans="28:28" x14ac:dyDescent="0.25">
      <c r="AB5066" s="5"/>
    </row>
    <row r="5067" spans="28:28" x14ac:dyDescent="0.25">
      <c r="AB5067" s="5"/>
    </row>
    <row r="5068" spans="28:28" x14ac:dyDescent="0.25">
      <c r="AB5068" s="5"/>
    </row>
    <row r="5069" spans="28:28" x14ac:dyDescent="0.25">
      <c r="AB5069" s="5"/>
    </row>
    <row r="5070" spans="28:28" x14ac:dyDescent="0.25">
      <c r="AB5070" s="5"/>
    </row>
    <row r="5071" spans="28:28" x14ac:dyDescent="0.25">
      <c r="AB5071" s="5"/>
    </row>
    <row r="5072" spans="28:28" x14ac:dyDescent="0.25">
      <c r="AB5072" s="5"/>
    </row>
    <row r="5073" spans="28:28" x14ac:dyDescent="0.25">
      <c r="AB5073" s="5"/>
    </row>
    <row r="5074" spans="28:28" x14ac:dyDescent="0.25">
      <c r="AB5074" s="5"/>
    </row>
    <row r="5075" spans="28:28" x14ac:dyDescent="0.25">
      <c r="AB5075" s="5"/>
    </row>
    <row r="5076" spans="28:28" x14ac:dyDescent="0.25">
      <c r="AB5076" s="5"/>
    </row>
    <row r="5077" spans="28:28" x14ac:dyDescent="0.25">
      <c r="AB5077" s="5"/>
    </row>
    <row r="5078" spans="28:28" x14ac:dyDescent="0.25">
      <c r="AB5078" s="5"/>
    </row>
    <row r="5079" spans="28:28" x14ac:dyDescent="0.25">
      <c r="AB5079" s="5"/>
    </row>
    <row r="5080" spans="28:28" x14ac:dyDescent="0.25">
      <c r="AB5080" s="5"/>
    </row>
    <row r="5081" spans="28:28" x14ac:dyDescent="0.25">
      <c r="AB5081" s="5"/>
    </row>
    <row r="5082" spans="28:28" x14ac:dyDescent="0.25">
      <c r="AB5082" s="5"/>
    </row>
    <row r="5083" spans="28:28" x14ac:dyDescent="0.25">
      <c r="AB5083" s="5"/>
    </row>
    <row r="5084" spans="28:28" x14ac:dyDescent="0.25">
      <c r="AB5084" s="5"/>
    </row>
    <row r="5085" spans="28:28" x14ac:dyDescent="0.25">
      <c r="AB5085" s="5"/>
    </row>
    <row r="5086" spans="28:28" x14ac:dyDescent="0.25">
      <c r="AB5086" s="5"/>
    </row>
    <row r="5087" spans="28:28" x14ac:dyDescent="0.25">
      <c r="AB5087" s="5"/>
    </row>
    <row r="5088" spans="28:28" x14ac:dyDescent="0.25">
      <c r="AB5088" s="5"/>
    </row>
    <row r="5089" spans="28:28" x14ac:dyDescent="0.25">
      <c r="AB5089" s="5"/>
    </row>
    <row r="5090" spans="28:28" x14ac:dyDescent="0.25">
      <c r="AB5090" s="5"/>
    </row>
    <row r="5091" spans="28:28" x14ac:dyDescent="0.25">
      <c r="AB5091" s="5"/>
    </row>
    <row r="5092" spans="28:28" x14ac:dyDescent="0.25">
      <c r="AB5092" s="5"/>
    </row>
    <row r="5093" spans="28:28" x14ac:dyDescent="0.25">
      <c r="AB5093" s="5"/>
    </row>
    <row r="5094" spans="28:28" x14ac:dyDescent="0.25">
      <c r="AB5094" s="5"/>
    </row>
    <row r="5095" spans="28:28" x14ac:dyDescent="0.25">
      <c r="AB5095" s="5"/>
    </row>
    <row r="5096" spans="28:28" x14ac:dyDescent="0.25">
      <c r="AB5096" s="5"/>
    </row>
    <row r="5097" spans="28:28" x14ac:dyDescent="0.25">
      <c r="AB5097" s="5"/>
    </row>
    <row r="5098" spans="28:28" x14ac:dyDescent="0.25">
      <c r="AB5098" s="5"/>
    </row>
    <row r="5099" spans="28:28" x14ac:dyDescent="0.25">
      <c r="AB5099" s="5"/>
    </row>
    <row r="5100" spans="28:28" x14ac:dyDescent="0.25">
      <c r="AB5100" s="5"/>
    </row>
    <row r="5101" spans="28:28" x14ac:dyDescent="0.25">
      <c r="AB5101" s="5"/>
    </row>
    <row r="5102" spans="28:28" x14ac:dyDescent="0.25">
      <c r="AB5102" s="5"/>
    </row>
    <row r="5103" spans="28:28" x14ac:dyDescent="0.25">
      <c r="AB5103" s="5"/>
    </row>
    <row r="5104" spans="28:28" x14ac:dyDescent="0.25">
      <c r="AB5104" s="5"/>
    </row>
    <row r="5105" spans="28:28" x14ac:dyDescent="0.25">
      <c r="AB5105" s="5"/>
    </row>
    <row r="5106" spans="28:28" x14ac:dyDescent="0.25">
      <c r="AB5106" s="5"/>
    </row>
    <row r="5107" spans="28:28" x14ac:dyDescent="0.25">
      <c r="AB5107" s="5"/>
    </row>
    <row r="5108" spans="28:28" x14ac:dyDescent="0.25">
      <c r="AB5108" s="5"/>
    </row>
    <row r="5109" spans="28:28" x14ac:dyDescent="0.25">
      <c r="AB5109" s="5"/>
    </row>
    <row r="5110" spans="28:28" x14ac:dyDescent="0.25">
      <c r="AB5110" s="5"/>
    </row>
    <row r="5111" spans="28:28" x14ac:dyDescent="0.25">
      <c r="AB5111" s="5"/>
    </row>
    <row r="5112" spans="28:28" x14ac:dyDescent="0.25">
      <c r="AB5112" s="5"/>
    </row>
    <row r="5113" spans="28:28" x14ac:dyDescent="0.25">
      <c r="AB5113" s="5"/>
    </row>
    <row r="5114" spans="28:28" x14ac:dyDescent="0.25">
      <c r="AB5114" s="5"/>
    </row>
    <row r="5115" spans="28:28" x14ac:dyDescent="0.25">
      <c r="AB5115" s="5"/>
    </row>
    <row r="5116" spans="28:28" x14ac:dyDescent="0.25">
      <c r="AB5116" s="5"/>
    </row>
    <row r="5117" spans="28:28" x14ac:dyDescent="0.25">
      <c r="AB5117" s="5"/>
    </row>
    <row r="5118" spans="28:28" x14ac:dyDescent="0.25">
      <c r="AB5118" s="5"/>
    </row>
    <row r="5119" spans="28:28" x14ac:dyDescent="0.25">
      <c r="AB5119" s="5"/>
    </row>
    <row r="5120" spans="28:28" x14ac:dyDescent="0.25">
      <c r="AB5120" s="5"/>
    </row>
    <row r="5121" spans="28:28" x14ac:dyDescent="0.25">
      <c r="AB5121" s="5"/>
    </row>
    <row r="5122" spans="28:28" x14ac:dyDescent="0.25">
      <c r="AB5122" s="5"/>
    </row>
    <row r="5123" spans="28:28" x14ac:dyDescent="0.25">
      <c r="AB5123" s="5"/>
    </row>
    <row r="5124" spans="28:28" x14ac:dyDescent="0.25">
      <c r="AB5124" s="5"/>
    </row>
    <row r="5125" spans="28:28" x14ac:dyDescent="0.25">
      <c r="AB5125" s="5"/>
    </row>
    <row r="5126" spans="28:28" x14ac:dyDescent="0.25">
      <c r="AB5126" s="5"/>
    </row>
    <row r="5127" spans="28:28" x14ac:dyDescent="0.25">
      <c r="AB5127" s="5"/>
    </row>
    <row r="5128" spans="28:28" x14ac:dyDescent="0.25">
      <c r="AB5128" s="5"/>
    </row>
    <row r="5129" spans="28:28" x14ac:dyDescent="0.25">
      <c r="AB5129" s="5"/>
    </row>
    <row r="5130" spans="28:28" x14ac:dyDescent="0.25">
      <c r="AB5130" s="5"/>
    </row>
    <row r="5131" spans="28:28" x14ac:dyDescent="0.25">
      <c r="AB5131" s="5"/>
    </row>
    <row r="5132" spans="28:28" x14ac:dyDescent="0.25">
      <c r="AB5132" s="5"/>
    </row>
    <row r="5133" spans="28:28" x14ac:dyDescent="0.25">
      <c r="AB5133" s="5"/>
    </row>
    <row r="5134" spans="28:28" x14ac:dyDescent="0.25">
      <c r="AB5134" s="5"/>
    </row>
    <row r="5135" spans="28:28" x14ac:dyDescent="0.25">
      <c r="AB5135" s="5"/>
    </row>
    <row r="5136" spans="28:28" x14ac:dyDescent="0.25">
      <c r="AB5136" s="5"/>
    </row>
    <row r="5137" spans="28:28" x14ac:dyDescent="0.25">
      <c r="AB5137" s="5"/>
    </row>
    <row r="5138" spans="28:28" x14ac:dyDescent="0.25">
      <c r="AB5138" s="5"/>
    </row>
    <row r="5139" spans="28:28" x14ac:dyDescent="0.25">
      <c r="AB5139" s="5"/>
    </row>
    <row r="5140" spans="28:28" x14ac:dyDescent="0.25">
      <c r="AB5140" s="5"/>
    </row>
    <row r="5141" spans="28:28" x14ac:dyDescent="0.25">
      <c r="AB5141" s="5"/>
    </row>
    <row r="5142" spans="28:28" x14ac:dyDescent="0.25">
      <c r="AB5142" s="5"/>
    </row>
    <row r="5143" spans="28:28" x14ac:dyDescent="0.25">
      <c r="AB5143" s="5"/>
    </row>
    <row r="5144" spans="28:28" x14ac:dyDescent="0.25">
      <c r="AB5144" s="5"/>
    </row>
    <row r="5145" spans="28:28" x14ac:dyDescent="0.25">
      <c r="AB5145" s="5"/>
    </row>
    <row r="5146" spans="28:28" x14ac:dyDescent="0.25">
      <c r="AB5146" s="5"/>
    </row>
    <row r="5147" spans="28:28" x14ac:dyDescent="0.25">
      <c r="AB5147" s="5"/>
    </row>
    <row r="5148" spans="28:28" x14ac:dyDescent="0.25">
      <c r="AB5148" s="5"/>
    </row>
    <row r="5149" spans="28:28" x14ac:dyDescent="0.25">
      <c r="AB5149" s="5"/>
    </row>
    <row r="5150" spans="28:28" x14ac:dyDescent="0.25">
      <c r="AB5150" s="5"/>
    </row>
    <row r="5151" spans="28:28" x14ac:dyDescent="0.25">
      <c r="AB5151" s="5"/>
    </row>
    <row r="5152" spans="28:28" x14ac:dyDescent="0.25">
      <c r="AB5152" s="5"/>
    </row>
    <row r="5153" spans="28:28" x14ac:dyDescent="0.25">
      <c r="AB5153" s="5"/>
    </row>
    <row r="5154" spans="28:28" x14ac:dyDescent="0.25">
      <c r="AB5154" s="5"/>
    </row>
    <row r="5155" spans="28:28" x14ac:dyDescent="0.25">
      <c r="AB5155" s="5"/>
    </row>
    <row r="5156" spans="28:28" x14ac:dyDescent="0.25">
      <c r="AB5156" s="5"/>
    </row>
    <row r="5157" spans="28:28" x14ac:dyDescent="0.25">
      <c r="AB5157" s="5"/>
    </row>
    <row r="5158" spans="28:28" x14ac:dyDescent="0.25">
      <c r="AB5158" s="5"/>
    </row>
    <row r="5159" spans="28:28" x14ac:dyDescent="0.25">
      <c r="AB5159" s="5"/>
    </row>
    <row r="5160" spans="28:28" x14ac:dyDescent="0.25">
      <c r="AB5160" s="5"/>
    </row>
    <row r="5161" spans="28:28" x14ac:dyDescent="0.25">
      <c r="AB5161" s="5"/>
    </row>
    <row r="5162" spans="28:28" x14ac:dyDescent="0.25">
      <c r="AB5162" s="5"/>
    </row>
    <row r="5163" spans="28:28" x14ac:dyDescent="0.25">
      <c r="AB5163" s="5"/>
    </row>
    <row r="5164" spans="28:28" x14ac:dyDescent="0.25">
      <c r="AB5164" s="5"/>
    </row>
    <row r="5165" spans="28:28" x14ac:dyDescent="0.25">
      <c r="AB5165" s="5"/>
    </row>
    <row r="5166" spans="28:28" x14ac:dyDescent="0.25">
      <c r="AB5166" s="5"/>
    </row>
    <row r="5167" spans="28:28" x14ac:dyDescent="0.25">
      <c r="AB5167" s="5"/>
    </row>
    <row r="5168" spans="28:28" x14ac:dyDescent="0.25">
      <c r="AB5168" s="5"/>
    </row>
    <row r="5169" spans="28:28" x14ac:dyDescent="0.25">
      <c r="AB5169" s="5"/>
    </row>
    <row r="5170" spans="28:28" x14ac:dyDescent="0.25">
      <c r="AB5170" s="5"/>
    </row>
    <row r="5171" spans="28:28" x14ac:dyDescent="0.25">
      <c r="AB5171" s="5"/>
    </row>
    <row r="5172" spans="28:28" x14ac:dyDescent="0.25">
      <c r="AB5172" s="5"/>
    </row>
    <row r="5173" spans="28:28" x14ac:dyDescent="0.25">
      <c r="AB5173" s="5"/>
    </row>
    <row r="5174" spans="28:28" x14ac:dyDescent="0.25">
      <c r="AB5174" s="5"/>
    </row>
    <row r="5175" spans="28:28" x14ac:dyDescent="0.25">
      <c r="AB5175" s="5"/>
    </row>
    <row r="5176" spans="28:28" x14ac:dyDescent="0.25">
      <c r="AB5176" s="5"/>
    </row>
    <row r="5177" spans="28:28" x14ac:dyDescent="0.25">
      <c r="AB5177" s="5"/>
    </row>
    <row r="5178" spans="28:28" x14ac:dyDescent="0.25">
      <c r="AB5178" s="5"/>
    </row>
    <row r="5179" spans="28:28" x14ac:dyDescent="0.25">
      <c r="AB5179" s="5"/>
    </row>
    <row r="5180" spans="28:28" x14ac:dyDescent="0.25">
      <c r="AB5180" s="5"/>
    </row>
    <row r="5181" spans="28:28" x14ac:dyDescent="0.25">
      <c r="AB5181" s="5"/>
    </row>
    <row r="5182" spans="28:28" x14ac:dyDescent="0.25">
      <c r="AB5182" s="5"/>
    </row>
    <row r="5183" spans="28:28" x14ac:dyDescent="0.25">
      <c r="AB5183" s="5"/>
    </row>
    <row r="5184" spans="28:28" x14ac:dyDescent="0.25">
      <c r="AB5184" s="5"/>
    </row>
    <row r="5185" spans="28:28" x14ac:dyDescent="0.25">
      <c r="AB5185" s="5"/>
    </row>
    <row r="5186" spans="28:28" x14ac:dyDescent="0.25">
      <c r="AB5186" s="5"/>
    </row>
    <row r="5187" spans="28:28" x14ac:dyDescent="0.25">
      <c r="AB5187" s="5"/>
    </row>
    <row r="5188" spans="28:28" x14ac:dyDescent="0.25">
      <c r="AB5188" s="5"/>
    </row>
    <row r="5189" spans="28:28" x14ac:dyDescent="0.25">
      <c r="AB5189" s="5"/>
    </row>
    <row r="5190" spans="28:28" x14ac:dyDescent="0.25">
      <c r="AB5190" s="5"/>
    </row>
    <row r="5191" spans="28:28" x14ac:dyDescent="0.25">
      <c r="AB5191" s="5"/>
    </row>
    <row r="5192" spans="28:28" x14ac:dyDescent="0.25">
      <c r="AB5192" s="5"/>
    </row>
    <row r="5193" spans="28:28" x14ac:dyDescent="0.25">
      <c r="AB5193" s="5"/>
    </row>
    <row r="5194" spans="28:28" x14ac:dyDescent="0.25">
      <c r="AB5194" s="5"/>
    </row>
    <row r="5195" spans="28:28" x14ac:dyDescent="0.25">
      <c r="AB5195" s="5"/>
    </row>
    <row r="5196" spans="28:28" x14ac:dyDescent="0.25">
      <c r="AB5196" s="5"/>
    </row>
    <row r="5197" spans="28:28" x14ac:dyDescent="0.25">
      <c r="AB5197" s="5"/>
    </row>
    <row r="5198" spans="28:28" x14ac:dyDescent="0.25">
      <c r="AB5198" s="5"/>
    </row>
    <row r="5199" spans="28:28" x14ac:dyDescent="0.25">
      <c r="AB5199" s="5"/>
    </row>
    <row r="5200" spans="28:28" x14ac:dyDescent="0.25">
      <c r="AB5200" s="5"/>
    </row>
    <row r="5201" spans="28:28" x14ac:dyDescent="0.25">
      <c r="AB5201" s="5"/>
    </row>
    <row r="5202" spans="28:28" x14ac:dyDescent="0.25">
      <c r="AB5202" s="5"/>
    </row>
    <row r="5203" spans="28:28" x14ac:dyDescent="0.25">
      <c r="AB5203" s="5"/>
    </row>
    <row r="5204" spans="28:28" x14ac:dyDescent="0.25">
      <c r="AB5204" s="5"/>
    </row>
    <row r="5205" spans="28:28" x14ac:dyDescent="0.25">
      <c r="AB5205" s="5"/>
    </row>
    <row r="5206" spans="28:28" x14ac:dyDescent="0.25">
      <c r="AB5206" s="5"/>
    </row>
    <row r="5207" spans="28:28" x14ac:dyDescent="0.25">
      <c r="AB5207" s="5"/>
    </row>
    <row r="5208" spans="28:28" x14ac:dyDescent="0.25">
      <c r="AB5208" s="5"/>
    </row>
    <row r="5209" spans="28:28" x14ac:dyDescent="0.25">
      <c r="AB5209" s="5"/>
    </row>
    <row r="5210" spans="28:28" x14ac:dyDescent="0.25">
      <c r="AB5210" s="5"/>
    </row>
    <row r="5211" spans="28:28" x14ac:dyDescent="0.25">
      <c r="AB5211" s="5"/>
    </row>
    <row r="5212" spans="28:28" x14ac:dyDescent="0.25">
      <c r="AB5212" s="5"/>
    </row>
    <row r="5213" spans="28:28" x14ac:dyDescent="0.25">
      <c r="AB5213" s="5"/>
    </row>
    <row r="5214" spans="28:28" x14ac:dyDescent="0.25">
      <c r="AB5214" s="5"/>
    </row>
    <row r="5215" spans="28:28" x14ac:dyDescent="0.25">
      <c r="AB5215" s="5"/>
    </row>
    <row r="5216" spans="28:28" x14ac:dyDescent="0.25">
      <c r="AB5216" s="5"/>
    </row>
    <row r="5217" spans="28:28" x14ac:dyDescent="0.25">
      <c r="AB5217" s="5"/>
    </row>
    <row r="5218" spans="28:28" x14ac:dyDescent="0.25">
      <c r="AB5218" s="5"/>
    </row>
    <row r="5219" spans="28:28" x14ac:dyDescent="0.25">
      <c r="AB5219" s="5"/>
    </row>
    <row r="5220" spans="28:28" x14ac:dyDescent="0.25">
      <c r="AB5220" s="5"/>
    </row>
    <row r="5221" spans="28:28" x14ac:dyDescent="0.25">
      <c r="AB5221" s="5"/>
    </row>
    <row r="5222" spans="28:28" x14ac:dyDescent="0.25">
      <c r="AB5222" s="5"/>
    </row>
    <row r="5223" spans="28:28" x14ac:dyDescent="0.25">
      <c r="AB5223" s="5"/>
    </row>
    <row r="5224" spans="28:28" x14ac:dyDescent="0.25">
      <c r="AB5224" s="5"/>
    </row>
    <row r="5225" spans="28:28" x14ac:dyDescent="0.25">
      <c r="AB5225" s="5"/>
    </row>
    <row r="5226" spans="28:28" x14ac:dyDescent="0.25">
      <c r="AB5226" s="5"/>
    </row>
    <row r="5227" spans="28:28" x14ac:dyDescent="0.25">
      <c r="AB5227" s="5"/>
    </row>
    <row r="5228" spans="28:28" x14ac:dyDescent="0.25">
      <c r="AB5228" s="5"/>
    </row>
    <row r="5229" spans="28:28" x14ac:dyDescent="0.25">
      <c r="AB5229" s="5"/>
    </row>
    <row r="5230" spans="28:28" x14ac:dyDescent="0.25">
      <c r="AB5230" s="5"/>
    </row>
    <row r="5231" spans="28:28" x14ac:dyDescent="0.25">
      <c r="AB5231" s="5"/>
    </row>
    <row r="5232" spans="28:28" x14ac:dyDescent="0.25">
      <c r="AB5232" s="5"/>
    </row>
    <row r="5233" spans="28:28" x14ac:dyDescent="0.25">
      <c r="AB5233" s="5"/>
    </row>
    <row r="5234" spans="28:28" x14ac:dyDescent="0.25">
      <c r="AB5234" s="5"/>
    </row>
    <row r="5235" spans="28:28" x14ac:dyDescent="0.25">
      <c r="AB5235" s="5"/>
    </row>
    <row r="5236" spans="28:28" x14ac:dyDescent="0.25">
      <c r="AB5236" s="5"/>
    </row>
    <row r="5237" spans="28:28" x14ac:dyDescent="0.25">
      <c r="AB5237" s="5"/>
    </row>
    <row r="5238" spans="28:28" x14ac:dyDescent="0.25">
      <c r="AB5238" s="5"/>
    </row>
    <row r="5239" spans="28:28" x14ac:dyDescent="0.25">
      <c r="AB5239" s="5"/>
    </row>
    <row r="5240" spans="28:28" x14ac:dyDescent="0.25">
      <c r="AB5240" s="5"/>
    </row>
    <row r="5241" spans="28:28" x14ac:dyDescent="0.25">
      <c r="AB5241" s="5"/>
    </row>
    <row r="5242" spans="28:28" x14ac:dyDescent="0.25">
      <c r="AB5242" s="5"/>
    </row>
    <row r="5243" spans="28:28" x14ac:dyDescent="0.25">
      <c r="AB5243" s="5"/>
    </row>
    <row r="5244" spans="28:28" x14ac:dyDescent="0.25">
      <c r="AB5244" s="5"/>
    </row>
    <row r="5245" spans="28:28" x14ac:dyDescent="0.25">
      <c r="AB5245" s="5"/>
    </row>
    <row r="5246" spans="28:28" x14ac:dyDescent="0.25">
      <c r="AB5246" s="5"/>
    </row>
    <row r="5247" spans="28:28" x14ac:dyDescent="0.25">
      <c r="AB5247" s="5"/>
    </row>
    <row r="5248" spans="28:28" x14ac:dyDescent="0.25">
      <c r="AB5248" s="5"/>
    </row>
    <row r="5249" spans="28:28" x14ac:dyDescent="0.25">
      <c r="AB5249" s="5"/>
    </row>
    <row r="5250" spans="28:28" x14ac:dyDescent="0.25">
      <c r="AB5250" s="5"/>
    </row>
    <row r="5251" spans="28:28" x14ac:dyDescent="0.25">
      <c r="AB5251" s="5"/>
    </row>
    <row r="5252" spans="28:28" x14ac:dyDescent="0.25">
      <c r="AB5252" s="5"/>
    </row>
    <row r="5253" spans="28:28" x14ac:dyDescent="0.25">
      <c r="AB5253" s="5"/>
    </row>
    <row r="5254" spans="28:28" x14ac:dyDescent="0.25">
      <c r="AB5254" s="5"/>
    </row>
    <row r="5255" spans="28:28" x14ac:dyDescent="0.25">
      <c r="AB5255" s="5"/>
    </row>
    <row r="5256" spans="28:28" x14ac:dyDescent="0.25">
      <c r="AB5256" s="5"/>
    </row>
    <row r="5257" spans="28:28" x14ac:dyDescent="0.25">
      <c r="AB5257" s="5"/>
    </row>
    <row r="5258" spans="28:28" x14ac:dyDescent="0.25">
      <c r="AB5258" s="5"/>
    </row>
    <row r="5259" spans="28:28" x14ac:dyDescent="0.25">
      <c r="AB5259" s="5"/>
    </row>
    <row r="5260" spans="28:28" x14ac:dyDescent="0.25">
      <c r="AB5260" s="5"/>
    </row>
    <row r="5261" spans="28:28" x14ac:dyDescent="0.25">
      <c r="AB5261" s="5"/>
    </row>
    <row r="5262" spans="28:28" x14ac:dyDescent="0.25">
      <c r="AB5262" s="5"/>
    </row>
    <row r="5263" spans="28:28" x14ac:dyDescent="0.25">
      <c r="AB5263" s="5"/>
    </row>
    <row r="5264" spans="28:28" x14ac:dyDescent="0.25">
      <c r="AB5264" s="5"/>
    </row>
    <row r="5265" spans="28:28" x14ac:dyDescent="0.25">
      <c r="AB5265" s="5"/>
    </row>
    <row r="5266" spans="28:28" x14ac:dyDescent="0.25">
      <c r="AB5266" s="5"/>
    </row>
    <row r="5267" spans="28:28" x14ac:dyDescent="0.25">
      <c r="AB5267" s="5"/>
    </row>
    <row r="5268" spans="28:28" x14ac:dyDescent="0.25">
      <c r="AB5268" s="5"/>
    </row>
    <row r="5269" spans="28:28" x14ac:dyDescent="0.25">
      <c r="AB5269" s="5"/>
    </row>
    <row r="5270" spans="28:28" x14ac:dyDescent="0.25">
      <c r="AB5270" s="5"/>
    </row>
    <row r="5271" spans="28:28" x14ac:dyDescent="0.25">
      <c r="AB5271" s="5"/>
    </row>
    <row r="5272" spans="28:28" x14ac:dyDescent="0.25">
      <c r="AB5272" s="5"/>
    </row>
    <row r="5273" spans="28:28" x14ac:dyDescent="0.25">
      <c r="AB5273" s="5"/>
    </row>
    <row r="5274" spans="28:28" x14ac:dyDescent="0.25">
      <c r="AB5274" s="5"/>
    </row>
    <row r="5275" spans="28:28" x14ac:dyDescent="0.25">
      <c r="AB5275" s="5"/>
    </row>
    <row r="5276" spans="28:28" x14ac:dyDescent="0.25">
      <c r="AB5276" s="5"/>
    </row>
    <row r="5277" spans="28:28" x14ac:dyDescent="0.25">
      <c r="AB5277" s="5"/>
    </row>
    <row r="5278" spans="28:28" x14ac:dyDescent="0.25">
      <c r="AB5278" s="5"/>
    </row>
    <row r="5279" spans="28:28" x14ac:dyDescent="0.25">
      <c r="AB5279" s="5"/>
    </row>
    <row r="5280" spans="28:28" x14ac:dyDescent="0.25">
      <c r="AB5280" s="5"/>
    </row>
    <row r="5281" spans="28:28" x14ac:dyDescent="0.25">
      <c r="AB5281" s="5"/>
    </row>
    <row r="5282" spans="28:28" x14ac:dyDescent="0.25">
      <c r="AB5282" s="5"/>
    </row>
    <row r="5283" spans="28:28" x14ac:dyDescent="0.25">
      <c r="AB5283" s="5"/>
    </row>
    <row r="5284" spans="28:28" x14ac:dyDescent="0.25">
      <c r="AB5284" s="5"/>
    </row>
    <row r="5285" spans="28:28" x14ac:dyDescent="0.25">
      <c r="AB5285" s="5"/>
    </row>
    <row r="5286" spans="28:28" x14ac:dyDescent="0.25">
      <c r="AB5286" s="5"/>
    </row>
    <row r="5287" spans="28:28" x14ac:dyDescent="0.25">
      <c r="AB5287" s="5"/>
    </row>
    <row r="5288" spans="28:28" x14ac:dyDescent="0.25">
      <c r="AB5288" s="5"/>
    </row>
    <row r="5289" spans="28:28" x14ac:dyDescent="0.25">
      <c r="AB5289" s="5"/>
    </row>
    <row r="5290" spans="28:28" x14ac:dyDescent="0.25">
      <c r="AB5290" s="5"/>
    </row>
    <row r="5291" spans="28:28" x14ac:dyDescent="0.25">
      <c r="AB5291" s="5"/>
    </row>
    <row r="5292" spans="28:28" x14ac:dyDescent="0.25">
      <c r="AB5292" s="5"/>
    </row>
    <row r="5293" spans="28:28" x14ac:dyDescent="0.25">
      <c r="AB5293" s="5"/>
    </row>
    <row r="5294" spans="28:28" x14ac:dyDescent="0.25">
      <c r="AB5294" s="5"/>
    </row>
    <row r="5295" spans="28:28" x14ac:dyDescent="0.25">
      <c r="AB5295" s="5"/>
    </row>
    <row r="5296" spans="28:28" x14ac:dyDescent="0.25">
      <c r="AB5296" s="5"/>
    </row>
    <row r="5297" spans="28:28" x14ac:dyDescent="0.25">
      <c r="AB5297" s="5"/>
    </row>
    <row r="5298" spans="28:28" x14ac:dyDescent="0.25">
      <c r="AB5298" s="5"/>
    </row>
    <row r="5299" spans="28:28" x14ac:dyDescent="0.25">
      <c r="AB5299" s="5"/>
    </row>
    <row r="5300" spans="28:28" x14ac:dyDescent="0.25">
      <c r="AB5300" s="5"/>
    </row>
    <row r="5301" spans="28:28" x14ac:dyDescent="0.25">
      <c r="AB5301" s="5"/>
    </row>
    <row r="5302" spans="28:28" x14ac:dyDescent="0.25">
      <c r="AB5302" s="5"/>
    </row>
    <row r="5303" spans="28:28" x14ac:dyDescent="0.25">
      <c r="AB5303" s="5"/>
    </row>
    <row r="5304" spans="28:28" x14ac:dyDescent="0.25">
      <c r="AB5304" s="5"/>
    </row>
    <row r="5305" spans="28:28" x14ac:dyDescent="0.25">
      <c r="AB5305" s="5"/>
    </row>
    <row r="5306" spans="28:28" x14ac:dyDescent="0.25">
      <c r="AB5306" s="5"/>
    </row>
    <row r="5307" spans="28:28" x14ac:dyDescent="0.25">
      <c r="AB5307" s="5"/>
    </row>
    <row r="5308" spans="28:28" x14ac:dyDescent="0.25">
      <c r="AB5308" s="5"/>
    </row>
    <row r="5309" spans="28:28" x14ac:dyDescent="0.25">
      <c r="AB5309" s="5"/>
    </row>
    <row r="5310" spans="28:28" x14ac:dyDescent="0.25">
      <c r="AB5310" s="5"/>
    </row>
    <row r="5311" spans="28:28" x14ac:dyDescent="0.25">
      <c r="AB5311" s="5"/>
    </row>
    <row r="5312" spans="28:28" x14ac:dyDescent="0.25">
      <c r="AB5312" s="5"/>
    </row>
    <row r="5313" spans="28:28" x14ac:dyDescent="0.25">
      <c r="AB5313" s="5"/>
    </row>
    <row r="5314" spans="28:28" x14ac:dyDescent="0.25">
      <c r="AB5314" s="5"/>
    </row>
    <row r="5315" spans="28:28" x14ac:dyDescent="0.25">
      <c r="AB5315" s="5"/>
    </row>
    <row r="5316" spans="28:28" x14ac:dyDescent="0.25">
      <c r="AB5316" s="5"/>
    </row>
    <row r="5317" spans="28:28" x14ac:dyDescent="0.25">
      <c r="AB5317" s="5"/>
    </row>
    <row r="5318" spans="28:28" x14ac:dyDescent="0.25">
      <c r="AB5318" s="5"/>
    </row>
    <row r="5319" spans="28:28" x14ac:dyDescent="0.25">
      <c r="AB5319" s="5"/>
    </row>
    <row r="5320" spans="28:28" x14ac:dyDescent="0.25">
      <c r="AB5320" s="5"/>
    </row>
    <row r="5321" spans="28:28" x14ac:dyDescent="0.25">
      <c r="AB5321" s="5"/>
    </row>
    <row r="5322" spans="28:28" x14ac:dyDescent="0.25">
      <c r="AB5322" s="5"/>
    </row>
    <row r="5323" spans="28:28" x14ac:dyDescent="0.25">
      <c r="AB5323" s="5"/>
    </row>
    <row r="5324" spans="28:28" x14ac:dyDescent="0.25">
      <c r="AB5324" s="5"/>
    </row>
    <row r="5325" spans="28:28" x14ac:dyDescent="0.25">
      <c r="AB5325" s="5"/>
    </row>
    <row r="5326" spans="28:28" x14ac:dyDescent="0.25">
      <c r="AB5326" s="5"/>
    </row>
    <row r="5327" spans="28:28" x14ac:dyDescent="0.25">
      <c r="AB5327" s="5"/>
    </row>
    <row r="5328" spans="28:28" x14ac:dyDescent="0.25">
      <c r="AB5328" s="5"/>
    </row>
    <row r="5329" spans="28:28" x14ac:dyDescent="0.25">
      <c r="AB5329" s="5"/>
    </row>
    <row r="5330" spans="28:28" x14ac:dyDescent="0.25">
      <c r="AB5330" s="5"/>
    </row>
    <row r="5331" spans="28:28" x14ac:dyDescent="0.25">
      <c r="AB5331" s="5"/>
    </row>
    <row r="5332" spans="28:28" x14ac:dyDescent="0.25">
      <c r="AB5332" s="5"/>
    </row>
    <row r="5333" spans="28:28" x14ac:dyDescent="0.25">
      <c r="AB5333" s="5"/>
    </row>
    <row r="5334" spans="28:28" x14ac:dyDescent="0.25">
      <c r="AB5334" s="5"/>
    </row>
    <row r="5335" spans="28:28" x14ac:dyDescent="0.25">
      <c r="AB5335" s="5"/>
    </row>
    <row r="5336" spans="28:28" x14ac:dyDescent="0.25">
      <c r="AB5336" s="5"/>
    </row>
    <row r="5337" spans="28:28" x14ac:dyDescent="0.25">
      <c r="AB5337" s="5"/>
    </row>
    <row r="5338" spans="28:28" x14ac:dyDescent="0.25">
      <c r="AB5338" s="5"/>
    </row>
    <row r="5339" spans="28:28" x14ac:dyDescent="0.25">
      <c r="AB5339" s="5"/>
    </row>
    <row r="5340" spans="28:28" x14ac:dyDescent="0.25">
      <c r="AB5340" s="5"/>
    </row>
    <row r="5341" spans="28:28" x14ac:dyDescent="0.25">
      <c r="AB5341" s="5"/>
    </row>
    <row r="5342" spans="28:28" x14ac:dyDescent="0.25">
      <c r="AB5342" s="5"/>
    </row>
    <row r="5343" spans="28:28" x14ac:dyDescent="0.25">
      <c r="AB5343" s="5"/>
    </row>
    <row r="5344" spans="28:28" x14ac:dyDescent="0.25">
      <c r="AB5344" s="5"/>
    </row>
    <row r="5345" spans="28:28" x14ac:dyDescent="0.25">
      <c r="AB5345" s="5"/>
    </row>
    <row r="5346" spans="28:28" x14ac:dyDescent="0.25">
      <c r="AB5346" s="5"/>
    </row>
    <row r="5347" spans="28:28" x14ac:dyDescent="0.25">
      <c r="AB5347" s="5"/>
    </row>
    <row r="5348" spans="28:28" x14ac:dyDescent="0.25">
      <c r="AB5348" s="5"/>
    </row>
    <row r="5349" spans="28:28" x14ac:dyDescent="0.25">
      <c r="AB5349" s="5"/>
    </row>
    <row r="5350" spans="28:28" x14ac:dyDescent="0.25">
      <c r="AB5350" s="5"/>
    </row>
    <row r="5351" spans="28:28" x14ac:dyDescent="0.25">
      <c r="AB5351" s="5"/>
    </row>
    <row r="5352" spans="28:28" x14ac:dyDescent="0.25">
      <c r="AB5352" s="5"/>
    </row>
    <row r="5353" spans="28:28" x14ac:dyDescent="0.25">
      <c r="AB5353" s="5"/>
    </row>
    <row r="5354" spans="28:28" x14ac:dyDescent="0.25">
      <c r="AB5354" s="5"/>
    </row>
    <row r="5355" spans="28:28" x14ac:dyDescent="0.25">
      <c r="AB5355" s="5"/>
    </row>
    <row r="5356" spans="28:28" x14ac:dyDescent="0.25">
      <c r="AB5356" s="5"/>
    </row>
    <row r="5357" spans="28:28" x14ac:dyDescent="0.25">
      <c r="AB5357" s="5"/>
    </row>
    <row r="5358" spans="28:28" x14ac:dyDescent="0.25">
      <c r="AB5358" s="5"/>
    </row>
    <row r="5359" spans="28:28" x14ac:dyDescent="0.25">
      <c r="AB5359" s="5"/>
    </row>
    <row r="5360" spans="28:28" x14ac:dyDescent="0.25">
      <c r="AB5360" s="5"/>
    </row>
    <row r="5361" spans="28:28" x14ac:dyDescent="0.25">
      <c r="AB5361" s="5"/>
    </row>
    <row r="5362" spans="28:28" x14ac:dyDescent="0.25">
      <c r="AB5362" s="5"/>
    </row>
    <row r="5363" spans="28:28" x14ac:dyDescent="0.25">
      <c r="AB5363" s="5"/>
    </row>
    <row r="5364" spans="28:28" x14ac:dyDescent="0.25">
      <c r="AB5364" s="5"/>
    </row>
    <row r="5365" spans="28:28" x14ac:dyDescent="0.25">
      <c r="AB5365" s="5"/>
    </row>
    <row r="5366" spans="28:28" x14ac:dyDescent="0.25">
      <c r="AB5366" s="5"/>
    </row>
    <row r="5367" spans="28:28" x14ac:dyDescent="0.25">
      <c r="AB5367" s="5"/>
    </row>
    <row r="5368" spans="28:28" x14ac:dyDescent="0.25">
      <c r="AB5368" s="5"/>
    </row>
    <row r="5369" spans="28:28" x14ac:dyDescent="0.25">
      <c r="AB5369" s="5"/>
    </row>
    <row r="5370" spans="28:28" x14ac:dyDescent="0.25">
      <c r="AB5370" s="5"/>
    </row>
    <row r="5371" spans="28:28" x14ac:dyDescent="0.25">
      <c r="AB5371" s="5"/>
    </row>
    <row r="5372" spans="28:28" x14ac:dyDescent="0.25">
      <c r="AB5372" s="5"/>
    </row>
    <row r="5373" spans="28:28" x14ac:dyDescent="0.25">
      <c r="AB5373" s="5"/>
    </row>
    <row r="5374" spans="28:28" x14ac:dyDescent="0.25">
      <c r="AB5374" s="5"/>
    </row>
    <row r="5375" spans="28:28" x14ac:dyDescent="0.25">
      <c r="AB5375" s="5"/>
    </row>
    <row r="5376" spans="28:28" x14ac:dyDescent="0.25">
      <c r="AB5376" s="5"/>
    </row>
    <row r="5377" spans="28:28" x14ac:dyDescent="0.25">
      <c r="AB5377" s="5"/>
    </row>
    <row r="5378" spans="28:28" x14ac:dyDescent="0.25">
      <c r="AB5378" s="5"/>
    </row>
    <row r="5379" spans="28:28" x14ac:dyDescent="0.25">
      <c r="AB5379" s="5"/>
    </row>
    <row r="5380" spans="28:28" x14ac:dyDescent="0.25">
      <c r="AB5380" s="5"/>
    </row>
    <row r="5381" spans="28:28" x14ac:dyDescent="0.25">
      <c r="AB5381" s="5"/>
    </row>
    <row r="5382" spans="28:28" x14ac:dyDescent="0.25">
      <c r="AB5382" s="5"/>
    </row>
    <row r="5383" spans="28:28" x14ac:dyDescent="0.25">
      <c r="AB5383" s="5"/>
    </row>
    <row r="5384" spans="28:28" x14ac:dyDescent="0.25">
      <c r="AB5384" s="5"/>
    </row>
    <row r="5385" spans="28:28" x14ac:dyDescent="0.25">
      <c r="AB5385" s="5"/>
    </row>
    <row r="5386" spans="28:28" x14ac:dyDescent="0.25">
      <c r="AB5386" s="5"/>
    </row>
    <row r="5387" spans="28:28" x14ac:dyDescent="0.25">
      <c r="AB5387" s="5"/>
    </row>
    <row r="5388" spans="28:28" x14ac:dyDescent="0.25">
      <c r="AB5388" s="5"/>
    </row>
    <row r="5389" spans="28:28" x14ac:dyDescent="0.25">
      <c r="AB5389" s="5"/>
    </row>
    <row r="5390" spans="28:28" x14ac:dyDescent="0.25">
      <c r="AB5390" s="5"/>
    </row>
    <row r="5391" spans="28:28" x14ac:dyDescent="0.25">
      <c r="AB5391" s="5"/>
    </row>
    <row r="5392" spans="28:28" x14ac:dyDescent="0.25">
      <c r="AB5392" s="5"/>
    </row>
    <row r="5393" spans="28:28" x14ac:dyDescent="0.25">
      <c r="AB5393" s="5"/>
    </row>
    <row r="5394" spans="28:28" x14ac:dyDescent="0.25">
      <c r="AB5394" s="5"/>
    </row>
    <row r="5395" spans="28:28" x14ac:dyDescent="0.25">
      <c r="AB5395" s="5"/>
    </row>
    <row r="5396" spans="28:28" x14ac:dyDescent="0.25">
      <c r="AB5396" s="5"/>
    </row>
    <row r="5397" spans="28:28" x14ac:dyDescent="0.25">
      <c r="AB5397" s="5"/>
    </row>
    <row r="5398" spans="28:28" x14ac:dyDescent="0.25">
      <c r="AB5398" s="5"/>
    </row>
    <row r="5399" spans="28:28" x14ac:dyDescent="0.25">
      <c r="AB5399" s="5"/>
    </row>
    <row r="5400" spans="28:28" x14ac:dyDescent="0.25">
      <c r="AB5400" s="5"/>
    </row>
    <row r="5401" spans="28:28" x14ac:dyDescent="0.25">
      <c r="AB5401" s="5"/>
    </row>
    <row r="5402" spans="28:28" x14ac:dyDescent="0.25">
      <c r="AB5402" s="5"/>
    </row>
    <row r="5403" spans="28:28" x14ac:dyDescent="0.25">
      <c r="AB5403" s="5"/>
    </row>
    <row r="5404" spans="28:28" x14ac:dyDescent="0.25">
      <c r="AB5404" s="5"/>
    </row>
    <row r="5405" spans="28:28" x14ac:dyDescent="0.25">
      <c r="AB5405" s="5"/>
    </row>
    <row r="5406" spans="28:28" x14ac:dyDescent="0.25">
      <c r="AB5406" s="5"/>
    </row>
    <row r="5407" spans="28:28" x14ac:dyDescent="0.25">
      <c r="AB5407" s="5"/>
    </row>
    <row r="5408" spans="28:28" x14ac:dyDescent="0.25">
      <c r="AB5408" s="5"/>
    </row>
    <row r="5409" spans="28:28" x14ac:dyDescent="0.25">
      <c r="AB5409" s="5"/>
    </row>
    <row r="5410" spans="28:28" x14ac:dyDescent="0.25">
      <c r="AB5410" s="5"/>
    </row>
    <row r="5411" spans="28:28" x14ac:dyDescent="0.25">
      <c r="AB5411" s="5"/>
    </row>
    <row r="5412" spans="28:28" x14ac:dyDescent="0.25">
      <c r="AB5412" s="5"/>
    </row>
    <row r="5413" spans="28:28" x14ac:dyDescent="0.25">
      <c r="AB5413" s="5"/>
    </row>
    <row r="5414" spans="28:28" x14ac:dyDescent="0.25">
      <c r="AB5414" s="5"/>
    </row>
    <row r="5415" spans="28:28" x14ac:dyDescent="0.25">
      <c r="AB5415" s="5"/>
    </row>
    <row r="5416" spans="28:28" x14ac:dyDescent="0.25">
      <c r="AB5416" s="5"/>
    </row>
    <row r="5417" spans="28:28" x14ac:dyDescent="0.25">
      <c r="AB5417" s="5"/>
    </row>
    <row r="5418" spans="28:28" x14ac:dyDescent="0.25">
      <c r="AB5418" s="5"/>
    </row>
    <row r="5419" spans="28:28" x14ac:dyDescent="0.25">
      <c r="AB5419" s="5"/>
    </row>
    <row r="5420" spans="28:28" x14ac:dyDescent="0.25">
      <c r="AB5420" s="5"/>
    </row>
    <row r="5421" spans="28:28" x14ac:dyDescent="0.25">
      <c r="AB5421" s="5"/>
    </row>
    <row r="5422" spans="28:28" x14ac:dyDescent="0.25">
      <c r="AB5422" s="5"/>
    </row>
    <row r="5423" spans="28:28" x14ac:dyDescent="0.25">
      <c r="AB5423" s="5"/>
    </row>
    <row r="5424" spans="28:28" x14ac:dyDescent="0.25">
      <c r="AB5424" s="5"/>
    </row>
    <row r="5425" spans="28:28" x14ac:dyDescent="0.25">
      <c r="AB5425" s="5"/>
    </row>
    <row r="5426" spans="28:28" x14ac:dyDescent="0.25">
      <c r="AB5426" s="5"/>
    </row>
    <row r="5427" spans="28:28" x14ac:dyDescent="0.25">
      <c r="AB5427" s="5"/>
    </row>
    <row r="5428" spans="28:28" x14ac:dyDescent="0.25">
      <c r="AB5428" s="5"/>
    </row>
    <row r="5429" spans="28:28" x14ac:dyDescent="0.25">
      <c r="AB5429" s="5"/>
    </row>
    <row r="5430" spans="28:28" x14ac:dyDescent="0.25">
      <c r="AB5430" s="5"/>
    </row>
    <row r="5431" spans="28:28" x14ac:dyDescent="0.25">
      <c r="AB5431" s="5"/>
    </row>
    <row r="5432" spans="28:28" x14ac:dyDescent="0.25">
      <c r="AB5432" s="5"/>
    </row>
    <row r="5433" spans="28:28" x14ac:dyDescent="0.25">
      <c r="AB5433" s="5"/>
    </row>
    <row r="5434" spans="28:28" x14ac:dyDescent="0.25">
      <c r="AB5434" s="5"/>
    </row>
    <row r="5435" spans="28:28" x14ac:dyDescent="0.25">
      <c r="AB5435" s="5"/>
    </row>
    <row r="5436" spans="28:28" x14ac:dyDescent="0.25">
      <c r="AB5436" s="5"/>
    </row>
    <row r="5437" spans="28:28" x14ac:dyDescent="0.25">
      <c r="AB5437" s="5"/>
    </row>
    <row r="5438" spans="28:28" x14ac:dyDescent="0.25">
      <c r="AB5438" s="5"/>
    </row>
    <row r="5439" spans="28:28" x14ac:dyDescent="0.25">
      <c r="AB5439" s="5"/>
    </row>
    <row r="5440" spans="28:28" x14ac:dyDescent="0.25">
      <c r="AB5440" s="5"/>
    </row>
    <row r="5441" spans="28:28" x14ac:dyDescent="0.25">
      <c r="AB5441" s="5"/>
    </row>
    <row r="5442" spans="28:28" x14ac:dyDescent="0.25">
      <c r="AB5442" s="5"/>
    </row>
    <row r="5443" spans="28:28" x14ac:dyDescent="0.25">
      <c r="AB5443" s="5"/>
    </row>
    <row r="5444" spans="28:28" x14ac:dyDescent="0.25">
      <c r="AB5444" s="5"/>
    </row>
    <row r="5445" spans="28:28" x14ac:dyDescent="0.25">
      <c r="AB5445" s="5"/>
    </row>
    <row r="5446" spans="28:28" x14ac:dyDescent="0.25">
      <c r="AB5446" s="5"/>
    </row>
    <row r="5447" spans="28:28" x14ac:dyDescent="0.25">
      <c r="AB5447" s="5"/>
    </row>
    <row r="5448" spans="28:28" x14ac:dyDescent="0.25">
      <c r="AB5448" s="5"/>
    </row>
    <row r="5449" spans="28:28" x14ac:dyDescent="0.25">
      <c r="AB5449" s="5"/>
    </row>
    <row r="5450" spans="28:28" x14ac:dyDescent="0.25">
      <c r="AB5450" s="5"/>
    </row>
    <row r="5451" spans="28:28" x14ac:dyDescent="0.25">
      <c r="AB5451" s="5"/>
    </row>
    <row r="5452" spans="28:28" x14ac:dyDescent="0.25">
      <c r="AB5452" s="5"/>
    </row>
    <row r="5453" spans="28:28" x14ac:dyDescent="0.25">
      <c r="AB5453" s="5"/>
    </row>
    <row r="5454" spans="28:28" x14ac:dyDescent="0.25">
      <c r="AB5454" s="5"/>
    </row>
    <row r="5455" spans="28:28" x14ac:dyDescent="0.25">
      <c r="AB5455" s="5"/>
    </row>
    <row r="5456" spans="28:28" x14ac:dyDescent="0.25">
      <c r="AB5456" s="5"/>
    </row>
    <row r="5457" spans="28:28" x14ac:dyDescent="0.25">
      <c r="AB5457" s="5"/>
    </row>
    <row r="5458" spans="28:28" x14ac:dyDescent="0.25">
      <c r="AB5458" s="5"/>
    </row>
    <row r="5459" spans="28:28" x14ac:dyDescent="0.25">
      <c r="AB5459" s="5"/>
    </row>
    <row r="5460" spans="28:28" x14ac:dyDescent="0.25">
      <c r="AB5460" s="5"/>
    </row>
    <row r="5461" spans="28:28" x14ac:dyDescent="0.25">
      <c r="AB5461" s="5"/>
    </row>
    <row r="5462" spans="28:28" x14ac:dyDescent="0.25">
      <c r="AB5462" s="5"/>
    </row>
    <row r="5463" spans="28:28" x14ac:dyDescent="0.25">
      <c r="AB5463" s="5"/>
    </row>
    <row r="5464" spans="28:28" x14ac:dyDescent="0.25">
      <c r="AB5464" s="5"/>
    </row>
    <row r="5465" spans="28:28" x14ac:dyDescent="0.25">
      <c r="AB5465" s="5"/>
    </row>
    <row r="5466" spans="28:28" x14ac:dyDescent="0.25">
      <c r="AB5466" s="5"/>
    </row>
    <row r="5467" spans="28:28" x14ac:dyDescent="0.25">
      <c r="AB5467" s="5"/>
    </row>
    <row r="5468" spans="28:28" x14ac:dyDescent="0.25">
      <c r="AB5468" s="5"/>
    </row>
    <row r="5469" spans="28:28" x14ac:dyDescent="0.25">
      <c r="AB5469" s="5"/>
    </row>
    <row r="5470" spans="28:28" x14ac:dyDescent="0.25">
      <c r="AB5470" s="5"/>
    </row>
    <row r="5471" spans="28:28" x14ac:dyDescent="0.25">
      <c r="AB5471" s="5"/>
    </row>
    <row r="5472" spans="28:28" x14ac:dyDescent="0.25">
      <c r="AB5472" s="5"/>
    </row>
    <row r="5473" spans="28:28" x14ac:dyDescent="0.25">
      <c r="AB5473" s="5"/>
    </row>
    <row r="5474" spans="28:28" x14ac:dyDescent="0.25">
      <c r="AB5474" s="5"/>
    </row>
    <row r="5475" spans="28:28" x14ac:dyDescent="0.25">
      <c r="AB5475" s="5"/>
    </row>
    <row r="5476" spans="28:28" x14ac:dyDescent="0.25">
      <c r="AB5476" s="5"/>
    </row>
    <row r="5477" spans="28:28" x14ac:dyDescent="0.25">
      <c r="AB5477" s="5"/>
    </row>
    <row r="5478" spans="28:28" x14ac:dyDescent="0.25">
      <c r="AB5478" s="5"/>
    </row>
    <row r="5479" spans="28:28" x14ac:dyDescent="0.25">
      <c r="AB5479" s="5"/>
    </row>
    <row r="5480" spans="28:28" x14ac:dyDescent="0.25">
      <c r="AB5480" s="5"/>
    </row>
    <row r="5481" spans="28:28" x14ac:dyDescent="0.25">
      <c r="AB5481" s="5"/>
    </row>
    <row r="5482" spans="28:28" x14ac:dyDescent="0.25">
      <c r="AB5482" s="5"/>
    </row>
    <row r="5483" spans="28:28" x14ac:dyDescent="0.25">
      <c r="AB5483" s="5"/>
    </row>
    <row r="5484" spans="28:28" x14ac:dyDescent="0.25">
      <c r="AB5484" s="5"/>
    </row>
    <row r="5485" spans="28:28" x14ac:dyDescent="0.25">
      <c r="AB5485" s="5"/>
    </row>
    <row r="5486" spans="28:28" x14ac:dyDescent="0.25">
      <c r="AB5486" s="5"/>
    </row>
    <row r="5487" spans="28:28" x14ac:dyDescent="0.25">
      <c r="AB5487" s="5"/>
    </row>
    <row r="5488" spans="28:28" x14ac:dyDescent="0.25">
      <c r="AB5488" s="5"/>
    </row>
    <row r="5489" spans="28:28" x14ac:dyDescent="0.25">
      <c r="AB5489" s="5"/>
    </row>
    <row r="5490" spans="28:28" x14ac:dyDescent="0.25">
      <c r="AB5490" s="5"/>
    </row>
    <row r="5491" spans="28:28" x14ac:dyDescent="0.25">
      <c r="AB5491" s="5"/>
    </row>
    <row r="5492" spans="28:28" x14ac:dyDescent="0.25">
      <c r="AB5492" s="5"/>
    </row>
    <row r="5493" spans="28:28" x14ac:dyDescent="0.25">
      <c r="AB5493" s="5"/>
    </row>
    <row r="5494" spans="28:28" x14ac:dyDescent="0.25">
      <c r="AB5494" s="5"/>
    </row>
    <row r="5495" spans="28:28" x14ac:dyDescent="0.25">
      <c r="AB5495" s="5"/>
    </row>
    <row r="5496" spans="28:28" x14ac:dyDescent="0.25">
      <c r="AB5496" s="5"/>
    </row>
    <row r="5497" spans="28:28" x14ac:dyDescent="0.25">
      <c r="AB5497" s="5"/>
    </row>
    <row r="5498" spans="28:28" x14ac:dyDescent="0.25">
      <c r="AB5498" s="5"/>
    </row>
    <row r="5499" spans="28:28" x14ac:dyDescent="0.25">
      <c r="AB5499" s="5"/>
    </row>
    <row r="5500" spans="28:28" x14ac:dyDescent="0.25">
      <c r="AB5500" s="5"/>
    </row>
    <row r="5501" spans="28:28" x14ac:dyDescent="0.25">
      <c r="AB5501" s="5"/>
    </row>
    <row r="5502" spans="28:28" x14ac:dyDescent="0.25">
      <c r="AB5502" s="5"/>
    </row>
    <row r="5503" spans="28:28" x14ac:dyDescent="0.25">
      <c r="AB5503" s="5"/>
    </row>
    <row r="5504" spans="28:28" x14ac:dyDescent="0.25">
      <c r="AB5504" s="5"/>
    </row>
    <row r="5505" spans="28:28" x14ac:dyDescent="0.25">
      <c r="AB5505" s="5"/>
    </row>
    <row r="5506" spans="28:28" x14ac:dyDescent="0.25">
      <c r="AB5506" s="5"/>
    </row>
    <row r="5507" spans="28:28" x14ac:dyDescent="0.25">
      <c r="AB5507" s="5"/>
    </row>
    <row r="5508" spans="28:28" x14ac:dyDescent="0.25">
      <c r="AB5508" s="5"/>
    </row>
    <row r="5509" spans="28:28" x14ac:dyDescent="0.25">
      <c r="AB5509" s="5"/>
    </row>
    <row r="5510" spans="28:28" x14ac:dyDescent="0.25">
      <c r="AB5510" s="5"/>
    </row>
    <row r="5511" spans="28:28" x14ac:dyDescent="0.25">
      <c r="AB5511" s="5"/>
    </row>
    <row r="5512" spans="28:28" x14ac:dyDescent="0.25">
      <c r="AB5512" s="5"/>
    </row>
    <row r="5513" spans="28:28" x14ac:dyDescent="0.25">
      <c r="AB5513" s="5"/>
    </row>
    <row r="5514" spans="28:28" x14ac:dyDescent="0.25">
      <c r="AB5514" s="5"/>
    </row>
    <row r="5515" spans="28:28" x14ac:dyDescent="0.25">
      <c r="AB5515" s="5"/>
    </row>
    <row r="5516" spans="28:28" x14ac:dyDescent="0.25">
      <c r="AB5516" s="5"/>
    </row>
    <row r="5517" spans="28:28" x14ac:dyDescent="0.25">
      <c r="AB5517" s="5"/>
    </row>
    <row r="5518" spans="28:28" x14ac:dyDescent="0.25">
      <c r="AB5518" s="5"/>
    </row>
    <row r="5519" spans="28:28" x14ac:dyDescent="0.25">
      <c r="AB5519" s="5"/>
    </row>
    <row r="5520" spans="28:28" x14ac:dyDescent="0.25">
      <c r="AB5520" s="5"/>
    </row>
    <row r="5521" spans="28:28" x14ac:dyDescent="0.25">
      <c r="AB5521" s="5"/>
    </row>
    <row r="5522" spans="28:28" x14ac:dyDescent="0.25">
      <c r="AB5522" s="5"/>
    </row>
    <row r="5523" spans="28:28" x14ac:dyDescent="0.25">
      <c r="AB5523" s="5"/>
    </row>
    <row r="5524" spans="28:28" x14ac:dyDescent="0.25">
      <c r="AB5524" s="5"/>
    </row>
    <row r="5525" spans="28:28" x14ac:dyDescent="0.25">
      <c r="AB5525" s="5"/>
    </row>
    <row r="5526" spans="28:28" x14ac:dyDescent="0.25">
      <c r="AB5526" s="5"/>
    </row>
    <row r="5527" spans="28:28" x14ac:dyDescent="0.25">
      <c r="AB5527" s="5"/>
    </row>
    <row r="5528" spans="28:28" x14ac:dyDescent="0.25">
      <c r="AB5528" s="5"/>
    </row>
    <row r="5529" spans="28:28" x14ac:dyDescent="0.25">
      <c r="AB5529" s="5"/>
    </row>
    <row r="5530" spans="28:28" x14ac:dyDescent="0.25">
      <c r="AB5530" s="5"/>
    </row>
    <row r="5531" spans="28:28" x14ac:dyDescent="0.25">
      <c r="AB5531" s="5"/>
    </row>
    <row r="5532" spans="28:28" x14ac:dyDescent="0.25">
      <c r="AB5532" s="5"/>
    </row>
    <row r="5533" spans="28:28" x14ac:dyDescent="0.25">
      <c r="AB5533" s="5"/>
    </row>
    <row r="5534" spans="28:28" x14ac:dyDescent="0.25">
      <c r="AB5534" s="5"/>
    </row>
    <row r="5535" spans="28:28" x14ac:dyDescent="0.25">
      <c r="AB5535" s="5"/>
    </row>
    <row r="5536" spans="28:28" x14ac:dyDescent="0.25">
      <c r="AB5536" s="5"/>
    </row>
    <row r="5537" spans="28:28" x14ac:dyDescent="0.25">
      <c r="AB5537" s="5"/>
    </row>
    <row r="5538" spans="28:28" x14ac:dyDescent="0.25">
      <c r="AB5538" s="5"/>
    </row>
    <row r="5539" spans="28:28" x14ac:dyDescent="0.25">
      <c r="AB5539" s="5"/>
    </row>
    <row r="5540" spans="28:28" x14ac:dyDescent="0.25">
      <c r="AB5540" s="5"/>
    </row>
    <row r="5541" spans="28:28" x14ac:dyDescent="0.25">
      <c r="AB5541" s="5"/>
    </row>
    <row r="5542" spans="28:28" x14ac:dyDescent="0.25">
      <c r="AB5542" s="5"/>
    </row>
    <row r="5543" spans="28:28" x14ac:dyDescent="0.25">
      <c r="AB5543" s="5"/>
    </row>
    <row r="5544" spans="28:28" x14ac:dyDescent="0.25">
      <c r="AB5544" s="5"/>
    </row>
    <row r="5545" spans="28:28" x14ac:dyDescent="0.25">
      <c r="AB5545" s="5"/>
    </row>
    <row r="5546" spans="28:28" x14ac:dyDescent="0.25">
      <c r="AB5546" s="5"/>
    </row>
    <row r="5547" spans="28:28" x14ac:dyDescent="0.25">
      <c r="AB5547" s="5"/>
    </row>
    <row r="5548" spans="28:28" x14ac:dyDescent="0.25">
      <c r="AB5548" s="5"/>
    </row>
    <row r="5549" spans="28:28" x14ac:dyDescent="0.25">
      <c r="AB5549" s="5"/>
    </row>
    <row r="5550" spans="28:28" x14ac:dyDescent="0.25">
      <c r="AB5550" s="5"/>
    </row>
    <row r="5551" spans="28:28" x14ac:dyDescent="0.25">
      <c r="AB5551" s="5"/>
    </row>
    <row r="5552" spans="28:28" x14ac:dyDescent="0.25">
      <c r="AB5552" s="5"/>
    </row>
    <row r="5553" spans="28:28" x14ac:dyDescent="0.25">
      <c r="AB5553" s="5"/>
    </row>
    <row r="5554" spans="28:28" x14ac:dyDescent="0.25">
      <c r="AB5554" s="5"/>
    </row>
    <row r="5555" spans="28:28" x14ac:dyDescent="0.25">
      <c r="AB5555" s="5"/>
    </row>
    <row r="5556" spans="28:28" x14ac:dyDescent="0.25">
      <c r="AB5556" s="5"/>
    </row>
    <row r="5557" spans="28:28" x14ac:dyDescent="0.25">
      <c r="AB5557" s="5"/>
    </row>
    <row r="5558" spans="28:28" x14ac:dyDescent="0.25">
      <c r="AB5558" s="5"/>
    </row>
    <row r="5559" spans="28:28" x14ac:dyDescent="0.25">
      <c r="AB5559" s="5"/>
    </row>
    <row r="5560" spans="28:28" x14ac:dyDescent="0.25">
      <c r="AB5560" s="5"/>
    </row>
    <row r="5561" spans="28:28" x14ac:dyDescent="0.25">
      <c r="AB5561" s="5"/>
    </row>
    <row r="5562" spans="28:28" x14ac:dyDescent="0.25">
      <c r="AB5562" s="5"/>
    </row>
    <row r="5563" spans="28:28" x14ac:dyDescent="0.25">
      <c r="AB5563" s="5"/>
    </row>
    <row r="5564" spans="28:28" x14ac:dyDescent="0.25">
      <c r="AB5564" s="5"/>
    </row>
    <row r="5565" spans="28:28" x14ac:dyDescent="0.25">
      <c r="AB5565" s="5"/>
    </row>
    <row r="5566" spans="28:28" x14ac:dyDescent="0.25">
      <c r="AB5566" s="5"/>
    </row>
    <row r="5567" spans="28:28" x14ac:dyDescent="0.25">
      <c r="AB5567" s="5"/>
    </row>
    <row r="5568" spans="28:28" x14ac:dyDescent="0.25">
      <c r="AB5568" s="5"/>
    </row>
    <row r="5569" spans="28:28" x14ac:dyDescent="0.25">
      <c r="AB5569" s="5"/>
    </row>
    <row r="5570" spans="28:28" x14ac:dyDescent="0.25">
      <c r="AB5570" s="5"/>
    </row>
    <row r="5571" spans="28:28" x14ac:dyDescent="0.25">
      <c r="AB5571" s="5"/>
    </row>
    <row r="5572" spans="28:28" x14ac:dyDescent="0.25">
      <c r="AB5572" s="5"/>
    </row>
    <row r="5573" spans="28:28" x14ac:dyDescent="0.25">
      <c r="AB5573" s="5"/>
    </row>
    <row r="5574" spans="28:28" x14ac:dyDescent="0.25">
      <c r="AB5574" s="5"/>
    </row>
    <row r="5575" spans="28:28" x14ac:dyDescent="0.25">
      <c r="AB5575" s="5"/>
    </row>
    <row r="5576" spans="28:28" x14ac:dyDescent="0.25">
      <c r="AB5576" s="5"/>
    </row>
    <row r="5577" spans="28:28" x14ac:dyDescent="0.25">
      <c r="AB5577" s="5"/>
    </row>
    <row r="5578" spans="28:28" x14ac:dyDescent="0.25">
      <c r="AB5578" s="5"/>
    </row>
    <row r="5579" spans="28:28" x14ac:dyDescent="0.25">
      <c r="AB5579" s="5"/>
    </row>
    <row r="5580" spans="28:28" x14ac:dyDescent="0.25">
      <c r="AB5580" s="5"/>
    </row>
    <row r="5581" spans="28:28" x14ac:dyDescent="0.25">
      <c r="AB5581" s="5"/>
    </row>
    <row r="5582" spans="28:28" x14ac:dyDescent="0.25">
      <c r="AB5582" s="5"/>
    </row>
    <row r="5583" spans="28:28" x14ac:dyDescent="0.25">
      <c r="AB5583" s="5"/>
    </row>
    <row r="5584" spans="28:28" x14ac:dyDescent="0.25">
      <c r="AB5584" s="5"/>
    </row>
    <row r="5585" spans="28:28" x14ac:dyDescent="0.25">
      <c r="AB5585" s="5"/>
    </row>
    <row r="5586" spans="28:28" x14ac:dyDescent="0.25">
      <c r="AB5586" s="5"/>
    </row>
    <row r="5587" spans="28:28" x14ac:dyDescent="0.25">
      <c r="AB5587" s="5"/>
    </row>
    <row r="5588" spans="28:28" x14ac:dyDescent="0.25">
      <c r="AB5588" s="5"/>
    </row>
    <row r="5589" spans="28:28" x14ac:dyDescent="0.25">
      <c r="AB5589" s="5"/>
    </row>
    <row r="5590" spans="28:28" x14ac:dyDescent="0.25">
      <c r="AB5590" s="5"/>
    </row>
    <row r="5591" spans="28:28" x14ac:dyDescent="0.25">
      <c r="AB5591" s="5"/>
    </row>
    <row r="5592" spans="28:28" x14ac:dyDescent="0.25">
      <c r="AB5592" s="5"/>
    </row>
    <row r="5593" spans="28:28" x14ac:dyDescent="0.25">
      <c r="AB5593" s="5"/>
    </row>
    <row r="5594" spans="28:28" x14ac:dyDescent="0.25">
      <c r="AB5594" s="5"/>
    </row>
    <row r="5595" spans="28:28" x14ac:dyDescent="0.25">
      <c r="AB5595" s="5"/>
    </row>
    <row r="5596" spans="28:28" x14ac:dyDescent="0.25">
      <c r="AB5596" s="5"/>
    </row>
    <row r="5597" spans="28:28" x14ac:dyDescent="0.25">
      <c r="AB5597" s="5"/>
    </row>
    <row r="5598" spans="28:28" x14ac:dyDescent="0.25">
      <c r="AB5598" s="5"/>
    </row>
    <row r="5599" spans="28:28" x14ac:dyDescent="0.25">
      <c r="AB5599" s="5"/>
    </row>
    <row r="5600" spans="28:28" x14ac:dyDescent="0.25">
      <c r="AB5600" s="5"/>
    </row>
    <row r="5601" spans="28:28" x14ac:dyDescent="0.25">
      <c r="AB5601" s="5"/>
    </row>
    <row r="5602" spans="28:28" x14ac:dyDescent="0.25">
      <c r="AB5602" s="5"/>
    </row>
    <row r="5603" spans="28:28" x14ac:dyDescent="0.25">
      <c r="AB5603" s="5"/>
    </row>
    <row r="5604" spans="28:28" x14ac:dyDescent="0.25">
      <c r="AB5604" s="5"/>
    </row>
    <row r="5605" spans="28:28" x14ac:dyDescent="0.25">
      <c r="AB5605" s="5"/>
    </row>
    <row r="5606" spans="28:28" x14ac:dyDescent="0.25">
      <c r="AB5606" s="5"/>
    </row>
    <row r="5607" spans="28:28" x14ac:dyDescent="0.25">
      <c r="AB5607" s="5"/>
    </row>
    <row r="5608" spans="28:28" x14ac:dyDescent="0.25">
      <c r="AB5608" s="5"/>
    </row>
    <row r="5609" spans="28:28" x14ac:dyDescent="0.25">
      <c r="AB5609" s="5"/>
    </row>
    <row r="5610" spans="28:28" x14ac:dyDescent="0.25">
      <c r="AB5610" s="5"/>
    </row>
    <row r="5611" spans="28:28" x14ac:dyDescent="0.25">
      <c r="AB5611" s="5"/>
    </row>
    <row r="5612" spans="28:28" x14ac:dyDescent="0.25">
      <c r="AB5612" s="5"/>
    </row>
    <row r="5613" spans="28:28" x14ac:dyDescent="0.25">
      <c r="AB5613" s="5"/>
    </row>
    <row r="5614" spans="28:28" x14ac:dyDescent="0.25">
      <c r="AB5614" s="5"/>
    </row>
    <row r="5615" spans="28:28" x14ac:dyDescent="0.25">
      <c r="AB5615" s="5"/>
    </row>
    <row r="5616" spans="28:28" x14ac:dyDescent="0.25">
      <c r="AB5616" s="5"/>
    </row>
    <row r="5617" spans="28:28" x14ac:dyDescent="0.25">
      <c r="AB5617" s="5"/>
    </row>
    <row r="5618" spans="28:28" x14ac:dyDescent="0.25">
      <c r="AB5618" s="5"/>
    </row>
    <row r="5619" spans="28:28" x14ac:dyDescent="0.25">
      <c r="AB5619" s="5"/>
    </row>
    <row r="5620" spans="28:28" x14ac:dyDescent="0.25">
      <c r="AB5620" s="5"/>
    </row>
    <row r="5621" spans="28:28" x14ac:dyDescent="0.25">
      <c r="AB5621" s="5"/>
    </row>
    <row r="5622" spans="28:28" x14ac:dyDescent="0.25">
      <c r="AB5622" s="5"/>
    </row>
    <row r="5623" spans="28:28" x14ac:dyDescent="0.25">
      <c r="AB5623" s="5"/>
    </row>
    <row r="5624" spans="28:28" x14ac:dyDescent="0.25">
      <c r="AB5624" s="5"/>
    </row>
    <row r="5625" spans="28:28" x14ac:dyDescent="0.25">
      <c r="AB5625" s="5"/>
    </row>
    <row r="5626" spans="28:28" x14ac:dyDescent="0.25">
      <c r="AB5626" s="5"/>
    </row>
    <row r="5627" spans="28:28" x14ac:dyDescent="0.25">
      <c r="AB5627" s="5"/>
    </row>
    <row r="5628" spans="28:28" x14ac:dyDescent="0.25">
      <c r="AB5628" s="5"/>
    </row>
    <row r="5629" spans="28:28" x14ac:dyDescent="0.25">
      <c r="AB5629" s="5"/>
    </row>
    <row r="5630" spans="28:28" x14ac:dyDescent="0.25">
      <c r="AB5630" s="5"/>
    </row>
    <row r="5631" spans="28:28" x14ac:dyDescent="0.25">
      <c r="AB5631" s="5"/>
    </row>
    <row r="5632" spans="28:28" x14ac:dyDescent="0.25">
      <c r="AB5632" s="5"/>
    </row>
    <row r="5633" spans="28:28" x14ac:dyDescent="0.25">
      <c r="AB5633" s="5"/>
    </row>
    <row r="5634" spans="28:28" x14ac:dyDescent="0.25">
      <c r="AB5634" s="5"/>
    </row>
    <row r="5635" spans="28:28" x14ac:dyDescent="0.25">
      <c r="AB5635" s="5"/>
    </row>
    <row r="5636" spans="28:28" x14ac:dyDescent="0.25">
      <c r="AB5636" s="5"/>
    </row>
    <row r="5637" spans="28:28" x14ac:dyDescent="0.25">
      <c r="AB5637" s="5"/>
    </row>
    <row r="5638" spans="28:28" x14ac:dyDescent="0.25">
      <c r="AB5638" s="5"/>
    </row>
    <row r="5639" spans="28:28" x14ac:dyDescent="0.25">
      <c r="AB5639" s="5"/>
    </row>
    <row r="5640" spans="28:28" x14ac:dyDescent="0.25">
      <c r="AB5640" s="5"/>
    </row>
    <row r="5641" spans="28:28" x14ac:dyDescent="0.25">
      <c r="AB5641" s="5"/>
    </row>
    <row r="5642" spans="28:28" x14ac:dyDescent="0.25">
      <c r="AB5642" s="5"/>
    </row>
    <row r="5643" spans="28:28" x14ac:dyDescent="0.25">
      <c r="AB5643" s="5"/>
    </row>
    <row r="5644" spans="28:28" x14ac:dyDescent="0.25">
      <c r="AB5644" s="5"/>
    </row>
    <row r="5645" spans="28:28" x14ac:dyDescent="0.25">
      <c r="AB5645" s="5"/>
    </row>
    <row r="5646" spans="28:28" x14ac:dyDescent="0.25">
      <c r="AB5646" s="5"/>
    </row>
    <row r="5647" spans="28:28" x14ac:dyDescent="0.25">
      <c r="AB5647" s="5"/>
    </row>
    <row r="5648" spans="28:28" x14ac:dyDescent="0.25">
      <c r="AB5648" s="5"/>
    </row>
    <row r="5649" spans="28:28" x14ac:dyDescent="0.25">
      <c r="AB5649" s="5"/>
    </row>
    <row r="5650" spans="28:28" x14ac:dyDescent="0.25">
      <c r="AB5650" s="5"/>
    </row>
    <row r="5651" spans="28:28" x14ac:dyDescent="0.25">
      <c r="AB5651" s="5"/>
    </row>
    <row r="5652" spans="28:28" x14ac:dyDescent="0.25">
      <c r="AB5652" s="5"/>
    </row>
    <row r="5653" spans="28:28" x14ac:dyDescent="0.25">
      <c r="AB5653" s="5"/>
    </row>
    <row r="5654" spans="28:28" x14ac:dyDescent="0.25">
      <c r="AB5654" s="5"/>
    </row>
    <row r="5655" spans="28:28" x14ac:dyDescent="0.25">
      <c r="AB5655" s="5"/>
    </row>
    <row r="5656" spans="28:28" x14ac:dyDescent="0.25">
      <c r="AB5656" s="5"/>
    </row>
    <row r="5657" spans="28:28" x14ac:dyDescent="0.25">
      <c r="AB5657" s="5"/>
    </row>
    <row r="5658" spans="28:28" x14ac:dyDescent="0.25">
      <c r="AB5658" s="5"/>
    </row>
    <row r="5659" spans="28:28" x14ac:dyDescent="0.25">
      <c r="AB5659" s="5"/>
    </row>
    <row r="5660" spans="28:28" x14ac:dyDescent="0.25">
      <c r="AB5660" s="5"/>
    </row>
    <row r="5661" spans="28:28" x14ac:dyDescent="0.25">
      <c r="AB5661" s="5"/>
    </row>
    <row r="5662" spans="28:28" x14ac:dyDescent="0.25">
      <c r="AB5662" s="5"/>
    </row>
    <row r="5663" spans="28:28" x14ac:dyDescent="0.25">
      <c r="AB5663" s="5"/>
    </row>
    <row r="5664" spans="28:28" x14ac:dyDescent="0.25">
      <c r="AB5664" s="5"/>
    </row>
    <row r="5665" spans="28:28" x14ac:dyDescent="0.25">
      <c r="AB5665" s="5"/>
    </row>
    <row r="5666" spans="28:28" x14ac:dyDescent="0.25">
      <c r="AB5666" s="5"/>
    </row>
    <row r="5667" spans="28:28" x14ac:dyDescent="0.25">
      <c r="AB5667" s="5"/>
    </row>
    <row r="5668" spans="28:28" x14ac:dyDescent="0.25">
      <c r="AB5668" s="5"/>
    </row>
    <row r="5669" spans="28:28" x14ac:dyDescent="0.25">
      <c r="AB5669" s="5"/>
    </row>
    <row r="5670" spans="28:28" x14ac:dyDescent="0.25">
      <c r="AB5670" s="5"/>
    </row>
    <row r="5671" spans="28:28" x14ac:dyDescent="0.25">
      <c r="AB5671" s="5"/>
    </row>
    <row r="5672" spans="28:28" x14ac:dyDescent="0.25">
      <c r="AB5672" s="5"/>
    </row>
    <row r="5673" spans="28:28" x14ac:dyDescent="0.25">
      <c r="AB5673" s="5"/>
    </row>
    <row r="5674" spans="28:28" x14ac:dyDescent="0.25">
      <c r="AB5674" s="5"/>
    </row>
    <row r="5675" spans="28:28" x14ac:dyDescent="0.25">
      <c r="AB5675" s="5"/>
    </row>
    <row r="5676" spans="28:28" x14ac:dyDescent="0.25">
      <c r="AB5676" s="5"/>
    </row>
    <row r="5677" spans="28:28" x14ac:dyDescent="0.25">
      <c r="AB5677" s="5"/>
    </row>
    <row r="5678" spans="28:28" x14ac:dyDescent="0.25">
      <c r="AB5678" s="5"/>
    </row>
    <row r="5679" spans="28:28" x14ac:dyDescent="0.25">
      <c r="AB5679" s="5"/>
    </row>
    <row r="5680" spans="28:28" x14ac:dyDescent="0.25">
      <c r="AB5680" s="5"/>
    </row>
    <row r="5681" spans="28:28" x14ac:dyDescent="0.25">
      <c r="AB5681" s="5"/>
    </row>
    <row r="5682" spans="28:28" x14ac:dyDescent="0.25">
      <c r="AB5682" s="5"/>
    </row>
    <row r="5683" spans="28:28" x14ac:dyDescent="0.25">
      <c r="AB5683" s="5"/>
    </row>
    <row r="5684" spans="28:28" x14ac:dyDescent="0.25">
      <c r="AB5684" s="5"/>
    </row>
    <row r="5685" spans="28:28" x14ac:dyDescent="0.25">
      <c r="AB5685" s="5"/>
    </row>
    <row r="5686" spans="28:28" x14ac:dyDescent="0.25">
      <c r="AB5686" s="5"/>
    </row>
    <row r="5687" spans="28:28" x14ac:dyDescent="0.25">
      <c r="AB5687" s="5"/>
    </row>
    <row r="5688" spans="28:28" x14ac:dyDescent="0.25">
      <c r="AB5688" s="5"/>
    </row>
    <row r="5689" spans="28:28" x14ac:dyDescent="0.25">
      <c r="AB5689" s="5"/>
    </row>
    <row r="5690" spans="28:28" x14ac:dyDescent="0.25">
      <c r="AB5690" s="5"/>
    </row>
    <row r="5691" spans="28:28" x14ac:dyDescent="0.25">
      <c r="AB5691" s="5"/>
    </row>
    <row r="5692" spans="28:28" x14ac:dyDescent="0.25">
      <c r="AB5692" s="5"/>
    </row>
    <row r="5693" spans="28:28" x14ac:dyDescent="0.25">
      <c r="AB5693" s="5"/>
    </row>
    <row r="5694" spans="28:28" x14ac:dyDescent="0.25">
      <c r="AB5694" s="5"/>
    </row>
    <row r="5695" spans="28:28" x14ac:dyDescent="0.25">
      <c r="AB5695" s="5"/>
    </row>
    <row r="5696" spans="28:28" x14ac:dyDescent="0.25">
      <c r="AB5696" s="5"/>
    </row>
    <row r="5697" spans="28:28" x14ac:dyDescent="0.25">
      <c r="AB5697" s="5"/>
    </row>
    <row r="5698" spans="28:28" x14ac:dyDescent="0.25">
      <c r="AB5698" s="5"/>
    </row>
    <row r="5699" spans="28:28" x14ac:dyDescent="0.25">
      <c r="AB5699" s="5"/>
    </row>
    <row r="5700" spans="28:28" x14ac:dyDescent="0.25">
      <c r="AB5700" s="5"/>
    </row>
    <row r="5701" spans="28:28" x14ac:dyDescent="0.25">
      <c r="AB5701" s="5"/>
    </row>
    <row r="5702" spans="28:28" x14ac:dyDescent="0.25">
      <c r="AB5702" s="5"/>
    </row>
    <row r="5703" spans="28:28" x14ac:dyDescent="0.25">
      <c r="AB5703" s="5"/>
    </row>
    <row r="5704" spans="28:28" x14ac:dyDescent="0.25">
      <c r="AB5704" s="5"/>
    </row>
    <row r="5705" spans="28:28" x14ac:dyDescent="0.25">
      <c r="AB5705" s="5"/>
    </row>
    <row r="5706" spans="28:28" x14ac:dyDescent="0.25">
      <c r="AB5706" s="5"/>
    </row>
    <row r="5707" spans="28:28" x14ac:dyDescent="0.25">
      <c r="AB5707" s="5"/>
    </row>
    <row r="5708" spans="28:28" x14ac:dyDescent="0.25">
      <c r="AB5708" s="5"/>
    </row>
    <row r="5709" spans="28:28" x14ac:dyDescent="0.25">
      <c r="AB5709" s="5"/>
    </row>
    <row r="5710" spans="28:28" x14ac:dyDescent="0.25">
      <c r="AB5710" s="5"/>
    </row>
    <row r="5711" spans="28:28" x14ac:dyDescent="0.25">
      <c r="AB5711" s="5"/>
    </row>
    <row r="5712" spans="28:28" x14ac:dyDescent="0.25">
      <c r="AB5712" s="5"/>
    </row>
    <row r="5713" spans="28:28" x14ac:dyDescent="0.25">
      <c r="AB5713" s="5"/>
    </row>
    <row r="5714" spans="28:28" x14ac:dyDescent="0.25">
      <c r="AB5714" s="5"/>
    </row>
    <row r="5715" spans="28:28" x14ac:dyDescent="0.25">
      <c r="AB5715" s="5"/>
    </row>
    <row r="5716" spans="28:28" x14ac:dyDescent="0.25">
      <c r="AB5716" s="5"/>
    </row>
    <row r="5717" spans="28:28" x14ac:dyDescent="0.25">
      <c r="AB5717" s="5"/>
    </row>
    <row r="5718" spans="28:28" x14ac:dyDescent="0.25">
      <c r="AB5718" s="5"/>
    </row>
    <row r="5719" spans="28:28" x14ac:dyDescent="0.25">
      <c r="AB5719" s="5"/>
    </row>
    <row r="5720" spans="28:28" x14ac:dyDescent="0.25">
      <c r="AB5720" s="5"/>
    </row>
    <row r="5721" spans="28:28" x14ac:dyDescent="0.25">
      <c r="AB5721" s="5"/>
    </row>
    <row r="5722" spans="28:28" x14ac:dyDescent="0.25">
      <c r="AB5722" s="5"/>
    </row>
    <row r="5723" spans="28:28" x14ac:dyDescent="0.25">
      <c r="AB5723" s="5"/>
    </row>
    <row r="5724" spans="28:28" x14ac:dyDescent="0.25">
      <c r="AB5724" s="5"/>
    </row>
    <row r="5725" spans="28:28" x14ac:dyDescent="0.25">
      <c r="AB5725" s="5"/>
    </row>
    <row r="5726" spans="28:28" x14ac:dyDescent="0.25">
      <c r="AB5726" s="5"/>
    </row>
    <row r="5727" spans="28:28" x14ac:dyDescent="0.25">
      <c r="AB5727" s="5"/>
    </row>
    <row r="5728" spans="28:28" x14ac:dyDescent="0.25">
      <c r="AB5728" s="5"/>
    </row>
    <row r="5729" spans="28:28" x14ac:dyDescent="0.25">
      <c r="AB5729" s="5"/>
    </row>
    <row r="5730" spans="28:28" x14ac:dyDescent="0.25">
      <c r="AB5730" s="5"/>
    </row>
    <row r="5731" spans="28:28" x14ac:dyDescent="0.25">
      <c r="AB5731" s="5"/>
    </row>
    <row r="5732" spans="28:28" x14ac:dyDescent="0.25">
      <c r="AB5732" s="5"/>
    </row>
    <row r="5733" spans="28:28" x14ac:dyDescent="0.25">
      <c r="AB5733" s="5"/>
    </row>
    <row r="5734" spans="28:28" x14ac:dyDescent="0.25">
      <c r="AB5734" s="5"/>
    </row>
    <row r="5735" spans="28:28" x14ac:dyDescent="0.25">
      <c r="AB5735" s="5"/>
    </row>
    <row r="5736" spans="28:28" x14ac:dyDescent="0.25">
      <c r="AB5736" s="5"/>
    </row>
    <row r="5737" spans="28:28" x14ac:dyDescent="0.25">
      <c r="AB5737" s="5"/>
    </row>
    <row r="5738" spans="28:28" x14ac:dyDescent="0.25">
      <c r="AB5738" s="5"/>
    </row>
    <row r="5739" spans="28:28" x14ac:dyDescent="0.25">
      <c r="AB5739" s="5"/>
    </row>
    <row r="5740" spans="28:28" x14ac:dyDescent="0.25">
      <c r="AB5740" s="5"/>
    </row>
    <row r="5741" spans="28:28" x14ac:dyDescent="0.25">
      <c r="AB5741" s="5"/>
    </row>
    <row r="5742" spans="28:28" x14ac:dyDescent="0.25">
      <c r="AB5742" s="5"/>
    </row>
    <row r="5743" spans="28:28" x14ac:dyDescent="0.25">
      <c r="AB5743" s="5"/>
    </row>
    <row r="5744" spans="28:28" x14ac:dyDescent="0.25">
      <c r="AB5744" s="5"/>
    </row>
    <row r="5745" spans="28:28" x14ac:dyDescent="0.25">
      <c r="AB5745" s="5"/>
    </row>
    <row r="5746" spans="28:28" x14ac:dyDescent="0.25">
      <c r="AB5746" s="5"/>
    </row>
    <row r="5747" spans="28:28" x14ac:dyDescent="0.25">
      <c r="AB5747" s="5"/>
    </row>
    <row r="5748" spans="28:28" x14ac:dyDescent="0.25">
      <c r="AB5748" s="5"/>
    </row>
    <row r="5749" spans="28:28" x14ac:dyDescent="0.25">
      <c r="AB5749" s="5"/>
    </row>
    <row r="5750" spans="28:28" x14ac:dyDescent="0.25">
      <c r="AB5750" s="5"/>
    </row>
    <row r="5751" spans="28:28" x14ac:dyDescent="0.25">
      <c r="AB5751" s="5"/>
    </row>
    <row r="5752" spans="28:28" x14ac:dyDescent="0.25">
      <c r="AB5752" s="5"/>
    </row>
    <row r="5753" spans="28:28" x14ac:dyDescent="0.25">
      <c r="AB5753" s="5"/>
    </row>
    <row r="5754" spans="28:28" x14ac:dyDescent="0.25">
      <c r="AB5754" s="5"/>
    </row>
    <row r="5755" spans="28:28" x14ac:dyDescent="0.25">
      <c r="AB5755" s="5"/>
    </row>
    <row r="5756" spans="28:28" x14ac:dyDescent="0.25">
      <c r="AB5756" s="5"/>
    </row>
    <row r="5757" spans="28:28" x14ac:dyDescent="0.25">
      <c r="AB5757" s="5"/>
    </row>
    <row r="5758" spans="28:28" x14ac:dyDescent="0.25">
      <c r="AB5758" s="5"/>
    </row>
    <row r="5759" spans="28:28" x14ac:dyDescent="0.25">
      <c r="AB5759" s="5"/>
    </row>
    <row r="5760" spans="28:28" x14ac:dyDescent="0.25">
      <c r="AB5760" s="5"/>
    </row>
    <row r="5761" spans="28:28" x14ac:dyDescent="0.25">
      <c r="AB5761" s="5"/>
    </row>
    <row r="5762" spans="28:28" x14ac:dyDescent="0.25">
      <c r="AB5762" s="5"/>
    </row>
    <row r="5763" spans="28:28" x14ac:dyDescent="0.25">
      <c r="AB5763" s="5"/>
    </row>
    <row r="5764" spans="28:28" x14ac:dyDescent="0.25">
      <c r="AB5764" s="5"/>
    </row>
    <row r="5765" spans="28:28" x14ac:dyDescent="0.25">
      <c r="AB5765" s="5"/>
    </row>
    <row r="5766" spans="28:28" x14ac:dyDescent="0.25">
      <c r="AB5766" s="5"/>
    </row>
    <row r="5767" spans="28:28" x14ac:dyDescent="0.25">
      <c r="AB5767" s="5"/>
    </row>
    <row r="5768" spans="28:28" x14ac:dyDescent="0.25">
      <c r="AB5768" s="5"/>
    </row>
    <row r="5769" spans="28:28" x14ac:dyDescent="0.25">
      <c r="AB5769" s="5"/>
    </row>
    <row r="5770" spans="28:28" x14ac:dyDescent="0.25">
      <c r="AB5770" s="5"/>
    </row>
    <row r="5771" spans="28:28" x14ac:dyDescent="0.25">
      <c r="AB5771" s="5"/>
    </row>
    <row r="5772" spans="28:28" x14ac:dyDescent="0.25">
      <c r="AB5772" s="5"/>
    </row>
    <row r="5773" spans="28:28" x14ac:dyDescent="0.25">
      <c r="AB5773" s="5"/>
    </row>
    <row r="5774" spans="28:28" x14ac:dyDescent="0.25">
      <c r="AB5774" s="5"/>
    </row>
    <row r="5775" spans="28:28" x14ac:dyDescent="0.25">
      <c r="AB5775" s="5"/>
    </row>
    <row r="5776" spans="28:28" x14ac:dyDescent="0.25">
      <c r="AB5776" s="5"/>
    </row>
    <row r="5777" spans="28:28" x14ac:dyDescent="0.25">
      <c r="AB5777" s="5"/>
    </row>
    <row r="5778" spans="28:28" x14ac:dyDescent="0.25">
      <c r="AB5778" s="5"/>
    </row>
    <row r="5779" spans="28:28" x14ac:dyDescent="0.25">
      <c r="AB5779" s="5"/>
    </row>
    <row r="5780" spans="28:28" x14ac:dyDescent="0.25">
      <c r="AB5780" s="5"/>
    </row>
    <row r="5781" spans="28:28" x14ac:dyDescent="0.25">
      <c r="AB5781" s="5"/>
    </row>
    <row r="5782" spans="28:28" x14ac:dyDescent="0.25">
      <c r="AB5782" s="5"/>
    </row>
    <row r="5783" spans="28:28" x14ac:dyDescent="0.25">
      <c r="AB5783" s="5"/>
    </row>
    <row r="5784" spans="28:28" x14ac:dyDescent="0.25">
      <c r="AB5784" s="5"/>
    </row>
    <row r="5785" spans="28:28" x14ac:dyDescent="0.25">
      <c r="AB5785" s="5"/>
    </row>
    <row r="5786" spans="28:28" x14ac:dyDescent="0.25">
      <c r="AB5786" s="5"/>
    </row>
    <row r="5787" spans="28:28" x14ac:dyDescent="0.25">
      <c r="AB5787" s="5"/>
    </row>
    <row r="5788" spans="28:28" x14ac:dyDescent="0.25">
      <c r="AB5788" s="5"/>
    </row>
    <row r="5789" spans="28:28" x14ac:dyDescent="0.25">
      <c r="AB5789" s="5"/>
    </row>
    <row r="5790" spans="28:28" x14ac:dyDescent="0.25">
      <c r="AB5790" s="5"/>
    </row>
    <row r="5791" spans="28:28" x14ac:dyDescent="0.25">
      <c r="AB5791" s="5"/>
    </row>
    <row r="5792" spans="28:28" x14ac:dyDescent="0.25">
      <c r="AB5792" s="5"/>
    </row>
    <row r="5793" spans="28:28" x14ac:dyDescent="0.25">
      <c r="AB5793" s="5"/>
    </row>
    <row r="5794" spans="28:28" x14ac:dyDescent="0.25">
      <c r="AB5794" s="5"/>
    </row>
    <row r="5795" spans="28:28" x14ac:dyDescent="0.25">
      <c r="AB5795" s="5"/>
    </row>
    <row r="5796" spans="28:28" x14ac:dyDescent="0.25">
      <c r="AB5796" s="5"/>
    </row>
    <row r="5797" spans="28:28" x14ac:dyDescent="0.25">
      <c r="AB5797" s="5"/>
    </row>
    <row r="5798" spans="28:28" x14ac:dyDescent="0.25">
      <c r="AB5798" s="5"/>
    </row>
    <row r="5799" spans="28:28" x14ac:dyDescent="0.25">
      <c r="AB5799" s="5"/>
    </row>
    <row r="5800" spans="28:28" x14ac:dyDescent="0.25">
      <c r="AB5800" s="5"/>
    </row>
    <row r="5801" spans="28:28" x14ac:dyDescent="0.25">
      <c r="AB5801" s="5"/>
    </row>
    <row r="5802" spans="28:28" x14ac:dyDescent="0.25">
      <c r="AB5802" s="5"/>
    </row>
    <row r="5803" spans="28:28" x14ac:dyDescent="0.25">
      <c r="AB5803" s="5"/>
    </row>
    <row r="5804" spans="28:28" x14ac:dyDescent="0.25">
      <c r="AB5804" s="5"/>
    </row>
    <row r="5805" spans="28:28" x14ac:dyDescent="0.25">
      <c r="AB5805" s="5"/>
    </row>
    <row r="5806" spans="28:28" x14ac:dyDescent="0.25">
      <c r="AB5806" s="5"/>
    </row>
    <row r="5807" spans="28:28" x14ac:dyDescent="0.25">
      <c r="AB5807" s="5"/>
    </row>
    <row r="5808" spans="28:28" x14ac:dyDescent="0.25">
      <c r="AB5808" s="5"/>
    </row>
    <row r="5809" spans="28:28" x14ac:dyDescent="0.25">
      <c r="AB5809" s="5"/>
    </row>
    <row r="5810" spans="28:28" x14ac:dyDescent="0.25">
      <c r="AB5810" s="5"/>
    </row>
    <row r="5811" spans="28:28" x14ac:dyDescent="0.25">
      <c r="AB5811" s="5"/>
    </row>
    <row r="5812" spans="28:28" x14ac:dyDescent="0.25">
      <c r="AB5812" s="5"/>
    </row>
    <row r="5813" spans="28:28" x14ac:dyDescent="0.25">
      <c r="AB5813" s="5"/>
    </row>
    <row r="5814" spans="28:28" x14ac:dyDescent="0.25">
      <c r="AB5814" s="5"/>
    </row>
    <row r="5815" spans="28:28" x14ac:dyDescent="0.25">
      <c r="AB5815" s="5"/>
    </row>
    <row r="5816" spans="28:28" x14ac:dyDescent="0.25">
      <c r="AB5816" s="5"/>
    </row>
    <row r="5817" spans="28:28" x14ac:dyDescent="0.25">
      <c r="AB5817" s="5"/>
    </row>
    <row r="5818" spans="28:28" x14ac:dyDescent="0.25">
      <c r="AB5818" s="5"/>
    </row>
    <row r="5819" spans="28:28" x14ac:dyDescent="0.25">
      <c r="AB5819" s="5"/>
    </row>
    <row r="5820" spans="28:28" x14ac:dyDescent="0.25">
      <c r="AB5820" s="5"/>
    </row>
    <row r="5821" spans="28:28" x14ac:dyDescent="0.25">
      <c r="AB5821" s="5"/>
    </row>
    <row r="5822" spans="28:28" x14ac:dyDescent="0.25">
      <c r="AB5822" s="5"/>
    </row>
    <row r="5823" spans="28:28" x14ac:dyDescent="0.25">
      <c r="AB5823" s="5"/>
    </row>
    <row r="5824" spans="28:28" x14ac:dyDescent="0.25">
      <c r="AB5824" s="5"/>
    </row>
    <row r="5825" spans="28:28" x14ac:dyDescent="0.25">
      <c r="AB5825" s="5"/>
    </row>
    <row r="5826" spans="28:28" x14ac:dyDescent="0.25">
      <c r="AB5826" s="5"/>
    </row>
    <row r="5827" spans="28:28" x14ac:dyDescent="0.25">
      <c r="AB5827" s="5"/>
    </row>
    <row r="5828" spans="28:28" x14ac:dyDescent="0.25">
      <c r="AB5828" s="5"/>
    </row>
    <row r="5829" spans="28:28" x14ac:dyDescent="0.25">
      <c r="AB5829" s="5"/>
    </row>
    <row r="5830" spans="28:28" x14ac:dyDescent="0.25">
      <c r="AB5830" s="5"/>
    </row>
    <row r="5831" spans="28:28" x14ac:dyDescent="0.25">
      <c r="AB5831" s="5"/>
    </row>
    <row r="5832" spans="28:28" x14ac:dyDescent="0.25">
      <c r="AB5832" s="5"/>
    </row>
    <row r="5833" spans="28:28" x14ac:dyDescent="0.25">
      <c r="AB5833" s="5"/>
    </row>
    <row r="5834" spans="28:28" x14ac:dyDescent="0.25">
      <c r="AB5834" s="5"/>
    </row>
    <row r="5835" spans="28:28" x14ac:dyDescent="0.25">
      <c r="AB5835" s="5"/>
    </row>
    <row r="5836" spans="28:28" x14ac:dyDescent="0.25">
      <c r="AB5836" s="5"/>
    </row>
    <row r="5837" spans="28:28" x14ac:dyDescent="0.25">
      <c r="AB5837" s="5"/>
    </row>
    <row r="5838" spans="28:28" x14ac:dyDescent="0.25">
      <c r="AB5838" s="5"/>
    </row>
    <row r="5839" spans="28:28" x14ac:dyDescent="0.25">
      <c r="AB5839" s="5"/>
    </row>
    <row r="5840" spans="28:28" x14ac:dyDescent="0.25">
      <c r="AB5840" s="5"/>
    </row>
    <row r="5841" spans="28:28" x14ac:dyDescent="0.25">
      <c r="AB5841" s="5"/>
    </row>
    <row r="5842" spans="28:28" x14ac:dyDescent="0.25">
      <c r="AB5842" s="5"/>
    </row>
    <row r="5843" spans="28:28" x14ac:dyDescent="0.25">
      <c r="AB5843" s="5"/>
    </row>
    <row r="5844" spans="28:28" x14ac:dyDescent="0.25">
      <c r="AB5844" s="5"/>
    </row>
    <row r="5845" spans="28:28" x14ac:dyDescent="0.25">
      <c r="AB5845" s="5"/>
    </row>
    <row r="5846" spans="28:28" x14ac:dyDescent="0.25">
      <c r="AB5846" s="5"/>
    </row>
    <row r="5847" spans="28:28" x14ac:dyDescent="0.25">
      <c r="AB5847" s="5"/>
    </row>
    <row r="5848" spans="28:28" x14ac:dyDescent="0.25">
      <c r="AB5848" s="5"/>
    </row>
    <row r="5849" spans="28:28" x14ac:dyDescent="0.25">
      <c r="AB5849" s="5"/>
    </row>
    <row r="5850" spans="28:28" x14ac:dyDescent="0.25">
      <c r="AB5850" s="5"/>
    </row>
    <row r="5851" spans="28:28" x14ac:dyDescent="0.25">
      <c r="AB5851" s="5"/>
    </row>
    <row r="5852" spans="28:28" x14ac:dyDescent="0.25">
      <c r="AB5852" s="5"/>
    </row>
    <row r="5853" spans="28:28" x14ac:dyDescent="0.25">
      <c r="AB5853" s="5"/>
    </row>
    <row r="5854" spans="28:28" x14ac:dyDescent="0.25">
      <c r="AB5854" s="5"/>
    </row>
    <row r="5855" spans="28:28" x14ac:dyDescent="0.25">
      <c r="AB5855" s="5"/>
    </row>
    <row r="5856" spans="28:28" x14ac:dyDescent="0.25">
      <c r="AB5856" s="5"/>
    </row>
    <row r="5857" spans="28:28" x14ac:dyDescent="0.25">
      <c r="AB5857" s="5"/>
    </row>
    <row r="5858" spans="28:28" x14ac:dyDescent="0.25">
      <c r="AB5858" s="5"/>
    </row>
    <row r="5859" spans="28:28" x14ac:dyDescent="0.25">
      <c r="AB5859" s="5"/>
    </row>
    <row r="5860" spans="28:28" x14ac:dyDescent="0.25">
      <c r="AB5860" s="5"/>
    </row>
    <row r="5861" spans="28:28" x14ac:dyDescent="0.25">
      <c r="AB5861" s="5"/>
    </row>
    <row r="5862" spans="28:28" x14ac:dyDescent="0.25">
      <c r="AB5862" s="5"/>
    </row>
    <row r="5863" spans="28:28" x14ac:dyDescent="0.25">
      <c r="AB5863" s="5"/>
    </row>
    <row r="5864" spans="28:28" x14ac:dyDescent="0.25">
      <c r="AB5864" s="5"/>
    </row>
    <row r="5865" spans="28:28" x14ac:dyDescent="0.25">
      <c r="AB5865" s="5"/>
    </row>
    <row r="5866" spans="28:28" x14ac:dyDescent="0.25">
      <c r="AB5866" s="5"/>
    </row>
    <row r="5867" spans="28:28" x14ac:dyDescent="0.25">
      <c r="AB5867" s="5"/>
    </row>
    <row r="5868" spans="28:28" x14ac:dyDescent="0.25">
      <c r="AB5868" s="5"/>
    </row>
    <row r="5869" spans="28:28" x14ac:dyDescent="0.25">
      <c r="AB5869" s="5"/>
    </row>
    <row r="5870" spans="28:28" x14ac:dyDescent="0.25">
      <c r="AB5870" s="5"/>
    </row>
    <row r="5871" spans="28:28" x14ac:dyDescent="0.25">
      <c r="AB5871" s="5"/>
    </row>
    <row r="5872" spans="28:28" x14ac:dyDescent="0.25">
      <c r="AB5872" s="5"/>
    </row>
    <row r="5873" spans="28:28" x14ac:dyDescent="0.25">
      <c r="AB5873" s="5"/>
    </row>
    <row r="5874" spans="28:28" x14ac:dyDescent="0.25">
      <c r="AB5874" s="5"/>
    </row>
    <row r="5875" spans="28:28" x14ac:dyDescent="0.25">
      <c r="AB5875" s="5"/>
    </row>
    <row r="5876" spans="28:28" x14ac:dyDescent="0.25">
      <c r="AB5876" s="5"/>
    </row>
    <row r="5877" spans="28:28" x14ac:dyDescent="0.25">
      <c r="AB5877" s="5"/>
    </row>
    <row r="5878" spans="28:28" x14ac:dyDescent="0.25">
      <c r="AB5878" s="5"/>
    </row>
    <row r="5879" spans="28:28" x14ac:dyDescent="0.25">
      <c r="AB5879" s="5"/>
    </row>
    <row r="5880" spans="28:28" x14ac:dyDescent="0.25">
      <c r="AB5880" s="5"/>
    </row>
    <row r="5881" spans="28:28" x14ac:dyDescent="0.25">
      <c r="AB5881" s="5"/>
    </row>
    <row r="5882" spans="28:28" x14ac:dyDescent="0.25">
      <c r="AB5882" s="5"/>
    </row>
    <row r="5883" spans="28:28" x14ac:dyDescent="0.25">
      <c r="AB5883" s="5"/>
    </row>
    <row r="5884" spans="28:28" x14ac:dyDescent="0.25">
      <c r="AB5884" s="5"/>
    </row>
    <row r="5885" spans="28:28" x14ac:dyDescent="0.25">
      <c r="AB5885" s="5"/>
    </row>
    <row r="5886" spans="28:28" x14ac:dyDescent="0.25">
      <c r="AB5886" s="5"/>
    </row>
    <row r="5887" spans="28:28" x14ac:dyDescent="0.25">
      <c r="AB5887" s="5"/>
    </row>
    <row r="5888" spans="28:28" x14ac:dyDescent="0.25">
      <c r="AB5888" s="5"/>
    </row>
    <row r="5889" spans="28:28" x14ac:dyDescent="0.25">
      <c r="AB5889" s="5"/>
    </row>
    <row r="5890" spans="28:28" x14ac:dyDescent="0.25">
      <c r="AB5890" s="5"/>
    </row>
    <row r="5891" spans="28:28" x14ac:dyDescent="0.25">
      <c r="AB5891" s="5"/>
    </row>
    <row r="5892" spans="28:28" x14ac:dyDescent="0.25">
      <c r="AB5892" s="5"/>
    </row>
    <row r="5893" spans="28:28" x14ac:dyDescent="0.25">
      <c r="AB5893" s="5"/>
    </row>
    <row r="5894" spans="28:28" x14ac:dyDescent="0.25">
      <c r="AB5894" s="5"/>
    </row>
    <row r="5895" spans="28:28" x14ac:dyDescent="0.25">
      <c r="AB5895" s="5"/>
    </row>
    <row r="5896" spans="28:28" x14ac:dyDescent="0.25">
      <c r="AB5896" s="5"/>
    </row>
    <row r="5897" spans="28:28" x14ac:dyDescent="0.25">
      <c r="AB5897" s="5"/>
    </row>
    <row r="5898" spans="28:28" x14ac:dyDescent="0.25">
      <c r="AB5898" s="5"/>
    </row>
    <row r="5899" spans="28:28" x14ac:dyDescent="0.25">
      <c r="AB5899" s="5"/>
    </row>
    <row r="5900" spans="28:28" x14ac:dyDescent="0.25">
      <c r="AB5900" s="5"/>
    </row>
    <row r="5901" spans="28:28" x14ac:dyDescent="0.25">
      <c r="AB5901" s="5"/>
    </row>
    <row r="5902" spans="28:28" x14ac:dyDescent="0.25">
      <c r="AB5902" s="5"/>
    </row>
    <row r="5903" spans="28:28" x14ac:dyDescent="0.25">
      <c r="AB5903" s="5"/>
    </row>
    <row r="5904" spans="28:28" x14ac:dyDescent="0.25">
      <c r="AB5904" s="5"/>
    </row>
    <row r="5905" spans="28:28" x14ac:dyDescent="0.25">
      <c r="AB5905" s="5"/>
    </row>
    <row r="5906" spans="28:28" x14ac:dyDescent="0.25">
      <c r="AB5906" s="5"/>
    </row>
    <row r="5907" spans="28:28" x14ac:dyDescent="0.25">
      <c r="AB5907" s="5"/>
    </row>
    <row r="5908" spans="28:28" x14ac:dyDescent="0.25">
      <c r="AB5908" s="5"/>
    </row>
    <row r="5909" spans="28:28" x14ac:dyDescent="0.25">
      <c r="AB5909" s="5"/>
    </row>
    <row r="5910" spans="28:28" x14ac:dyDescent="0.25">
      <c r="AB5910" s="5"/>
    </row>
    <row r="5911" spans="28:28" x14ac:dyDescent="0.25">
      <c r="AB5911" s="5"/>
    </row>
    <row r="5912" spans="28:28" x14ac:dyDescent="0.25">
      <c r="AB5912" s="5"/>
    </row>
    <row r="5913" spans="28:28" x14ac:dyDescent="0.25">
      <c r="AB5913" s="5"/>
    </row>
    <row r="5914" spans="28:28" x14ac:dyDescent="0.25">
      <c r="AB5914" s="5"/>
    </row>
    <row r="5915" spans="28:28" x14ac:dyDescent="0.25">
      <c r="AB5915" s="5"/>
    </row>
    <row r="5916" spans="28:28" x14ac:dyDescent="0.25">
      <c r="AB5916" s="5"/>
    </row>
    <row r="5917" spans="28:28" x14ac:dyDescent="0.25">
      <c r="AB5917" s="5"/>
    </row>
    <row r="5918" spans="28:28" x14ac:dyDescent="0.25">
      <c r="AB5918" s="5"/>
    </row>
    <row r="5919" spans="28:28" x14ac:dyDescent="0.25">
      <c r="AB5919" s="5"/>
    </row>
    <row r="5920" spans="28:28" x14ac:dyDescent="0.25">
      <c r="AB5920" s="5"/>
    </row>
    <row r="5921" spans="28:28" x14ac:dyDescent="0.25">
      <c r="AB5921" s="5"/>
    </row>
    <row r="5922" spans="28:28" x14ac:dyDescent="0.25">
      <c r="AB5922" s="5"/>
    </row>
    <row r="5923" spans="28:28" x14ac:dyDescent="0.25">
      <c r="AB5923" s="5"/>
    </row>
    <row r="5924" spans="28:28" x14ac:dyDescent="0.25">
      <c r="AB5924" s="5"/>
    </row>
    <row r="5925" spans="28:28" x14ac:dyDescent="0.25">
      <c r="AB5925" s="5"/>
    </row>
    <row r="5926" spans="28:28" x14ac:dyDescent="0.25">
      <c r="AB5926" s="5"/>
    </row>
    <row r="5927" spans="28:28" x14ac:dyDescent="0.25">
      <c r="AB5927" s="5"/>
    </row>
    <row r="5928" spans="28:28" x14ac:dyDescent="0.25">
      <c r="AB5928" s="5"/>
    </row>
    <row r="5929" spans="28:28" x14ac:dyDescent="0.25">
      <c r="AB5929" s="5"/>
    </row>
    <row r="5930" spans="28:28" x14ac:dyDescent="0.25">
      <c r="AB5930" s="5"/>
    </row>
    <row r="5931" spans="28:28" x14ac:dyDescent="0.25">
      <c r="AB5931" s="5"/>
    </row>
    <row r="5932" spans="28:28" x14ac:dyDescent="0.25">
      <c r="AB5932" s="5"/>
    </row>
    <row r="5933" spans="28:28" x14ac:dyDescent="0.25">
      <c r="AB5933" s="5"/>
    </row>
    <row r="5934" spans="28:28" x14ac:dyDescent="0.25">
      <c r="AB5934" s="5"/>
    </row>
    <row r="5935" spans="28:28" x14ac:dyDescent="0.25">
      <c r="AB5935" s="5"/>
    </row>
    <row r="5936" spans="28:28" x14ac:dyDescent="0.25">
      <c r="AB5936" s="5"/>
    </row>
    <row r="5937" spans="28:28" x14ac:dyDescent="0.25">
      <c r="AB5937" s="5"/>
    </row>
    <row r="5938" spans="28:28" x14ac:dyDescent="0.25">
      <c r="AB5938" s="5"/>
    </row>
    <row r="5939" spans="28:28" x14ac:dyDescent="0.25">
      <c r="AB5939" s="5"/>
    </row>
    <row r="5940" spans="28:28" x14ac:dyDescent="0.25">
      <c r="AB5940" s="5"/>
    </row>
    <row r="5941" spans="28:28" x14ac:dyDescent="0.25">
      <c r="AB5941" s="5"/>
    </row>
    <row r="5942" spans="28:28" x14ac:dyDescent="0.25">
      <c r="AB5942" s="5"/>
    </row>
    <row r="5943" spans="28:28" x14ac:dyDescent="0.25">
      <c r="AB5943" s="5"/>
    </row>
    <row r="5944" spans="28:28" x14ac:dyDescent="0.25">
      <c r="AB5944" s="5"/>
    </row>
    <row r="5945" spans="28:28" x14ac:dyDescent="0.25">
      <c r="AB5945" s="5"/>
    </row>
    <row r="5946" spans="28:28" x14ac:dyDescent="0.25">
      <c r="AB5946" s="5"/>
    </row>
    <row r="5947" spans="28:28" x14ac:dyDescent="0.25">
      <c r="AB5947" s="5"/>
    </row>
    <row r="5948" spans="28:28" x14ac:dyDescent="0.25">
      <c r="AB5948" s="5"/>
    </row>
    <row r="5949" spans="28:28" x14ac:dyDescent="0.25">
      <c r="AB5949" s="5"/>
    </row>
    <row r="5950" spans="28:28" x14ac:dyDescent="0.25">
      <c r="AB5950" s="5"/>
    </row>
    <row r="5951" spans="28:28" x14ac:dyDescent="0.25">
      <c r="AB5951" s="5"/>
    </row>
    <row r="5952" spans="28:28" x14ac:dyDescent="0.25">
      <c r="AB5952" s="5"/>
    </row>
    <row r="5953" spans="28:28" x14ac:dyDescent="0.25">
      <c r="AB5953" s="5"/>
    </row>
    <row r="5954" spans="28:28" x14ac:dyDescent="0.25">
      <c r="AB5954" s="5"/>
    </row>
    <row r="5955" spans="28:28" x14ac:dyDescent="0.25">
      <c r="AB5955" s="5"/>
    </row>
    <row r="5956" spans="28:28" x14ac:dyDescent="0.25">
      <c r="AB5956" s="5"/>
    </row>
    <row r="5957" spans="28:28" x14ac:dyDescent="0.25">
      <c r="AB5957" s="5"/>
    </row>
    <row r="5958" spans="28:28" x14ac:dyDescent="0.25">
      <c r="AB5958" s="5"/>
    </row>
    <row r="5959" spans="28:28" x14ac:dyDescent="0.25">
      <c r="AB5959" s="5"/>
    </row>
    <row r="5960" spans="28:28" x14ac:dyDescent="0.25">
      <c r="AB5960" s="5"/>
    </row>
    <row r="5961" spans="28:28" x14ac:dyDescent="0.25">
      <c r="AB5961" s="5"/>
    </row>
    <row r="5962" spans="28:28" x14ac:dyDescent="0.25">
      <c r="AB5962" s="5"/>
    </row>
    <row r="5963" spans="28:28" x14ac:dyDescent="0.25">
      <c r="AB5963" s="5"/>
    </row>
    <row r="5964" spans="28:28" x14ac:dyDescent="0.25">
      <c r="AB5964" s="5"/>
    </row>
    <row r="5965" spans="28:28" x14ac:dyDescent="0.25">
      <c r="AB5965" s="5"/>
    </row>
    <row r="5966" spans="28:28" x14ac:dyDescent="0.25">
      <c r="AB5966" s="5"/>
    </row>
    <row r="5967" spans="28:28" x14ac:dyDescent="0.25">
      <c r="AB5967" s="5"/>
    </row>
    <row r="5968" spans="28:28" x14ac:dyDescent="0.25">
      <c r="AB5968" s="5"/>
    </row>
    <row r="5969" spans="28:28" x14ac:dyDescent="0.25">
      <c r="AB5969" s="5"/>
    </row>
    <row r="5970" spans="28:28" x14ac:dyDescent="0.25">
      <c r="AB5970" s="5"/>
    </row>
    <row r="5971" spans="28:28" x14ac:dyDescent="0.25">
      <c r="AB5971" s="5"/>
    </row>
    <row r="5972" spans="28:28" x14ac:dyDescent="0.25">
      <c r="AB5972" s="5"/>
    </row>
    <row r="5973" spans="28:28" x14ac:dyDescent="0.25">
      <c r="AB5973" s="5"/>
    </row>
    <row r="5974" spans="28:28" x14ac:dyDescent="0.25">
      <c r="AB5974" s="5"/>
    </row>
    <row r="5975" spans="28:28" x14ac:dyDescent="0.25">
      <c r="AB5975" s="5"/>
    </row>
    <row r="5976" spans="28:28" x14ac:dyDescent="0.25">
      <c r="AB5976" s="5"/>
    </row>
    <row r="5977" spans="28:28" x14ac:dyDescent="0.25">
      <c r="AB5977" s="5"/>
    </row>
    <row r="5978" spans="28:28" x14ac:dyDescent="0.25">
      <c r="AB5978" s="5"/>
    </row>
    <row r="5979" spans="28:28" x14ac:dyDescent="0.25">
      <c r="AB5979" s="5"/>
    </row>
    <row r="5980" spans="28:28" x14ac:dyDescent="0.25">
      <c r="AB5980" s="5"/>
    </row>
    <row r="5981" spans="28:28" x14ac:dyDescent="0.25">
      <c r="AB5981" s="5"/>
    </row>
    <row r="5982" spans="28:28" x14ac:dyDescent="0.25">
      <c r="AB5982" s="5"/>
    </row>
    <row r="5983" spans="28:28" x14ac:dyDescent="0.25">
      <c r="AB5983" s="5"/>
    </row>
    <row r="5984" spans="28:28" x14ac:dyDescent="0.25">
      <c r="AB5984" s="5"/>
    </row>
    <row r="5985" spans="28:28" x14ac:dyDescent="0.25">
      <c r="AB5985" s="5"/>
    </row>
    <row r="5986" spans="28:28" x14ac:dyDescent="0.25">
      <c r="AB5986" s="5"/>
    </row>
    <row r="5987" spans="28:28" x14ac:dyDescent="0.25">
      <c r="AB5987" s="5"/>
    </row>
    <row r="5988" spans="28:28" x14ac:dyDescent="0.25">
      <c r="AB5988" s="5"/>
    </row>
    <row r="5989" spans="28:28" x14ac:dyDescent="0.25">
      <c r="AB5989" s="5"/>
    </row>
    <row r="5990" spans="28:28" x14ac:dyDescent="0.25">
      <c r="AB5990" s="5"/>
    </row>
    <row r="5991" spans="28:28" x14ac:dyDescent="0.25">
      <c r="AB5991" s="5"/>
    </row>
    <row r="5992" spans="28:28" x14ac:dyDescent="0.25">
      <c r="AB5992" s="5"/>
    </row>
    <row r="5993" spans="28:28" x14ac:dyDescent="0.25">
      <c r="AB5993" s="5"/>
    </row>
    <row r="5994" spans="28:28" x14ac:dyDescent="0.25">
      <c r="AB5994" s="5"/>
    </row>
    <row r="5995" spans="28:28" x14ac:dyDescent="0.25">
      <c r="AB5995" s="5"/>
    </row>
    <row r="5996" spans="28:28" x14ac:dyDescent="0.25">
      <c r="AB5996" s="5"/>
    </row>
    <row r="5997" spans="28:28" x14ac:dyDescent="0.25">
      <c r="AB5997" s="5"/>
    </row>
    <row r="5998" spans="28:28" x14ac:dyDescent="0.25">
      <c r="AB5998" s="5"/>
    </row>
    <row r="5999" spans="28:28" x14ac:dyDescent="0.25">
      <c r="AB5999" s="5"/>
    </row>
    <row r="6000" spans="28:28" x14ac:dyDescent="0.25">
      <c r="AB6000" s="5"/>
    </row>
    <row r="6001" spans="28:28" x14ac:dyDescent="0.25">
      <c r="AB6001" s="5"/>
    </row>
    <row r="6002" spans="28:28" x14ac:dyDescent="0.25">
      <c r="AB6002" s="5"/>
    </row>
    <row r="6003" spans="28:28" x14ac:dyDescent="0.25">
      <c r="AB6003" s="5"/>
    </row>
    <row r="6004" spans="28:28" x14ac:dyDescent="0.25">
      <c r="AB6004" s="5"/>
    </row>
    <row r="6005" spans="28:28" x14ac:dyDescent="0.25">
      <c r="AB6005" s="5"/>
    </row>
    <row r="6006" spans="28:28" x14ac:dyDescent="0.25">
      <c r="AB6006" s="5"/>
    </row>
    <row r="6007" spans="28:28" x14ac:dyDescent="0.25">
      <c r="AB6007" s="5"/>
    </row>
    <row r="6008" spans="28:28" x14ac:dyDescent="0.25">
      <c r="AB6008" s="5"/>
    </row>
    <row r="6009" spans="28:28" x14ac:dyDescent="0.25">
      <c r="AB6009" s="5"/>
    </row>
    <row r="6010" spans="28:28" x14ac:dyDescent="0.25">
      <c r="AB6010" s="5"/>
    </row>
    <row r="6011" spans="28:28" x14ac:dyDescent="0.25">
      <c r="AB6011" s="5"/>
    </row>
    <row r="6012" spans="28:28" x14ac:dyDescent="0.25">
      <c r="AB6012" s="5"/>
    </row>
    <row r="6013" spans="28:28" x14ac:dyDescent="0.25">
      <c r="AB6013" s="5"/>
    </row>
    <row r="6014" spans="28:28" x14ac:dyDescent="0.25">
      <c r="AB6014" s="5"/>
    </row>
    <row r="6015" spans="28:28" x14ac:dyDescent="0.25">
      <c r="AB6015" s="5"/>
    </row>
    <row r="6016" spans="28:28" x14ac:dyDescent="0.25">
      <c r="AB6016" s="5"/>
    </row>
    <row r="6017" spans="28:28" x14ac:dyDescent="0.25">
      <c r="AB6017" s="5"/>
    </row>
    <row r="6018" spans="28:28" x14ac:dyDescent="0.25">
      <c r="AB6018" s="5"/>
    </row>
    <row r="6019" spans="28:28" x14ac:dyDescent="0.25">
      <c r="AB6019" s="5"/>
    </row>
    <row r="6020" spans="28:28" x14ac:dyDescent="0.25">
      <c r="AB6020" s="5"/>
    </row>
    <row r="6021" spans="28:28" x14ac:dyDescent="0.25">
      <c r="AB6021" s="5"/>
    </row>
    <row r="6022" spans="28:28" x14ac:dyDescent="0.25">
      <c r="AB6022" s="5"/>
    </row>
    <row r="6023" spans="28:28" x14ac:dyDescent="0.25">
      <c r="AB6023" s="5"/>
    </row>
    <row r="6024" spans="28:28" x14ac:dyDescent="0.25">
      <c r="AB6024" s="5"/>
    </row>
    <row r="6025" spans="28:28" x14ac:dyDescent="0.25">
      <c r="AB6025" s="5"/>
    </row>
    <row r="6026" spans="28:28" x14ac:dyDescent="0.25">
      <c r="AB6026" s="5"/>
    </row>
    <row r="6027" spans="28:28" x14ac:dyDescent="0.25">
      <c r="AB6027" s="5"/>
    </row>
    <row r="6028" spans="28:28" x14ac:dyDescent="0.25">
      <c r="AB6028" s="5"/>
    </row>
    <row r="6029" spans="28:28" x14ac:dyDescent="0.25">
      <c r="AB6029" s="5"/>
    </row>
    <row r="6030" spans="28:28" x14ac:dyDescent="0.25">
      <c r="AB6030" s="5"/>
    </row>
    <row r="6031" spans="28:28" x14ac:dyDescent="0.25">
      <c r="AB6031" s="5"/>
    </row>
    <row r="6032" spans="28:28" x14ac:dyDescent="0.25">
      <c r="AB6032" s="5"/>
    </row>
    <row r="6033" spans="28:28" x14ac:dyDescent="0.25">
      <c r="AB6033" s="5"/>
    </row>
    <row r="6034" spans="28:28" x14ac:dyDescent="0.25">
      <c r="AB6034" s="5"/>
    </row>
    <row r="6035" spans="28:28" x14ac:dyDescent="0.25">
      <c r="AB6035" s="5"/>
    </row>
    <row r="6036" spans="28:28" x14ac:dyDescent="0.25">
      <c r="AB6036" s="5"/>
    </row>
    <row r="6037" spans="28:28" x14ac:dyDescent="0.25">
      <c r="AB6037" s="5"/>
    </row>
    <row r="6038" spans="28:28" x14ac:dyDescent="0.25">
      <c r="AB6038" s="5"/>
    </row>
    <row r="6039" spans="28:28" x14ac:dyDescent="0.25">
      <c r="AB6039" s="5"/>
    </row>
    <row r="6040" spans="28:28" x14ac:dyDescent="0.25">
      <c r="AB6040" s="5"/>
    </row>
    <row r="6041" spans="28:28" x14ac:dyDescent="0.25">
      <c r="AB6041" s="5"/>
    </row>
    <row r="6042" spans="28:28" x14ac:dyDescent="0.25">
      <c r="AB6042" s="5"/>
    </row>
    <row r="6043" spans="28:28" x14ac:dyDescent="0.25">
      <c r="AB6043" s="5"/>
    </row>
    <row r="6044" spans="28:28" x14ac:dyDescent="0.25">
      <c r="AB6044" s="5"/>
    </row>
    <row r="6045" spans="28:28" x14ac:dyDescent="0.25">
      <c r="AB6045" s="5"/>
    </row>
    <row r="6046" spans="28:28" x14ac:dyDescent="0.25">
      <c r="AB6046" s="5"/>
    </row>
    <row r="6047" spans="28:28" x14ac:dyDescent="0.25">
      <c r="AB6047" s="5"/>
    </row>
    <row r="6048" spans="28:28" x14ac:dyDescent="0.25">
      <c r="AB6048" s="5"/>
    </row>
    <row r="6049" spans="28:28" x14ac:dyDescent="0.25">
      <c r="AB6049" s="5"/>
    </row>
    <row r="6050" spans="28:28" x14ac:dyDescent="0.25">
      <c r="AB6050" s="5"/>
    </row>
    <row r="6051" spans="28:28" x14ac:dyDescent="0.25">
      <c r="AB6051" s="5"/>
    </row>
    <row r="6052" spans="28:28" x14ac:dyDescent="0.25">
      <c r="AB6052" s="5"/>
    </row>
    <row r="6053" spans="28:28" x14ac:dyDescent="0.25">
      <c r="AB6053" s="5"/>
    </row>
    <row r="6054" spans="28:28" x14ac:dyDescent="0.25">
      <c r="AB6054" s="5"/>
    </row>
    <row r="6055" spans="28:28" x14ac:dyDescent="0.25">
      <c r="AB6055" s="5"/>
    </row>
    <row r="6056" spans="28:28" x14ac:dyDescent="0.25">
      <c r="AB6056" s="5"/>
    </row>
    <row r="6057" spans="28:28" x14ac:dyDescent="0.25">
      <c r="AB6057" s="5"/>
    </row>
    <row r="6058" spans="28:28" x14ac:dyDescent="0.25">
      <c r="AB6058" s="5"/>
    </row>
    <row r="6059" spans="28:28" x14ac:dyDescent="0.25">
      <c r="AB6059" s="5"/>
    </row>
    <row r="6060" spans="28:28" x14ac:dyDescent="0.25">
      <c r="AB6060" s="5"/>
    </row>
    <row r="6061" spans="28:28" x14ac:dyDescent="0.25">
      <c r="AB6061" s="5"/>
    </row>
    <row r="6062" spans="28:28" x14ac:dyDescent="0.25">
      <c r="AB6062" s="5"/>
    </row>
    <row r="6063" spans="28:28" x14ac:dyDescent="0.25">
      <c r="AB6063" s="5"/>
    </row>
    <row r="6064" spans="28:28" x14ac:dyDescent="0.25">
      <c r="AB6064" s="5"/>
    </row>
    <row r="6065" spans="28:28" x14ac:dyDescent="0.25">
      <c r="AB6065" s="5"/>
    </row>
    <row r="6066" spans="28:28" x14ac:dyDescent="0.25">
      <c r="AB6066" s="5"/>
    </row>
    <row r="6067" spans="28:28" x14ac:dyDescent="0.25">
      <c r="AB6067" s="5"/>
    </row>
    <row r="6068" spans="28:28" x14ac:dyDescent="0.25">
      <c r="AB6068" s="5"/>
    </row>
    <row r="6069" spans="28:28" x14ac:dyDescent="0.25">
      <c r="AB6069" s="5"/>
    </row>
    <row r="6070" spans="28:28" x14ac:dyDescent="0.25">
      <c r="AB6070" s="5"/>
    </row>
    <row r="6071" spans="28:28" x14ac:dyDescent="0.25">
      <c r="AB6071" s="5"/>
    </row>
    <row r="6072" spans="28:28" x14ac:dyDescent="0.25">
      <c r="AB6072" s="5"/>
    </row>
    <row r="6073" spans="28:28" x14ac:dyDescent="0.25">
      <c r="AB6073" s="5"/>
    </row>
    <row r="6074" spans="28:28" x14ac:dyDescent="0.25">
      <c r="AB6074" s="5"/>
    </row>
    <row r="6075" spans="28:28" x14ac:dyDescent="0.25">
      <c r="AB6075" s="5"/>
    </row>
    <row r="6076" spans="28:28" x14ac:dyDescent="0.25">
      <c r="AB6076" s="5"/>
    </row>
    <row r="6077" spans="28:28" x14ac:dyDescent="0.25">
      <c r="AB6077" s="5"/>
    </row>
    <row r="6078" spans="28:28" x14ac:dyDescent="0.25">
      <c r="AB6078" s="5"/>
    </row>
    <row r="6079" spans="28:28" x14ac:dyDescent="0.25">
      <c r="AB6079" s="5"/>
    </row>
    <row r="6080" spans="28:28" x14ac:dyDescent="0.25">
      <c r="AB6080" s="5"/>
    </row>
    <row r="6081" spans="28:28" x14ac:dyDescent="0.25">
      <c r="AB6081" s="5"/>
    </row>
    <row r="6082" spans="28:28" x14ac:dyDescent="0.25">
      <c r="AB6082" s="5"/>
    </row>
    <row r="6083" spans="28:28" x14ac:dyDescent="0.25">
      <c r="AB6083" s="5"/>
    </row>
    <row r="6084" spans="28:28" x14ac:dyDescent="0.25">
      <c r="AB6084" s="5"/>
    </row>
    <row r="6085" spans="28:28" x14ac:dyDescent="0.25">
      <c r="AB6085" s="5"/>
    </row>
    <row r="6086" spans="28:28" x14ac:dyDescent="0.25">
      <c r="AB6086" s="5"/>
    </row>
    <row r="6087" spans="28:28" x14ac:dyDescent="0.25">
      <c r="AB6087" s="5"/>
    </row>
    <row r="6088" spans="28:28" x14ac:dyDescent="0.25">
      <c r="AB6088" s="5"/>
    </row>
    <row r="6089" spans="28:28" x14ac:dyDescent="0.25">
      <c r="AB6089" s="5"/>
    </row>
    <row r="6090" spans="28:28" x14ac:dyDescent="0.25">
      <c r="AB6090" s="5"/>
    </row>
    <row r="6091" spans="28:28" x14ac:dyDescent="0.25">
      <c r="AB6091" s="5"/>
    </row>
    <row r="6092" spans="28:28" x14ac:dyDescent="0.25">
      <c r="AB6092" s="5"/>
    </row>
    <row r="6093" spans="28:28" x14ac:dyDescent="0.25">
      <c r="AB6093" s="5"/>
    </row>
    <row r="6094" spans="28:28" x14ac:dyDescent="0.25">
      <c r="AB6094" s="5"/>
    </row>
    <row r="6095" spans="28:28" x14ac:dyDescent="0.25">
      <c r="AB6095" s="5"/>
    </row>
    <row r="6096" spans="28:28" x14ac:dyDescent="0.25">
      <c r="AB6096" s="5"/>
    </row>
    <row r="6097" spans="28:28" x14ac:dyDescent="0.25">
      <c r="AB6097" s="5"/>
    </row>
    <row r="6098" spans="28:28" x14ac:dyDescent="0.25">
      <c r="AB6098" s="5"/>
    </row>
    <row r="6099" spans="28:28" x14ac:dyDescent="0.25">
      <c r="AB6099" s="5"/>
    </row>
    <row r="6100" spans="28:28" x14ac:dyDescent="0.25">
      <c r="AB6100" s="5"/>
    </row>
    <row r="6101" spans="28:28" x14ac:dyDescent="0.25">
      <c r="AB6101" s="5"/>
    </row>
    <row r="6102" spans="28:28" x14ac:dyDescent="0.25">
      <c r="AB6102" s="5"/>
    </row>
    <row r="6103" spans="28:28" x14ac:dyDescent="0.25">
      <c r="AB6103" s="5"/>
    </row>
    <row r="6104" spans="28:28" x14ac:dyDescent="0.25">
      <c r="AB6104" s="5"/>
    </row>
    <row r="6105" spans="28:28" x14ac:dyDescent="0.25">
      <c r="AB6105" s="5"/>
    </row>
    <row r="6106" spans="28:28" x14ac:dyDescent="0.25">
      <c r="AB6106" s="5"/>
    </row>
    <row r="6107" spans="28:28" x14ac:dyDescent="0.25">
      <c r="AB6107" s="5"/>
    </row>
    <row r="6108" spans="28:28" x14ac:dyDescent="0.25">
      <c r="AB6108" s="5"/>
    </row>
    <row r="6109" spans="28:28" x14ac:dyDescent="0.25">
      <c r="AB6109" s="5"/>
    </row>
    <row r="6110" spans="28:28" x14ac:dyDescent="0.25">
      <c r="AB6110" s="5"/>
    </row>
    <row r="6111" spans="28:28" x14ac:dyDescent="0.25">
      <c r="AB6111" s="5"/>
    </row>
    <row r="6112" spans="28:28" x14ac:dyDescent="0.25">
      <c r="AB6112" s="5"/>
    </row>
    <row r="6113" spans="28:28" x14ac:dyDescent="0.25">
      <c r="AB6113" s="5"/>
    </row>
    <row r="6114" spans="28:28" x14ac:dyDescent="0.25">
      <c r="AB6114" s="5"/>
    </row>
    <row r="6115" spans="28:28" x14ac:dyDescent="0.25">
      <c r="AB6115" s="5"/>
    </row>
    <row r="6116" spans="28:28" x14ac:dyDescent="0.25">
      <c r="AB6116" s="5"/>
    </row>
    <row r="6117" spans="28:28" x14ac:dyDescent="0.25">
      <c r="AB6117" s="5"/>
    </row>
    <row r="6118" spans="28:28" x14ac:dyDescent="0.25">
      <c r="AB6118" s="5"/>
    </row>
    <row r="6119" spans="28:28" x14ac:dyDescent="0.25">
      <c r="AB6119" s="5"/>
    </row>
    <row r="6120" spans="28:28" x14ac:dyDescent="0.25">
      <c r="AB6120" s="5"/>
    </row>
    <row r="6121" spans="28:28" x14ac:dyDescent="0.25">
      <c r="AB6121" s="5"/>
    </row>
    <row r="6122" spans="28:28" x14ac:dyDescent="0.25">
      <c r="AB6122" s="5"/>
    </row>
    <row r="6123" spans="28:28" x14ac:dyDescent="0.25">
      <c r="AB6123" s="5"/>
    </row>
    <row r="6124" spans="28:28" x14ac:dyDescent="0.25">
      <c r="AB6124" s="5"/>
    </row>
    <row r="6125" spans="28:28" x14ac:dyDescent="0.25">
      <c r="AB6125" s="5"/>
    </row>
    <row r="6126" spans="28:28" x14ac:dyDescent="0.25">
      <c r="AB6126" s="5"/>
    </row>
    <row r="6127" spans="28:28" x14ac:dyDescent="0.25">
      <c r="AB6127" s="5"/>
    </row>
    <row r="6128" spans="28:28" x14ac:dyDescent="0.25">
      <c r="AB6128" s="5"/>
    </row>
    <row r="6129" spans="28:28" x14ac:dyDescent="0.25">
      <c r="AB6129" s="5"/>
    </row>
    <row r="6130" spans="28:28" x14ac:dyDescent="0.25">
      <c r="AB6130" s="5"/>
    </row>
    <row r="6131" spans="28:28" x14ac:dyDescent="0.25">
      <c r="AB6131" s="5"/>
    </row>
    <row r="6132" spans="28:28" x14ac:dyDescent="0.25">
      <c r="AB6132" s="5"/>
    </row>
    <row r="6133" spans="28:28" x14ac:dyDescent="0.25">
      <c r="AB6133" s="5"/>
    </row>
    <row r="6134" spans="28:28" x14ac:dyDescent="0.25">
      <c r="AB6134" s="5"/>
    </row>
    <row r="6135" spans="28:28" x14ac:dyDescent="0.25">
      <c r="AB6135" s="5"/>
    </row>
    <row r="6136" spans="28:28" x14ac:dyDescent="0.25">
      <c r="AB6136" s="5"/>
    </row>
    <row r="6137" spans="28:28" x14ac:dyDescent="0.25">
      <c r="AB6137" s="5"/>
    </row>
    <row r="6138" spans="28:28" x14ac:dyDescent="0.25">
      <c r="AB6138" s="5"/>
    </row>
    <row r="6139" spans="28:28" x14ac:dyDescent="0.25">
      <c r="AB6139" s="5"/>
    </row>
    <row r="6140" spans="28:28" x14ac:dyDescent="0.25">
      <c r="AB6140" s="5"/>
    </row>
    <row r="6141" spans="28:28" x14ac:dyDescent="0.25">
      <c r="AB6141" s="5"/>
    </row>
    <row r="6142" spans="28:28" x14ac:dyDescent="0.25">
      <c r="AB6142" s="5"/>
    </row>
    <row r="6143" spans="28:28" x14ac:dyDescent="0.25">
      <c r="AB6143" s="5"/>
    </row>
    <row r="6144" spans="28:28" x14ac:dyDescent="0.25">
      <c r="AB6144" s="5"/>
    </row>
    <row r="6145" spans="28:28" x14ac:dyDescent="0.25">
      <c r="AB6145" s="5"/>
    </row>
    <row r="6146" spans="28:28" x14ac:dyDescent="0.25">
      <c r="AB6146" s="5"/>
    </row>
    <row r="6147" spans="28:28" x14ac:dyDescent="0.25">
      <c r="AB6147" s="5"/>
    </row>
    <row r="6148" spans="28:28" x14ac:dyDescent="0.25">
      <c r="AB6148" s="5"/>
    </row>
    <row r="6149" spans="28:28" x14ac:dyDescent="0.25">
      <c r="AB6149" s="5"/>
    </row>
    <row r="6150" spans="28:28" x14ac:dyDescent="0.25">
      <c r="AB6150" s="5"/>
    </row>
    <row r="6151" spans="28:28" x14ac:dyDescent="0.25">
      <c r="AB6151" s="5"/>
    </row>
    <row r="6152" spans="28:28" x14ac:dyDescent="0.25">
      <c r="AB6152" s="5"/>
    </row>
    <row r="6153" spans="28:28" x14ac:dyDescent="0.25">
      <c r="AB6153" s="5"/>
    </row>
    <row r="6154" spans="28:28" x14ac:dyDescent="0.25">
      <c r="AB6154" s="5"/>
    </row>
    <row r="6155" spans="28:28" x14ac:dyDescent="0.25">
      <c r="AB6155" s="5"/>
    </row>
    <row r="6156" spans="28:28" x14ac:dyDescent="0.25">
      <c r="AB6156" s="5"/>
    </row>
    <row r="6157" spans="28:28" x14ac:dyDescent="0.25">
      <c r="AB6157" s="5"/>
    </row>
    <row r="6158" spans="28:28" x14ac:dyDescent="0.25">
      <c r="AB6158" s="5"/>
    </row>
    <row r="6159" spans="28:28" x14ac:dyDescent="0.25">
      <c r="AB6159" s="5"/>
    </row>
    <row r="6160" spans="28:28" x14ac:dyDescent="0.25">
      <c r="AB6160" s="5"/>
    </row>
    <row r="6161" spans="28:28" x14ac:dyDescent="0.25">
      <c r="AB6161" s="5"/>
    </row>
    <row r="6162" spans="28:28" x14ac:dyDescent="0.25">
      <c r="AB6162" s="5"/>
    </row>
    <row r="6163" spans="28:28" x14ac:dyDescent="0.25">
      <c r="AB6163" s="5"/>
    </row>
    <row r="6164" spans="28:28" x14ac:dyDescent="0.25">
      <c r="AB6164" s="5"/>
    </row>
    <row r="6165" spans="28:28" x14ac:dyDescent="0.25">
      <c r="AB6165" s="5"/>
    </row>
    <row r="6166" spans="28:28" x14ac:dyDescent="0.25">
      <c r="AB6166" s="5"/>
    </row>
    <row r="6167" spans="28:28" x14ac:dyDescent="0.25">
      <c r="AB6167" s="5"/>
    </row>
    <row r="6168" spans="28:28" x14ac:dyDescent="0.25">
      <c r="AB6168" s="5"/>
    </row>
    <row r="6169" spans="28:28" x14ac:dyDescent="0.25">
      <c r="AB6169" s="5"/>
    </row>
    <row r="6170" spans="28:28" x14ac:dyDescent="0.25">
      <c r="AB6170" s="5"/>
    </row>
    <row r="6171" spans="28:28" x14ac:dyDescent="0.25">
      <c r="AB6171" s="5"/>
    </row>
    <row r="6172" spans="28:28" x14ac:dyDescent="0.25">
      <c r="AB6172" s="5"/>
    </row>
    <row r="6173" spans="28:28" x14ac:dyDescent="0.25">
      <c r="AB6173" s="5"/>
    </row>
    <row r="6174" spans="28:28" x14ac:dyDescent="0.25">
      <c r="AB6174" s="5"/>
    </row>
    <row r="6175" spans="28:28" x14ac:dyDescent="0.25">
      <c r="AB6175" s="5"/>
    </row>
    <row r="6176" spans="28:28" x14ac:dyDescent="0.25">
      <c r="AB6176" s="5"/>
    </row>
    <row r="6177" spans="28:28" x14ac:dyDescent="0.25">
      <c r="AB6177" s="5"/>
    </row>
    <row r="6178" spans="28:28" x14ac:dyDescent="0.25">
      <c r="AB6178" s="5"/>
    </row>
    <row r="6179" spans="28:28" x14ac:dyDescent="0.25">
      <c r="AB6179" s="5"/>
    </row>
    <row r="6180" spans="28:28" x14ac:dyDescent="0.25">
      <c r="AB6180" s="5"/>
    </row>
    <row r="6181" spans="28:28" x14ac:dyDescent="0.25">
      <c r="AB6181" s="5"/>
    </row>
    <row r="6182" spans="28:28" x14ac:dyDescent="0.25">
      <c r="AB6182" s="5"/>
    </row>
    <row r="6183" spans="28:28" x14ac:dyDescent="0.25">
      <c r="AB6183" s="5"/>
    </row>
    <row r="6184" spans="28:28" x14ac:dyDescent="0.25">
      <c r="AB6184" s="5"/>
    </row>
    <row r="6185" spans="28:28" x14ac:dyDescent="0.25">
      <c r="AB6185" s="5"/>
    </row>
    <row r="6186" spans="28:28" x14ac:dyDescent="0.25">
      <c r="AB6186" s="5"/>
    </row>
    <row r="6187" spans="28:28" x14ac:dyDescent="0.25">
      <c r="AB6187" s="5"/>
    </row>
    <row r="6188" spans="28:28" x14ac:dyDescent="0.25">
      <c r="AB6188" s="5"/>
    </row>
    <row r="6189" spans="28:28" x14ac:dyDescent="0.25">
      <c r="AB6189" s="5"/>
    </row>
    <row r="6190" spans="28:28" x14ac:dyDescent="0.25">
      <c r="AB6190" s="5"/>
    </row>
    <row r="6191" spans="28:28" x14ac:dyDescent="0.25">
      <c r="AB6191" s="5"/>
    </row>
    <row r="6192" spans="28:28" x14ac:dyDescent="0.25">
      <c r="AB6192" s="5"/>
    </row>
    <row r="6193" spans="28:28" x14ac:dyDescent="0.25">
      <c r="AB6193" s="5"/>
    </row>
    <row r="6194" spans="28:28" x14ac:dyDescent="0.25">
      <c r="AB6194" s="5"/>
    </row>
    <row r="6195" spans="28:28" x14ac:dyDescent="0.25">
      <c r="AB6195" s="5"/>
    </row>
    <row r="6196" spans="28:28" x14ac:dyDescent="0.25">
      <c r="AB6196" s="5"/>
    </row>
    <row r="6197" spans="28:28" x14ac:dyDescent="0.25">
      <c r="AB6197" s="5"/>
    </row>
    <row r="6198" spans="28:28" x14ac:dyDescent="0.25">
      <c r="AB6198" s="5"/>
    </row>
    <row r="6199" spans="28:28" x14ac:dyDescent="0.25">
      <c r="AB6199" s="5"/>
    </row>
    <row r="6200" spans="28:28" x14ac:dyDescent="0.25">
      <c r="AB6200" s="5"/>
    </row>
    <row r="6201" spans="28:28" x14ac:dyDescent="0.25">
      <c r="AB6201" s="5"/>
    </row>
    <row r="6202" spans="28:28" x14ac:dyDescent="0.25">
      <c r="AB6202" s="5"/>
    </row>
    <row r="6203" spans="28:28" x14ac:dyDescent="0.25">
      <c r="AB6203" s="5"/>
    </row>
    <row r="6204" spans="28:28" x14ac:dyDescent="0.25">
      <c r="AB6204" s="5"/>
    </row>
    <row r="6205" spans="28:28" x14ac:dyDescent="0.25">
      <c r="AB6205" s="5"/>
    </row>
    <row r="6206" spans="28:28" x14ac:dyDescent="0.25">
      <c r="AB6206" s="5"/>
    </row>
    <row r="6207" spans="28:28" x14ac:dyDescent="0.25">
      <c r="AB6207" s="5"/>
    </row>
    <row r="6208" spans="28:28" x14ac:dyDescent="0.25">
      <c r="AB6208" s="5"/>
    </row>
    <row r="6209" spans="28:28" x14ac:dyDescent="0.25">
      <c r="AB6209" s="5"/>
    </row>
    <row r="6210" spans="28:28" x14ac:dyDescent="0.25">
      <c r="AB6210" s="5"/>
    </row>
    <row r="6211" spans="28:28" x14ac:dyDescent="0.25">
      <c r="AB6211" s="5"/>
    </row>
    <row r="6212" spans="28:28" x14ac:dyDescent="0.25">
      <c r="AB6212" s="5"/>
    </row>
    <row r="6213" spans="28:28" x14ac:dyDescent="0.25">
      <c r="AB6213" s="5"/>
    </row>
    <row r="6214" spans="28:28" x14ac:dyDescent="0.25">
      <c r="AB6214" s="5"/>
    </row>
    <row r="6215" spans="28:28" x14ac:dyDescent="0.25">
      <c r="AB6215" s="5"/>
    </row>
    <row r="6216" spans="28:28" x14ac:dyDescent="0.25">
      <c r="AB6216" s="5"/>
    </row>
    <row r="6217" spans="28:28" x14ac:dyDescent="0.25">
      <c r="AB6217" s="5"/>
    </row>
    <row r="6218" spans="28:28" x14ac:dyDescent="0.25">
      <c r="AB6218" s="5"/>
    </row>
    <row r="6219" spans="28:28" x14ac:dyDescent="0.25">
      <c r="AB6219" s="5"/>
    </row>
    <row r="6220" spans="28:28" x14ac:dyDescent="0.25">
      <c r="AB6220" s="5"/>
    </row>
    <row r="6221" spans="28:28" x14ac:dyDescent="0.25">
      <c r="AB6221" s="5"/>
    </row>
    <row r="6222" spans="28:28" x14ac:dyDescent="0.25">
      <c r="AB6222" s="5"/>
    </row>
    <row r="6223" spans="28:28" x14ac:dyDescent="0.25">
      <c r="AB6223" s="5"/>
    </row>
    <row r="6224" spans="28:28" x14ac:dyDescent="0.25">
      <c r="AB6224" s="5"/>
    </row>
    <row r="6225" spans="28:28" x14ac:dyDescent="0.25">
      <c r="AB6225" s="5"/>
    </row>
    <row r="6226" spans="28:28" x14ac:dyDescent="0.25">
      <c r="AB6226" s="5"/>
    </row>
    <row r="6227" spans="28:28" x14ac:dyDescent="0.25">
      <c r="AB6227" s="5"/>
    </row>
    <row r="6228" spans="28:28" x14ac:dyDescent="0.25">
      <c r="AB6228" s="5"/>
    </row>
    <row r="6229" spans="28:28" x14ac:dyDescent="0.25">
      <c r="AB6229" s="5"/>
    </row>
    <row r="6230" spans="28:28" x14ac:dyDescent="0.25">
      <c r="AB6230" s="5"/>
    </row>
    <row r="6231" spans="28:28" x14ac:dyDescent="0.25">
      <c r="AB6231" s="5"/>
    </row>
    <row r="6232" spans="28:28" x14ac:dyDescent="0.25">
      <c r="AB6232" s="5"/>
    </row>
    <row r="6233" spans="28:28" x14ac:dyDescent="0.25">
      <c r="AB6233" s="5"/>
    </row>
    <row r="6234" spans="28:28" x14ac:dyDescent="0.25">
      <c r="AB6234" s="5"/>
    </row>
    <row r="6235" spans="28:28" x14ac:dyDescent="0.25">
      <c r="AB6235" s="5"/>
    </row>
    <row r="6236" spans="28:28" x14ac:dyDescent="0.25">
      <c r="AB6236" s="5"/>
    </row>
    <row r="6237" spans="28:28" x14ac:dyDescent="0.25">
      <c r="AB6237" s="5"/>
    </row>
    <row r="6238" spans="28:28" x14ac:dyDescent="0.25">
      <c r="AB6238" s="5"/>
    </row>
    <row r="6239" spans="28:28" x14ac:dyDescent="0.25">
      <c r="AB6239" s="5"/>
    </row>
    <row r="6240" spans="28:28" x14ac:dyDescent="0.25">
      <c r="AB6240" s="5"/>
    </row>
    <row r="6241" spans="28:28" x14ac:dyDescent="0.25">
      <c r="AB6241" s="5"/>
    </row>
    <row r="6242" spans="28:28" x14ac:dyDescent="0.25">
      <c r="AB6242" s="5"/>
    </row>
    <row r="6243" spans="28:28" x14ac:dyDescent="0.25">
      <c r="AB6243" s="5"/>
    </row>
    <row r="6244" spans="28:28" x14ac:dyDescent="0.25">
      <c r="AB6244" s="5"/>
    </row>
    <row r="6245" spans="28:28" x14ac:dyDescent="0.25">
      <c r="AB6245" s="5"/>
    </row>
    <row r="6246" spans="28:28" x14ac:dyDescent="0.25">
      <c r="AB6246" s="5"/>
    </row>
    <row r="6247" spans="28:28" x14ac:dyDescent="0.25">
      <c r="AB6247" s="5"/>
    </row>
    <row r="6248" spans="28:28" x14ac:dyDescent="0.25">
      <c r="AB6248" s="5"/>
    </row>
    <row r="6249" spans="28:28" x14ac:dyDescent="0.25">
      <c r="AB6249" s="5"/>
    </row>
    <row r="6250" spans="28:28" x14ac:dyDescent="0.25">
      <c r="AB6250" s="5"/>
    </row>
    <row r="6251" spans="28:28" x14ac:dyDescent="0.25">
      <c r="AB6251" s="5"/>
    </row>
    <row r="6252" spans="28:28" x14ac:dyDescent="0.25">
      <c r="AB6252" s="5"/>
    </row>
    <row r="6253" spans="28:28" x14ac:dyDescent="0.25">
      <c r="AB6253" s="5"/>
    </row>
    <row r="6254" spans="28:28" x14ac:dyDescent="0.25">
      <c r="AB6254" s="5"/>
    </row>
    <row r="6255" spans="28:28" x14ac:dyDescent="0.25">
      <c r="AB6255" s="5"/>
    </row>
    <row r="6256" spans="28:28" x14ac:dyDescent="0.25">
      <c r="AB6256" s="5"/>
    </row>
    <row r="6257" spans="28:28" x14ac:dyDescent="0.25">
      <c r="AB6257" s="5"/>
    </row>
    <row r="6258" spans="28:28" x14ac:dyDescent="0.25">
      <c r="AB6258" s="5"/>
    </row>
    <row r="6259" spans="28:28" x14ac:dyDescent="0.25">
      <c r="AB6259" s="5"/>
    </row>
    <row r="6260" spans="28:28" x14ac:dyDescent="0.25">
      <c r="AB6260" s="5"/>
    </row>
    <row r="6261" spans="28:28" x14ac:dyDescent="0.25">
      <c r="AB6261" s="5"/>
    </row>
    <row r="6262" spans="28:28" x14ac:dyDescent="0.25">
      <c r="AB6262" s="5"/>
    </row>
    <row r="6263" spans="28:28" x14ac:dyDescent="0.25">
      <c r="AB6263" s="5"/>
    </row>
    <row r="6264" spans="28:28" x14ac:dyDescent="0.25">
      <c r="AB6264" s="5"/>
    </row>
    <row r="6265" spans="28:28" x14ac:dyDescent="0.25">
      <c r="AB6265" s="5"/>
    </row>
    <row r="6266" spans="28:28" x14ac:dyDescent="0.25">
      <c r="AB6266" s="5"/>
    </row>
    <row r="6267" spans="28:28" x14ac:dyDescent="0.25">
      <c r="AB6267" s="5"/>
    </row>
    <row r="6268" spans="28:28" x14ac:dyDescent="0.25">
      <c r="AB6268" s="5"/>
    </row>
    <row r="6269" spans="28:28" x14ac:dyDescent="0.25">
      <c r="AB6269" s="5"/>
    </row>
    <row r="6270" spans="28:28" x14ac:dyDescent="0.25">
      <c r="AB6270" s="5"/>
    </row>
    <row r="6271" spans="28:28" x14ac:dyDescent="0.25">
      <c r="AB6271" s="5"/>
    </row>
    <row r="6272" spans="28:28" x14ac:dyDescent="0.25">
      <c r="AB6272" s="5"/>
    </row>
    <row r="6273" spans="28:28" x14ac:dyDescent="0.25">
      <c r="AB6273" s="5"/>
    </row>
    <row r="6274" spans="28:28" x14ac:dyDescent="0.25">
      <c r="AB6274" s="5"/>
    </row>
    <row r="6275" spans="28:28" x14ac:dyDescent="0.25">
      <c r="AB6275" s="5"/>
    </row>
    <row r="6276" spans="28:28" x14ac:dyDescent="0.25">
      <c r="AB6276" s="5"/>
    </row>
    <row r="6277" spans="28:28" x14ac:dyDescent="0.25">
      <c r="AB6277" s="5"/>
    </row>
    <row r="6278" spans="28:28" x14ac:dyDescent="0.25">
      <c r="AB6278" s="5"/>
    </row>
    <row r="6279" spans="28:28" x14ac:dyDescent="0.25">
      <c r="AB6279" s="5"/>
    </row>
    <row r="6280" spans="28:28" x14ac:dyDescent="0.25">
      <c r="AB6280" s="5"/>
    </row>
    <row r="6281" spans="28:28" x14ac:dyDescent="0.25">
      <c r="AB6281" s="5"/>
    </row>
    <row r="6282" spans="28:28" x14ac:dyDescent="0.25">
      <c r="AB6282" s="5"/>
    </row>
    <row r="6283" spans="28:28" x14ac:dyDescent="0.25">
      <c r="AB6283" s="5"/>
    </row>
    <row r="6284" spans="28:28" x14ac:dyDescent="0.25">
      <c r="AB6284" s="5"/>
    </row>
    <row r="6285" spans="28:28" x14ac:dyDescent="0.25">
      <c r="AB6285" s="5"/>
    </row>
    <row r="6286" spans="28:28" x14ac:dyDescent="0.25">
      <c r="AB6286" s="5"/>
    </row>
    <row r="6287" spans="28:28" x14ac:dyDescent="0.25">
      <c r="AB6287" s="5"/>
    </row>
    <row r="6288" spans="28:28" x14ac:dyDescent="0.25">
      <c r="AB6288" s="5"/>
    </row>
    <row r="6289" spans="28:28" x14ac:dyDescent="0.25">
      <c r="AB6289" s="5"/>
    </row>
    <row r="6290" spans="28:28" x14ac:dyDescent="0.25">
      <c r="AB6290" s="5"/>
    </row>
    <row r="6291" spans="28:28" x14ac:dyDescent="0.25">
      <c r="AB6291" s="5"/>
    </row>
    <row r="6292" spans="28:28" x14ac:dyDescent="0.25">
      <c r="AB6292" s="5"/>
    </row>
    <row r="6293" spans="28:28" x14ac:dyDescent="0.25">
      <c r="AB6293" s="5"/>
    </row>
    <row r="6294" spans="28:28" x14ac:dyDescent="0.25">
      <c r="AB6294" s="5"/>
    </row>
    <row r="6295" spans="28:28" x14ac:dyDescent="0.25">
      <c r="AB6295" s="5"/>
    </row>
    <row r="6296" spans="28:28" x14ac:dyDescent="0.25">
      <c r="AB6296" s="5"/>
    </row>
    <row r="6297" spans="28:28" x14ac:dyDescent="0.25">
      <c r="AB6297" s="5"/>
    </row>
    <row r="6298" spans="28:28" x14ac:dyDescent="0.25">
      <c r="AB6298" s="5"/>
    </row>
    <row r="6299" spans="28:28" x14ac:dyDescent="0.25">
      <c r="AB6299" s="5"/>
    </row>
    <row r="6300" spans="28:28" x14ac:dyDescent="0.25">
      <c r="AB6300" s="5"/>
    </row>
    <row r="6301" spans="28:28" x14ac:dyDescent="0.25">
      <c r="AB6301" s="5"/>
    </row>
    <row r="6302" spans="28:28" x14ac:dyDescent="0.25">
      <c r="AB6302" s="5"/>
    </row>
    <row r="6303" spans="28:28" x14ac:dyDescent="0.25">
      <c r="AB6303" s="5"/>
    </row>
    <row r="6304" spans="28:28" x14ac:dyDescent="0.25">
      <c r="AB6304" s="5"/>
    </row>
    <row r="6305" spans="28:28" x14ac:dyDescent="0.25">
      <c r="AB6305" s="5"/>
    </row>
    <row r="6306" spans="28:28" x14ac:dyDescent="0.25">
      <c r="AB6306" s="5"/>
    </row>
    <row r="6307" spans="28:28" x14ac:dyDescent="0.25">
      <c r="AB6307" s="5"/>
    </row>
    <row r="6308" spans="28:28" x14ac:dyDescent="0.25">
      <c r="AB6308" s="5"/>
    </row>
    <row r="6309" spans="28:28" x14ac:dyDescent="0.25">
      <c r="AB6309" s="5"/>
    </row>
    <row r="6310" spans="28:28" x14ac:dyDescent="0.25">
      <c r="AB6310" s="5"/>
    </row>
    <row r="6311" spans="28:28" x14ac:dyDescent="0.25">
      <c r="AB6311" s="5"/>
    </row>
    <row r="6312" spans="28:28" x14ac:dyDescent="0.25">
      <c r="AB6312" s="5"/>
    </row>
    <row r="6313" spans="28:28" x14ac:dyDescent="0.25">
      <c r="AB6313" s="5"/>
    </row>
    <row r="6314" spans="28:28" x14ac:dyDescent="0.25">
      <c r="AB6314" s="5"/>
    </row>
    <row r="6315" spans="28:28" x14ac:dyDescent="0.25">
      <c r="AB6315" s="5"/>
    </row>
    <row r="6316" spans="28:28" x14ac:dyDescent="0.25">
      <c r="AB6316" s="5"/>
    </row>
    <row r="6317" spans="28:28" x14ac:dyDescent="0.25">
      <c r="AB6317" s="5"/>
    </row>
    <row r="6318" spans="28:28" x14ac:dyDescent="0.25">
      <c r="AB6318" s="5"/>
    </row>
    <row r="6319" spans="28:28" x14ac:dyDescent="0.25">
      <c r="AB6319" s="5"/>
    </row>
    <row r="6320" spans="28:28" x14ac:dyDescent="0.25">
      <c r="AB6320" s="5"/>
    </row>
    <row r="6321" spans="28:28" x14ac:dyDescent="0.25">
      <c r="AB6321" s="5"/>
    </row>
    <row r="6322" spans="28:28" x14ac:dyDescent="0.25">
      <c r="AB6322" s="5"/>
    </row>
    <row r="6323" spans="28:28" x14ac:dyDescent="0.25">
      <c r="AB6323" s="5"/>
    </row>
    <row r="6324" spans="28:28" x14ac:dyDescent="0.25">
      <c r="AB6324" s="5"/>
    </row>
    <row r="6325" spans="28:28" x14ac:dyDescent="0.25">
      <c r="AB6325" s="5"/>
    </row>
    <row r="6326" spans="28:28" x14ac:dyDescent="0.25">
      <c r="AB6326" s="5"/>
    </row>
    <row r="6327" spans="28:28" x14ac:dyDescent="0.25">
      <c r="AB6327" s="5"/>
    </row>
    <row r="6328" spans="28:28" x14ac:dyDescent="0.25">
      <c r="AB6328" s="5"/>
    </row>
    <row r="6329" spans="28:28" x14ac:dyDescent="0.25">
      <c r="AB6329" s="5"/>
    </row>
    <row r="6330" spans="28:28" x14ac:dyDescent="0.25">
      <c r="AB6330" s="5"/>
    </row>
    <row r="6331" spans="28:28" x14ac:dyDescent="0.25">
      <c r="AB6331" s="5"/>
    </row>
    <row r="6332" spans="28:28" x14ac:dyDescent="0.25">
      <c r="AB6332" s="5"/>
    </row>
    <row r="6333" spans="28:28" x14ac:dyDescent="0.25">
      <c r="AB6333" s="5"/>
    </row>
    <row r="6334" spans="28:28" x14ac:dyDescent="0.25">
      <c r="AB6334" s="5"/>
    </row>
    <row r="6335" spans="28:28" x14ac:dyDescent="0.25">
      <c r="AB6335" s="5"/>
    </row>
    <row r="6336" spans="28:28" x14ac:dyDescent="0.25">
      <c r="AB6336" s="5"/>
    </row>
    <row r="6337" spans="28:28" x14ac:dyDescent="0.25">
      <c r="AB6337" s="5"/>
    </row>
    <row r="6338" spans="28:28" x14ac:dyDescent="0.25">
      <c r="AB6338" s="5"/>
    </row>
    <row r="6339" spans="28:28" x14ac:dyDescent="0.25">
      <c r="AB6339" s="5"/>
    </row>
    <row r="6340" spans="28:28" x14ac:dyDescent="0.25">
      <c r="AB6340" s="5"/>
    </row>
    <row r="6341" spans="28:28" x14ac:dyDescent="0.25">
      <c r="AB6341" s="5"/>
    </row>
    <row r="6342" spans="28:28" x14ac:dyDescent="0.25">
      <c r="AB6342" s="5"/>
    </row>
    <row r="6343" spans="28:28" x14ac:dyDescent="0.25">
      <c r="AB6343" s="5"/>
    </row>
    <row r="6344" spans="28:28" x14ac:dyDescent="0.25">
      <c r="AB6344" s="5"/>
    </row>
    <row r="6345" spans="28:28" x14ac:dyDescent="0.25">
      <c r="AB6345" s="5"/>
    </row>
    <row r="6346" spans="28:28" x14ac:dyDescent="0.25">
      <c r="AB6346" s="5"/>
    </row>
    <row r="6347" spans="28:28" x14ac:dyDescent="0.25">
      <c r="AB6347" s="5"/>
    </row>
    <row r="6348" spans="28:28" x14ac:dyDescent="0.25">
      <c r="AB6348" s="5"/>
    </row>
    <row r="6349" spans="28:28" x14ac:dyDescent="0.25">
      <c r="AB6349" s="5"/>
    </row>
    <row r="6350" spans="28:28" x14ac:dyDescent="0.25">
      <c r="AB6350" s="5"/>
    </row>
    <row r="6351" spans="28:28" x14ac:dyDescent="0.25">
      <c r="AB6351" s="5"/>
    </row>
    <row r="6352" spans="28:28" x14ac:dyDescent="0.25">
      <c r="AB6352" s="5"/>
    </row>
    <row r="6353" spans="28:28" x14ac:dyDescent="0.25">
      <c r="AB6353" s="5"/>
    </row>
    <row r="6354" spans="28:28" x14ac:dyDescent="0.25">
      <c r="AB6354" s="5"/>
    </row>
    <row r="6355" spans="28:28" x14ac:dyDescent="0.25">
      <c r="AB6355" s="5"/>
    </row>
    <row r="6356" spans="28:28" x14ac:dyDescent="0.25">
      <c r="AB6356" s="5"/>
    </row>
    <row r="6357" spans="28:28" x14ac:dyDescent="0.25">
      <c r="AB6357" s="5"/>
    </row>
    <row r="6358" spans="28:28" x14ac:dyDescent="0.25">
      <c r="AB6358" s="5"/>
    </row>
    <row r="6359" spans="28:28" x14ac:dyDescent="0.25">
      <c r="AB6359" s="5"/>
    </row>
    <row r="6360" spans="28:28" x14ac:dyDescent="0.25">
      <c r="AB6360" s="5"/>
    </row>
    <row r="6361" spans="28:28" x14ac:dyDescent="0.25">
      <c r="AB6361" s="5"/>
    </row>
    <row r="6362" spans="28:28" x14ac:dyDescent="0.25">
      <c r="AB6362" s="5"/>
    </row>
    <row r="6363" spans="28:28" x14ac:dyDescent="0.25">
      <c r="AB6363" s="5"/>
    </row>
    <row r="6364" spans="28:28" x14ac:dyDescent="0.25">
      <c r="AB6364" s="5"/>
    </row>
    <row r="6365" spans="28:28" x14ac:dyDescent="0.25">
      <c r="AB6365" s="5"/>
    </row>
    <row r="6366" spans="28:28" x14ac:dyDescent="0.25">
      <c r="AB6366" s="5"/>
    </row>
    <row r="6367" spans="28:28" x14ac:dyDescent="0.25">
      <c r="AB6367" s="5"/>
    </row>
    <row r="6368" spans="28:28" x14ac:dyDescent="0.25">
      <c r="AB6368" s="5"/>
    </row>
    <row r="6369" spans="28:28" x14ac:dyDescent="0.25">
      <c r="AB6369" s="5"/>
    </row>
    <row r="6370" spans="28:28" x14ac:dyDescent="0.25">
      <c r="AB6370" s="5"/>
    </row>
    <row r="6371" spans="28:28" x14ac:dyDescent="0.25">
      <c r="AB6371" s="5"/>
    </row>
    <row r="6372" spans="28:28" x14ac:dyDescent="0.25">
      <c r="AB6372" s="5"/>
    </row>
    <row r="6373" spans="28:28" x14ac:dyDescent="0.25">
      <c r="AB6373" s="5"/>
    </row>
    <row r="6374" spans="28:28" x14ac:dyDescent="0.25">
      <c r="AB6374" s="5"/>
    </row>
    <row r="6375" spans="28:28" x14ac:dyDescent="0.25">
      <c r="AB6375" s="5"/>
    </row>
    <row r="6376" spans="28:28" x14ac:dyDescent="0.25">
      <c r="AB6376" s="5"/>
    </row>
    <row r="6377" spans="28:28" x14ac:dyDescent="0.25">
      <c r="AB6377" s="5"/>
    </row>
    <row r="6378" spans="28:28" x14ac:dyDescent="0.25">
      <c r="AB6378" s="5"/>
    </row>
    <row r="6379" spans="28:28" x14ac:dyDescent="0.25">
      <c r="AB6379" s="5"/>
    </row>
    <row r="6380" spans="28:28" x14ac:dyDescent="0.25">
      <c r="AB6380" s="5"/>
    </row>
    <row r="6381" spans="28:28" x14ac:dyDescent="0.25">
      <c r="AB6381" s="5"/>
    </row>
    <row r="6382" spans="28:28" x14ac:dyDescent="0.25">
      <c r="AB6382" s="5"/>
    </row>
    <row r="6383" spans="28:28" x14ac:dyDescent="0.25">
      <c r="AB6383" s="5"/>
    </row>
    <row r="6384" spans="28:28" x14ac:dyDescent="0.25">
      <c r="AB6384" s="5"/>
    </row>
    <row r="6385" spans="28:28" x14ac:dyDescent="0.25">
      <c r="AB6385" s="5"/>
    </row>
    <row r="6386" spans="28:28" x14ac:dyDescent="0.25">
      <c r="AB6386" s="5"/>
    </row>
    <row r="6387" spans="28:28" x14ac:dyDescent="0.25">
      <c r="AB6387" s="5"/>
    </row>
    <row r="6388" spans="28:28" x14ac:dyDescent="0.25">
      <c r="AB6388" s="5"/>
    </row>
    <row r="6389" spans="28:28" x14ac:dyDescent="0.25">
      <c r="AB6389" s="5"/>
    </row>
    <row r="6390" spans="28:28" x14ac:dyDescent="0.25">
      <c r="AB6390" s="5"/>
    </row>
    <row r="6391" spans="28:28" x14ac:dyDescent="0.25">
      <c r="AB6391" s="5"/>
    </row>
    <row r="6392" spans="28:28" x14ac:dyDescent="0.25">
      <c r="AB6392" s="5"/>
    </row>
    <row r="6393" spans="28:28" x14ac:dyDescent="0.25">
      <c r="AB6393" s="5"/>
    </row>
    <row r="6394" spans="28:28" x14ac:dyDescent="0.25">
      <c r="AB6394" s="5"/>
    </row>
    <row r="6395" spans="28:28" x14ac:dyDescent="0.25">
      <c r="AB6395" s="5"/>
    </row>
    <row r="6396" spans="28:28" x14ac:dyDescent="0.25">
      <c r="AB6396" s="5"/>
    </row>
    <row r="6397" spans="28:28" x14ac:dyDescent="0.25">
      <c r="AB6397" s="5"/>
    </row>
    <row r="6398" spans="28:28" x14ac:dyDescent="0.25">
      <c r="AB6398" s="5"/>
    </row>
    <row r="6399" spans="28:28" x14ac:dyDescent="0.25">
      <c r="AB6399" s="5"/>
    </row>
    <row r="6400" spans="28:28" x14ac:dyDescent="0.25">
      <c r="AB6400" s="5"/>
    </row>
    <row r="6401" spans="28:28" x14ac:dyDescent="0.25">
      <c r="AB6401" s="5"/>
    </row>
    <row r="6402" spans="28:28" x14ac:dyDescent="0.25">
      <c r="AB6402" s="5"/>
    </row>
    <row r="6403" spans="28:28" x14ac:dyDescent="0.25">
      <c r="AB6403" s="5"/>
    </row>
    <row r="6404" spans="28:28" x14ac:dyDescent="0.25">
      <c r="AB6404" s="5"/>
    </row>
    <row r="6405" spans="28:28" x14ac:dyDescent="0.25">
      <c r="AB6405" s="5"/>
    </row>
    <row r="6406" spans="28:28" x14ac:dyDescent="0.25">
      <c r="AB6406" s="5"/>
    </row>
    <row r="6407" spans="28:28" x14ac:dyDescent="0.25">
      <c r="AB6407" s="5"/>
    </row>
    <row r="6408" spans="28:28" x14ac:dyDescent="0.25">
      <c r="AB6408" s="5"/>
    </row>
    <row r="6409" spans="28:28" x14ac:dyDescent="0.25">
      <c r="AB6409" s="5"/>
    </row>
    <row r="6410" spans="28:28" x14ac:dyDescent="0.25">
      <c r="AB6410" s="5"/>
    </row>
    <row r="6411" spans="28:28" x14ac:dyDescent="0.25">
      <c r="AB6411" s="5"/>
    </row>
    <row r="6412" spans="28:28" x14ac:dyDescent="0.25">
      <c r="AB6412" s="5"/>
    </row>
    <row r="6413" spans="28:28" x14ac:dyDescent="0.25">
      <c r="AB6413" s="5"/>
    </row>
    <row r="6414" spans="28:28" x14ac:dyDescent="0.25">
      <c r="AB6414" s="5"/>
    </row>
    <row r="6415" spans="28:28" x14ac:dyDescent="0.25">
      <c r="AB6415" s="5"/>
    </row>
    <row r="6416" spans="28:28" x14ac:dyDescent="0.25">
      <c r="AB6416" s="5"/>
    </row>
    <row r="6417" spans="28:28" x14ac:dyDescent="0.25">
      <c r="AB6417" s="5"/>
    </row>
    <row r="6418" spans="28:28" x14ac:dyDescent="0.25">
      <c r="AB6418" s="5"/>
    </row>
    <row r="6419" spans="28:28" x14ac:dyDescent="0.25">
      <c r="AB6419" s="5"/>
    </row>
    <row r="6420" spans="28:28" x14ac:dyDescent="0.25">
      <c r="AB6420" s="5"/>
    </row>
    <row r="6421" spans="28:28" x14ac:dyDescent="0.25">
      <c r="AB6421" s="5"/>
    </row>
    <row r="6422" spans="28:28" x14ac:dyDescent="0.25">
      <c r="AB6422" s="5"/>
    </row>
    <row r="6423" spans="28:28" x14ac:dyDescent="0.25">
      <c r="AB6423" s="5"/>
    </row>
    <row r="6424" spans="28:28" x14ac:dyDescent="0.25">
      <c r="AB6424" s="5"/>
    </row>
    <row r="6425" spans="28:28" x14ac:dyDescent="0.25">
      <c r="AB6425" s="5"/>
    </row>
    <row r="6426" spans="28:28" x14ac:dyDescent="0.25">
      <c r="AB6426" s="5"/>
    </row>
    <row r="6427" spans="28:28" x14ac:dyDescent="0.25">
      <c r="AB6427" s="5"/>
    </row>
    <row r="6428" spans="28:28" x14ac:dyDescent="0.25">
      <c r="AB6428" s="5"/>
    </row>
    <row r="6429" spans="28:28" x14ac:dyDescent="0.25">
      <c r="AB6429" s="5"/>
    </row>
    <row r="6430" spans="28:28" x14ac:dyDescent="0.25">
      <c r="AB6430" s="5"/>
    </row>
    <row r="6431" spans="28:28" x14ac:dyDescent="0.25">
      <c r="AB6431" s="5"/>
    </row>
    <row r="6432" spans="28:28" x14ac:dyDescent="0.25">
      <c r="AB6432" s="5"/>
    </row>
    <row r="6433" spans="28:28" x14ac:dyDescent="0.25">
      <c r="AB6433" s="5"/>
    </row>
    <row r="6434" spans="28:28" x14ac:dyDescent="0.25">
      <c r="AB6434" s="5"/>
    </row>
    <row r="6435" spans="28:28" x14ac:dyDescent="0.25">
      <c r="AB6435" s="5"/>
    </row>
    <row r="6436" spans="28:28" x14ac:dyDescent="0.25">
      <c r="AB6436" s="5"/>
    </row>
    <row r="6437" spans="28:28" x14ac:dyDescent="0.25">
      <c r="AB6437" s="5"/>
    </row>
    <row r="6438" spans="28:28" x14ac:dyDescent="0.25">
      <c r="AB6438" s="5"/>
    </row>
    <row r="6439" spans="28:28" x14ac:dyDescent="0.25">
      <c r="AB6439" s="5"/>
    </row>
    <row r="6440" spans="28:28" x14ac:dyDescent="0.25">
      <c r="AB6440" s="5"/>
    </row>
    <row r="6441" spans="28:28" x14ac:dyDescent="0.25">
      <c r="AB6441" s="5"/>
    </row>
    <row r="6442" spans="28:28" x14ac:dyDescent="0.25">
      <c r="AB6442" s="5"/>
    </row>
    <row r="6443" spans="28:28" x14ac:dyDescent="0.25">
      <c r="AB6443" s="5"/>
    </row>
    <row r="6444" spans="28:28" x14ac:dyDescent="0.25">
      <c r="AB6444" s="5"/>
    </row>
    <row r="6445" spans="28:28" x14ac:dyDescent="0.25">
      <c r="AB6445" s="5"/>
    </row>
    <row r="6446" spans="28:28" x14ac:dyDescent="0.25">
      <c r="AB6446" s="5"/>
    </row>
    <row r="6447" spans="28:28" x14ac:dyDescent="0.25">
      <c r="AB6447" s="5"/>
    </row>
    <row r="6448" spans="28:28" x14ac:dyDescent="0.25">
      <c r="AB6448" s="5"/>
    </row>
    <row r="6449" spans="28:28" x14ac:dyDescent="0.25">
      <c r="AB6449" s="5"/>
    </row>
    <row r="6450" spans="28:28" x14ac:dyDescent="0.25">
      <c r="AB6450" s="5"/>
    </row>
    <row r="6451" spans="28:28" x14ac:dyDescent="0.25">
      <c r="AB6451" s="5"/>
    </row>
    <row r="6452" spans="28:28" x14ac:dyDescent="0.25">
      <c r="AB6452" s="5"/>
    </row>
    <row r="6453" spans="28:28" x14ac:dyDescent="0.25">
      <c r="AB6453" s="5"/>
    </row>
    <row r="6454" spans="28:28" x14ac:dyDescent="0.25">
      <c r="AB6454" s="5"/>
    </row>
    <row r="6455" spans="28:28" x14ac:dyDescent="0.25">
      <c r="AB6455" s="5"/>
    </row>
    <row r="6456" spans="28:28" x14ac:dyDescent="0.25">
      <c r="AB6456" s="5"/>
    </row>
    <row r="6457" spans="28:28" x14ac:dyDescent="0.25">
      <c r="AB6457" s="5"/>
    </row>
    <row r="6458" spans="28:28" x14ac:dyDescent="0.25">
      <c r="AB6458" s="5"/>
    </row>
    <row r="6459" spans="28:28" x14ac:dyDescent="0.25">
      <c r="AB6459" s="5"/>
    </row>
    <row r="6460" spans="28:28" x14ac:dyDescent="0.25">
      <c r="AB6460" s="5"/>
    </row>
    <row r="6461" spans="28:28" x14ac:dyDescent="0.25">
      <c r="AB6461" s="5"/>
    </row>
    <row r="6462" spans="28:28" x14ac:dyDescent="0.25">
      <c r="AB6462" s="5"/>
    </row>
    <row r="6463" spans="28:28" x14ac:dyDescent="0.25">
      <c r="AB6463" s="5"/>
    </row>
    <row r="6464" spans="28:28" x14ac:dyDescent="0.25">
      <c r="AB6464" s="5"/>
    </row>
    <row r="6465" spans="28:28" x14ac:dyDescent="0.25">
      <c r="AB6465" s="5"/>
    </row>
    <row r="6466" spans="28:28" x14ac:dyDescent="0.25">
      <c r="AB6466" s="5"/>
    </row>
    <row r="6467" spans="28:28" x14ac:dyDescent="0.25">
      <c r="AB6467" s="5"/>
    </row>
    <row r="6468" spans="28:28" x14ac:dyDescent="0.25">
      <c r="AB6468" s="5"/>
    </row>
    <row r="6469" spans="28:28" x14ac:dyDescent="0.25">
      <c r="AB6469" s="5"/>
    </row>
    <row r="6470" spans="28:28" x14ac:dyDescent="0.25">
      <c r="AB6470" s="5"/>
    </row>
    <row r="6471" spans="28:28" x14ac:dyDescent="0.25">
      <c r="AB6471" s="5"/>
    </row>
    <row r="6472" spans="28:28" x14ac:dyDescent="0.25">
      <c r="AB6472" s="5"/>
    </row>
    <row r="6473" spans="28:28" x14ac:dyDescent="0.25">
      <c r="AB6473" s="5"/>
    </row>
    <row r="6474" spans="28:28" x14ac:dyDescent="0.25">
      <c r="AB6474" s="5"/>
    </row>
    <row r="6475" spans="28:28" x14ac:dyDescent="0.25">
      <c r="AB6475" s="5"/>
    </row>
    <row r="6476" spans="28:28" x14ac:dyDescent="0.25">
      <c r="AB6476" s="5"/>
    </row>
    <row r="6477" spans="28:28" x14ac:dyDescent="0.25">
      <c r="AB6477" s="5"/>
    </row>
    <row r="6478" spans="28:28" x14ac:dyDescent="0.25">
      <c r="AB6478" s="5"/>
    </row>
    <row r="6479" spans="28:28" x14ac:dyDescent="0.25">
      <c r="AB6479" s="5"/>
    </row>
    <row r="6480" spans="28:28" x14ac:dyDescent="0.25">
      <c r="AB6480" s="5"/>
    </row>
    <row r="6481" spans="28:28" x14ac:dyDescent="0.25">
      <c r="AB6481" s="5"/>
    </row>
    <row r="6482" spans="28:28" x14ac:dyDescent="0.25">
      <c r="AB6482" s="5"/>
    </row>
    <row r="6483" spans="28:28" x14ac:dyDescent="0.25">
      <c r="AB6483" s="5"/>
    </row>
    <row r="6484" spans="28:28" x14ac:dyDescent="0.25">
      <c r="AB6484" s="5"/>
    </row>
    <row r="6485" spans="28:28" x14ac:dyDescent="0.25">
      <c r="AB6485" s="5"/>
    </row>
    <row r="6486" spans="28:28" x14ac:dyDescent="0.25">
      <c r="AB6486" s="5"/>
    </row>
    <row r="6487" spans="28:28" x14ac:dyDescent="0.25">
      <c r="AB6487" s="5"/>
    </row>
    <row r="6488" spans="28:28" x14ac:dyDescent="0.25">
      <c r="AB6488" s="5"/>
    </row>
    <row r="6489" spans="28:28" x14ac:dyDescent="0.25">
      <c r="AB6489" s="5"/>
    </row>
    <row r="6490" spans="28:28" x14ac:dyDescent="0.25">
      <c r="AB6490" s="5"/>
    </row>
    <row r="6491" spans="28:28" x14ac:dyDescent="0.25">
      <c r="AB6491" s="5"/>
    </row>
    <row r="6492" spans="28:28" x14ac:dyDescent="0.25">
      <c r="AB6492" s="5"/>
    </row>
    <row r="6493" spans="28:28" x14ac:dyDescent="0.25">
      <c r="AB6493" s="5"/>
    </row>
    <row r="6494" spans="28:28" x14ac:dyDescent="0.25">
      <c r="AB6494" s="5"/>
    </row>
    <row r="6495" spans="28:28" x14ac:dyDescent="0.25">
      <c r="AB6495" s="5"/>
    </row>
    <row r="6496" spans="28:28" x14ac:dyDescent="0.25">
      <c r="AB6496" s="5"/>
    </row>
    <row r="6497" spans="28:28" x14ac:dyDescent="0.25">
      <c r="AB6497" s="5"/>
    </row>
    <row r="6498" spans="28:28" x14ac:dyDescent="0.25">
      <c r="AB6498" s="5"/>
    </row>
    <row r="6499" spans="28:28" x14ac:dyDescent="0.25">
      <c r="AB6499" s="5"/>
    </row>
    <row r="6500" spans="28:28" x14ac:dyDescent="0.25">
      <c r="AB6500" s="5"/>
    </row>
    <row r="6501" spans="28:28" x14ac:dyDescent="0.25">
      <c r="AB6501" s="5"/>
    </row>
    <row r="6502" spans="28:28" x14ac:dyDescent="0.25">
      <c r="AB6502" s="5"/>
    </row>
    <row r="6503" spans="28:28" x14ac:dyDescent="0.25">
      <c r="AB6503" s="5"/>
    </row>
    <row r="6504" spans="28:28" x14ac:dyDescent="0.25">
      <c r="AB6504" s="5"/>
    </row>
    <row r="6505" spans="28:28" x14ac:dyDescent="0.25">
      <c r="AB6505" s="5"/>
    </row>
    <row r="6506" spans="28:28" x14ac:dyDescent="0.25">
      <c r="AB6506" s="5"/>
    </row>
    <row r="6507" spans="28:28" x14ac:dyDescent="0.25">
      <c r="AB6507" s="5"/>
    </row>
    <row r="6508" spans="28:28" x14ac:dyDescent="0.25">
      <c r="AB6508" s="5"/>
    </row>
    <row r="6509" spans="28:28" x14ac:dyDescent="0.25">
      <c r="AB6509" s="5"/>
    </row>
    <row r="6510" spans="28:28" x14ac:dyDescent="0.25">
      <c r="AB6510" s="5"/>
    </row>
    <row r="6511" spans="28:28" x14ac:dyDescent="0.25">
      <c r="AB6511" s="5"/>
    </row>
    <row r="6512" spans="28:28" x14ac:dyDescent="0.25">
      <c r="AB6512" s="5"/>
    </row>
    <row r="6513" spans="28:28" x14ac:dyDescent="0.25">
      <c r="AB6513" s="5"/>
    </row>
    <row r="6514" spans="28:28" x14ac:dyDescent="0.25">
      <c r="AB6514" s="5"/>
    </row>
    <row r="6515" spans="28:28" x14ac:dyDescent="0.25">
      <c r="AB6515" s="5"/>
    </row>
    <row r="6516" spans="28:28" x14ac:dyDescent="0.25">
      <c r="AB6516" s="5"/>
    </row>
    <row r="6517" spans="28:28" x14ac:dyDescent="0.25">
      <c r="AB6517" s="5"/>
    </row>
    <row r="6518" spans="28:28" x14ac:dyDescent="0.25">
      <c r="AB6518" s="5"/>
    </row>
    <row r="6519" spans="28:28" x14ac:dyDescent="0.25">
      <c r="AB6519" s="5"/>
    </row>
    <row r="6520" spans="28:28" x14ac:dyDescent="0.25">
      <c r="AB6520" s="5"/>
    </row>
    <row r="6521" spans="28:28" x14ac:dyDescent="0.25">
      <c r="AB6521" s="5"/>
    </row>
    <row r="6522" spans="28:28" x14ac:dyDescent="0.25">
      <c r="AB6522" s="5"/>
    </row>
    <row r="6523" spans="28:28" x14ac:dyDescent="0.25">
      <c r="AB6523" s="5"/>
    </row>
    <row r="6524" spans="28:28" x14ac:dyDescent="0.25">
      <c r="AB6524" s="5"/>
    </row>
    <row r="6525" spans="28:28" x14ac:dyDescent="0.25">
      <c r="AB6525" s="5"/>
    </row>
    <row r="6526" spans="28:28" x14ac:dyDescent="0.25">
      <c r="AB6526" s="5"/>
    </row>
    <row r="6527" spans="28:28" x14ac:dyDescent="0.25">
      <c r="AB6527" s="5"/>
    </row>
    <row r="6528" spans="28:28" x14ac:dyDescent="0.25">
      <c r="AB6528" s="5"/>
    </row>
    <row r="6529" spans="28:28" x14ac:dyDescent="0.25">
      <c r="AB6529" s="5"/>
    </row>
    <row r="6530" spans="28:28" x14ac:dyDescent="0.25">
      <c r="AB6530" s="5"/>
    </row>
    <row r="6531" spans="28:28" x14ac:dyDescent="0.25">
      <c r="AB6531" s="5"/>
    </row>
    <row r="6532" spans="28:28" x14ac:dyDescent="0.25">
      <c r="AB6532" s="5"/>
    </row>
    <row r="6533" spans="28:28" x14ac:dyDescent="0.25">
      <c r="AB6533" s="5"/>
    </row>
    <row r="6534" spans="28:28" x14ac:dyDescent="0.25">
      <c r="AB6534" s="5"/>
    </row>
    <row r="6535" spans="28:28" x14ac:dyDescent="0.25">
      <c r="AB6535" s="5"/>
    </row>
    <row r="6536" spans="28:28" x14ac:dyDescent="0.25">
      <c r="AB6536" s="5"/>
    </row>
    <row r="6537" spans="28:28" x14ac:dyDescent="0.25">
      <c r="AB6537" s="5"/>
    </row>
    <row r="6538" spans="28:28" x14ac:dyDescent="0.25">
      <c r="AB6538" s="5"/>
    </row>
    <row r="6539" spans="28:28" x14ac:dyDescent="0.25">
      <c r="AB6539" s="5"/>
    </row>
    <row r="6540" spans="28:28" x14ac:dyDescent="0.25">
      <c r="AB6540" s="5"/>
    </row>
    <row r="6541" spans="28:28" x14ac:dyDescent="0.25">
      <c r="AB6541" s="5"/>
    </row>
    <row r="6542" spans="28:28" x14ac:dyDescent="0.25">
      <c r="AB6542" s="5"/>
    </row>
    <row r="6543" spans="28:28" x14ac:dyDescent="0.25">
      <c r="AB6543" s="5"/>
    </row>
    <row r="6544" spans="28:28" x14ac:dyDescent="0.25">
      <c r="AB6544" s="5"/>
    </row>
    <row r="6545" spans="28:28" x14ac:dyDescent="0.25">
      <c r="AB6545" s="5"/>
    </row>
    <row r="6546" spans="28:28" x14ac:dyDescent="0.25">
      <c r="AB6546" s="5"/>
    </row>
    <row r="6547" spans="28:28" x14ac:dyDescent="0.25">
      <c r="AB6547" s="5"/>
    </row>
    <row r="6548" spans="28:28" x14ac:dyDescent="0.25">
      <c r="AB6548" s="5"/>
    </row>
    <row r="6549" spans="28:28" x14ac:dyDescent="0.25">
      <c r="AB6549" s="5"/>
    </row>
    <row r="6550" spans="28:28" x14ac:dyDescent="0.25">
      <c r="AB6550" s="5"/>
    </row>
    <row r="6551" spans="28:28" x14ac:dyDescent="0.25">
      <c r="AB6551" s="5"/>
    </row>
    <row r="6552" spans="28:28" x14ac:dyDescent="0.25">
      <c r="AB6552" s="5"/>
    </row>
    <row r="6553" spans="28:28" x14ac:dyDescent="0.25">
      <c r="AB6553" s="5"/>
    </row>
    <row r="6554" spans="28:28" x14ac:dyDescent="0.25">
      <c r="AB6554" s="5"/>
    </row>
    <row r="6555" spans="28:28" x14ac:dyDescent="0.25">
      <c r="AB6555" s="5"/>
    </row>
    <row r="6556" spans="28:28" x14ac:dyDescent="0.25">
      <c r="AB6556" s="5"/>
    </row>
    <row r="6557" spans="28:28" x14ac:dyDescent="0.25">
      <c r="AB6557" s="5"/>
    </row>
    <row r="6558" spans="28:28" x14ac:dyDescent="0.25">
      <c r="AB6558" s="5"/>
    </row>
    <row r="6559" spans="28:28" x14ac:dyDescent="0.25">
      <c r="AB6559" s="5"/>
    </row>
    <row r="6560" spans="28:28" x14ac:dyDescent="0.25">
      <c r="AB6560" s="5"/>
    </row>
    <row r="6561" spans="28:28" x14ac:dyDescent="0.25">
      <c r="AB6561" s="5"/>
    </row>
    <row r="6562" spans="28:28" x14ac:dyDescent="0.25">
      <c r="AB6562" s="5"/>
    </row>
    <row r="6563" spans="28:28" x14ac:dyDescent="0.25">
      <c r="AB6563" s="5"/>
    </row>
    <row r="6564" spans="28:28" x14ac:dyDescent="0.25">
      <c r="AB6564" s="5"/>
    </row>
    <row r="6565" spans="28:28" x14ac:dyDescent="0.25">
      <c r="AB6565" s="5"/>
    </row>
    <row r="6566" spans="28:28" x14ac:dyDescent="0.25">
      <c r="AB6566" s="5"/>
    </row>
    <row r="6567" spans="28:28" x14ac:dyDescent="0.25">
      <c r="AB6567" s="5"/>
    </row>
    <row r="6568" spans="28:28" x14ac:dyDescent="0.25">
      <c r="AB6568" s="5"/>
    </row>
    <row r="6569" spans="28:28" x14ac:dyDescent="0.25">
      <c r="AB6569" s="5"/>
    </row>
    <row r="6570" spans="28:28" x14ac:dyDescent="0.25">
      <c r="AB6570" s="5"/>
    </row>
    <row r="6571" spans="28:28" x14ac:dyDescent="0.25">
      <c r="AB6571" s="5"/>
    </row>
    <row r="6572" spans="28:28" x14ac:dyDescent="0.25">
      <c r="AB6572" s="5"/>
    </row>
    <row r="6573" spans="28:28" x14ac:dyDescent="0.25">
      <c r="AB6573" s="5"/>
    </row>
    <row r="6574" spans="28:28" x14ac:dyDescent="0.25">
      <c r="AB6574" s="5"/>
    </row>
    <row r="6575" spans="28:28" x14ac:dyDescent="0.25">
      <c r="AB6575" s="5"/>
    </row>
    <row r="6576" spans="28:28" x14ac:dyDescent="0.25">
      <c r="AB6576" s="5"/>
    </row>
    <row r="6577" spans="28:28" x14ac:dyDescent="0.25">
      <c r="AB6577" s="5"/>
    </row>
    <row r="6578" spans="28:28" x14ac:dyDescent="0.25">
      <c r="AB6578" s="5"/>
    </row>
    <row r="6579" spans="28:28" x14ac:dyDescent="0.25">
      <c r="AB6579" s="5"/>
    </row>
    <row r="6580" spans="28:28" x14ac:dyDescent="0.25">
      <c r="AB6580" s="5"/>
    </row>
    <row r="6581" spans="28:28" x14ac:dyDescent="0.25">
      <c r="AB6581" s="5"/>
    </row>
    <row r="6582" spans="28:28" x14ac:dyDescent="0.25">
      <c r="AB6582" s="5"/>
    </row>
    <row r="6583" spans="28:28" x14ac:dyDescent="0.25">
      <c r="AB6583" s="5"/>
    </row>
    <row r="6584" spans="28:28" x14ac:dyDescent="0.25">
      <c r="AB6584" s="5"/>
    </row>
    <row r="6585" spans="28:28" x14ac:dyDescent="0.25">
      <c r="AB6585" s="5"/>
    </row>
    <row r="6586" spans="28:28" x14ac:dyDescent="0.25">
      <c r="AB6586" s="5"/>
    </row>
    <row r="6587" spans="28:28" x14ac:dyDescent="0.25">
      <c r="AB6587" s="5"/>
    </row>
    <row r="6588" spans="28:28" x14ac:dyDescent="0.25">
      <c r="AB6588" s="5"/>
    </row>
    <row r="6589" spans="28:28" x14ac:dyDescent="0.25">
      <c r="AB6589" s="5"/>
    </row>
    <row r="6590" spans="28:28" x14ac:dyDescent="0.25">
      <c r="AB6590" s="5"/>
    </row>
    <row r="6591" spans="28:28" x14ac:dyDescent="0.25">
      <c r="AB6591" s="5"/>
    </row>
    <row r="6592" spans="28:28" x14ac:dyDescent="0.25">
      <c r="AB6592" s="5"/>
    </row>
    <row r="6593" spans="28:28" x14ac:dyDescent="0.25">
      <c r="AB6593" s="5"/>
    </row>
    <row r="6594" spans="28:28" x14ac:dyDescent="0.25">
      <c r="AB6594" s="5"/>
    </row>
    <row r="6595" spans="28:28" x14ac:dyDescent="0.25">
      <c r="AB6595" s="5"/>
    </row>
    <row r="6596" spans="28:28" x14ac:dyDescent="0.25">
      <c r="AB6596" s="5"/>
    </row>
    <row r="6597" spans="28:28" x14ac:dyDescent="0.25">
      <c r="AB6597" s="5"/>
    </row>
    <row r="6598" spans="28:28" x14ac:dyDescent="0.25">
      <c r="AB6598" s="5"/>
    </row>
    <row r="6599" spans="28:28" x14ac:dyDescent="0.25">
      <c r="AB6599" s="5"/>
    </row>
    <row r="6600" spans="28:28" x14ac:dyDescent="0.25">
      <c r="AB6600" s="5"/>
    </row>
    <row r="6601" spans="28:28" x14ac:dyDescent="0.25">
      <c r="AB6601" s="5"/>
    </row>
    <row r="6602" spans="28:28" x14ac:dyDescent="0.25">
      <c r="AB6602" s="5"/>
    </row>
    <row r="6603" spans="28:28" x14ac:dyDescent="0.25">
      <c r="AB6603" s="5"/>
    </row>
    <row r="6604" spans="28:28" x14ac:dyDescent="0.25">
      <c r="AB6604" s="5"/>
    </row>
    <row r="6605" spans="28:28" x14ac:dyDescent="0.25">
      <c r="AB6605" s="5"/>
    </row>
    <row r="6606" spans="28:28" x14ac:dyDescent="0.25">
      <c r="AB6606" s="5"/>
    </row>
    <row r="6607" spans="28:28" x14ac:dyDescent="0.25">
      <c r="AB6607" s="5"/>
    </row>
    <row r="6608" spans="28:28" x14ac:dyDescent="0.25">
      <c r="AB6608" s="5"/>
    </row>
    <row r="6609" spans="28:28" x14ac:dyDescent="0.25">
      <c r="AB6609" s="5"/>
    </row>
    <row r="6610" spans="28:28" x14ac:dyDescent="0.25">
      <c r="AB6610" s="5"/>
    </row>
    <row r="6611" spans="28:28" x14ac:dyDescent="0.25">
      <c r="AB6611" s="5"/>
    </row>
    <row r="6612" spans="28:28" x14ac:dyDescent="0.25">
      <c r="AB6612" s="5"/>
    </row>
    <row r="6613" spans="28:28" x14ac:dyDescent="0.25">
      <c r="AB6613" s="5"/>
    </row>
    <row r="6614" spans="28:28" x14ac:dyDescent="0.25">
      <c r="AB6614" s="5"/>
    </row>
    <row r="6615" spans="28:28" x14ac:dyDescent="0.25">
      <c r="AB6615" s="5"/>
    </row>
    <row r="6616" spans="28:28" x14ac:dyDescent="0.25">
      <c r="AB6616" s="5"/>
    </row>
    <row r="6617" spans="28:28" x14ac:dyDescent="0.25">
      <c r="AB6617" s="5"/>
    </row>
    <row r="6618" spans="28:28" x14ac:dyDescent="0.25">
      <c r="AB6618" s="5"/>
    </row>
    <row r="6619" spans="28:28" x14ac:dyDescent="0.25">
      <c r="AB6619" s="5"/>
    </row>
    <row r="6620" spans="28:28" x14ac:dyDescent="0.25">
      <c r="AB6620" s="5"/>
    </row>
    <row r="6621" spans="28:28" x14ac:dyDescent="0.25">
      <c r="AB6621" s="5"/>
    </row>
    <row r="6622" spans="28:28" x14ac:dyDescent="0.25">
      <c r="AB6622" s="5"/>
    </row>
    <row r="6623" spans="28:28" x14ac:dyDescent="0.25">
      <c r="AB6623" s="5"/>
    </row>
    <row r="6624" spans="28:28" x14ac:dyDescent="0.25">
      <c r="AB6624" s="5"/>
    </row>
    <row r="6625" spans="28:28" x14ac:dyDescent="0.25">
      <c r="AB6625" s="5"/>
    </row>
    <row r="6626" spans="28:28" x14ac:dyDescent="0.25">
      <c r="AB6626" s="5"/>
    </row>
    <row r="6627" spans="28:28" x14ac:dyDescent="0.25">
      <c r="AB6627" s="5"/>
    </row>
    <row r="6628" spans="28:28" x14ac:dyDescent="0.25">
      <c r="AB6628" s="5"/>
    </row>
    <row r="6629" spans="28:28" x14ac:dyDescent="0.25">
      <c r="AB6629" s="5"/>
    </row>
    <row r="6630" spans="28:28" x14ac:dyDescent="0.25">
      <c r="AB6630" s="5"/>
    </row>
    <row r="6631" spans="28:28" x14ac:dyDescent="0.25">
      <c r="AB6631" s="5"/>
    </row>
    <row r="6632" spans="28:28" x14ac:dyDescent="0.25">
      <c r="AB6632" s="5"/>
    </row>
    <row r="6633" spans="28:28" x14ac:dyDescent="0.25">
      <c r="AB6633" s="5"/>
    </row>
    <row r="6634" spans="28:28" x14ac:dyDescent="0.25">
      <c r="AB6634" s="5"/>
    </row>
    <row r="6635" spans="28:28" x14ac:dyDescent="0.25">
      <c r="AB6635" s="5"/>
    </row>
    <row r="6636" spans="28:28" x14ac:dyDescent="0.25">
      <c r="AB6636" s="5"/>
    </row>
    <row r="6637" spans="28:28" x14ac:dyDescent="0.25">
      <c r="AB6637" s="5"/>
    </row>
    <row r="6638" spans="28:28" x14ac:dyDescent="0.25">
      <c r="AB6638" s="5"/>
    </row>
    <row r="6639" spans="28:28" x14ac:dyDescent="0.25">
      <c r="AB6639" s="5"/>
    </row>
    <row r="6640" spans="28:28" x14ac:dyDescent="0.25">
      <c r="AB6640" s="5"/>
    </row>
    <row r="6641" spans="28:28" x14ac:dyDescent="0.25">
      <c r="AB6641" s="5"/>
    </row>
    <row r="6642" spans="28:28" x14ac:dyDescent="0.25">
      <c r="AB6642" s="5"/>
    </row>
    <row r="6643" spans="28:28" x14ac:dyDescent="0.25">
      <c r="AB6643" s="5"/>
    </row>
    <row r="6644" spans="28:28" x14ac:dyDescent="0.25">
      <c r="AB6644" s="5"/>
    </row>
    <row r="6645" spans="28:28" x14ac:dyDescent="0.25">
      <c r="AB6645" s="5"/>
    </row>
    <row r="6646" spans="28:28" x14ac:dyDescent="0.25">
      <c r="AB6646" s="5"/>
    </row>
    <row r="6647" spans="28:28" x14ac:dyDescent="0.25">
      <c r="AB6647" s="5"/>
    </row>
    <row r="6648" spans="28:28" x14ac:dyDescent="0.25">
      <c r="AB6648" s="5"/>
    </row>
    <row r="6649" spans="28:28" x14ac:dyDescent="0.25">
      <c r="AB6649" s="5"/>
    </row>
    <row r="6650" spans="28:28" x14ac:dyDescent="0.25">
      <c r="AB6650" s="5"/>
    </row>
    <row r="6651" spans="28:28" x14ac:dyDescent="0.25">
      <c r="AB6651" s="5"/>
    </row>
    <row r="6652" spans="28:28" x14ac:dyDescent="0.25">
      <c r="AB6652" s="5"/>
    </row>
    <row r="6653" spans="28:28" x14ac:dyDescent="0.25">
      <c r="AB6653" s="5"/>
    </row>
    <row r="6654" spans="28:28" x14ac:dyDescent="0.25">
      <c r="AB6654" s="5"/>
    </row>
    <row r="6655" spans="28:28" x14ac:dyDescent="0.25">
      <c r="AB6655" s="5"/>
    </row>
    <row r="6656" spans="28:28" x14ac:dyDescent="0.25">
      <c r="AB6656" s="5"/>
    </row>
    <row r="6657" spans="28:28" x14ac:dyDescent="0.25">
      <c r="AB6657" s="5"/>
    </row>
    <row r="6658" spans="28:28" x14ac:dyDescent="0.25">
      <c r="AB6658" s="5"/>
    </row>
    <row r="6659" spans="28:28" x14ac:dyDescent="0.25">
      <c r="AB6659" s="5"/>
    </row>
    <row r="6660" spans="28:28" x14ac:dyDescent="0.25">
      <c r="AB6660" s="5"/>
    </row>
    <row r="6661" spans="28:28" x14ac:dyDescent="0.25">
      <c r="AB6661" s="5"/>
    </row>
    <row r="6662" spans="28:28" x14ac:dyDescent="0.25">
      <c r="AB6662" s="5"/>
    </row>
    <row r="6663" spans="28:28" x14ac:dyDescent="0.25">
      <c r="AB6663" s="5"/>
    </row>
    <row r="6664" spans="28:28" x14ac:dyDescent="0.25">
      <c r="AB6664" s="5"/>
    </row>
    <row r="6665" spans="28:28" x14ac:dyDescent="0.25">
      <c r="AB6665" s="5"/>
    </row>
    <row r="6666" spans="28:28" x14ac:dyDescent="0.25">
      <c r="AB6666" s="5"/>
    </row>
    <row r="6667" spans="28:28" x14ac:dyDescent="0.25">
      <c r="AB6667" s="5"/>
    </row>
    <row r="6668" spans="28:28" x14ac:dyDescent="0.25">
      <c r="AB6668" s="5"/>
    </row>
    <row r="6669" spans="28:28" x14ac:dyDescent="0.25">
      <c r="AB6669" s="5"/>
    </row>
    <row r="6670" spans="28:28" x14ac:dyDescent="0.25">
      <c r="AB6670" s="5"/>
    </row>
    <row r="6671" spans="28:28" x14ac:dyDescent="0.25">
      <c r="AB6671" s="5"/>
    </row>
    <row r="6672" spans="28:28" x14ac:dyDescent="0.25">
      <c r="AB6672" s="5"/>
    </row>
    <row r="6673" spans="28:28" x14ac:dyDescent="0.25">
      <c r="AB6673" s="5"/>
    </row>
    <row r="6674" spans="28:28" x14ac:dyDescent="0.25">
      <c r="AB6674" s="5"/>
    </row>
    <row r="6675" spans="28:28" x14ac:dyDescent="0.25">
      <c r="AB6675" s="5"/>
    </row>
    <row r="6676" spans="28:28" x14ac:dyDescent="0.25">
      <c r="AB6676" s="5"/>
    </row>
    <row r="6677" spans="28:28" x14ac:dyDescent="0.25">
      <c r="AB6677" s="5"/>
    </row>
    <row r="6678" spans="28:28" x14ac:dyDescent="0.25">
      <c r="AB6678" s="5"/>
    </row>
    <row r="6679" spans="28:28" x14ac:dyDescent="0.25">
      <c r="AB6679" s="5"/>
    </row>
    <row r="6680" spans="28:28" x14ac:dyDescent="0.25">
      <c r="AB6680" s="5"/>
    </row>
    <row r="6681" spans="28:28" x14ac:dyDescent="0.25">
      <c r="AB6681" s="5"/>
    </row>
    <row r="6682" spans="28:28" x14ac:dyDescent="0.25">
      <c r="AB6682" s="5"/>
    </row>
    <row r="6683" spans="28:28" x14ac:dyDescent="0.25">
      <c r="AB6683" s="5"/>
    </row>
    <row r="6684" spans="28:28" x14ac:dyDescent="0.25">
      <c r="AB6684" s="5"/>
    </row>
    <row r="6685" spans="28:28" x14ac:dyDescent="0.25">
      <c r="AB6685" s="5"/>
    </row>
    <row r="6686" spans="28:28" x14ac:dyDescent="0.25">
      <c r="AB6686" s="5"/>
    </row>
    <row r="6687" spans="28:28" x14ac:dyDescent="0.25">
      <c r="AB6687" s="5"/>
    </row>
    <row r="6688" spans="28:28" x14ac:dyDescent="0.25">
      <c r="AB6688" s="5"/>
    </row>
    <row r="6689" spans="28:28" x14ac:dyDescent="0.25">
      <c r="AB6689" s="5"/>
    </row>
    <row r="6690" spans="28:28" x14ac:dyDescent="0.25">
      <c r="AB6690" s="5"/>
    </row>
    <row r="6691" spans="28:28" x14ac:dyDescent="0.25">
      <c r="AB6691" s="5"/>
    </row>
    <row r="6692" spans="28:28" x14ac:dyDescent="0.25">
      <c r="AB6692" s="5"/>
    </row>
    <row r="6693" spans="28:28" x14ac:dyDescent="0.25">
      <c r="AB6693" s="5"/>
    </row>
    <row r="6694" spans="28:28" x14ac:dyDescent="0.25">
      <c r="AB6694" s="5"/>
    </row>
    <row r="6695" spans="28:28" x14ac:dyDescent="0.25">
      <c r="AB6695" s="5"/>
    </row>
    <row r="6696" spans="28:28" x14ac:dyDescent="0.25">
      <c r="AB6696" s="5"/>
    </row>
    <row r="6697" spans="28:28" x14ac:dyDescent="0.25">
      <c r="AB6697" s="5"/>
    </row>
    <row r="6698" spans="28:28" x14ac:dyDescent="0.25">
      <c r="AB6698" s="5"/>
    </row>
    <row r="6699" spans="28:28" x14ac:dyDescent="0.25">
      <c r="AB6699" s="5"/>
    </row>
    <row r="6700" spans="28:28" x14ac:dyDescent="0.25">
      <c r="AB6700" s="5"/>
    </row>
    <row r="6701" spans="28:28" x14ac:dyDescent="0.25">
      <c r="AB6701" s="5"/>
    </row>
    <row r="6702" spans="28:28" x14ac:dyDescent="0.25">
      <c r="AB6702" s="5"/>
    </row>
    <row r="6703" spans="28:28" x14ac:dyDescent="0.25">
      <c r="AB6703" s="5"/>
    </row>
    <row r="6704" spans="28:28" x14ac:dyDescent="0.25">
      <c r="AB6704" s="5"/>
    </row>
    <row r="6705" spans="28:28" x14ac:dyDescent="0.25">
      <c r="AB6705" s="5"/>
    </row>
    <row r="6706" spans="28:28" x14ac:dyDescent="0.25">
      <c r="AB6706" s="5"/>
    </row>
    <row r="6707" spans="28:28" x14ac:dyDescent="0.25">
      <c r="AB6707" s="5"/>
    </row>
    <row r="6708" spans="28:28" x14ac:dyDescent="0.25">
      <c r="AB6708" s="5"/>
    </row>
    <row r="6709" spans="28:28" x14ac:dyDescent="0.25">
      <c r="AB6709" s="5"/>
    </row>
    <row r="6710" spans="28:28" x14ac:dyDescent="0.25">
      <c r="AB6710" s="5"/>
    </row>
    <row r="6711" spans="28:28" x14ac:dyDescent="0.25">
      <c r="AB6711" s="5"/>
    </row>
    <row r="6712" spans="28:28" x14ac:dyDescent="0.25">
      <c r="AB6712" s="5"/>
    </row>
    <row r="6713" spans="28:28" x14ac:dyDescent="0.25">
      <c r="AB6713" s="5"/>
    </row>
    <row r="6714" spans="28:28" x14ac:dyDescent="0.25">
      <c r="AB6714" s="5"/>
    </row>
    <row r="6715" spans="28:28" x14ac:dyDescent="0.25">
      <c r="AB6715" s="5"/>
    </row>
    <row r="6716" spans="28:28" x14ac:dyDescent="0.25">
      <c r="AB6716" s="5"/>
    </row>
    <row r="6717" spans="28:28" x14ac:dyDescent="0.25">
      <c r="AB6717" s="5"/>
    </row>
    <row r="6718" spans="28:28" x14ac:dyDescent="0.25">
      <c r="AB6718" s="5"/>
    </row>
    <row r="6719" spans="28:28" x14ac:dyDescent="0.25">
      <c r="AB6719" s="5"/>
    </row>
    <row r="6720" spans="28:28" x14ac:dyDescent="0.25">
      <c r="AB6720" s="5"/>
    </row>
    <row r="6721" spans="28:28" x14ac:dyDescent="0.25">
      <c r="AB6721" s="5"/>
    </row>
    <row r="6722" spans="28:28" x14ac:dyDescent="0.25">
      <c r="AB6722" s="5"/>
    </row>
    <row r="6723" spans="28:28" x14ac:dyDescent="0.25">
      <c r="AB6723" s="5"/>
    </row>
    <row r="6724" spans="28:28" x14ac:dyDescent="0.25">
      <c r="AB6724" s="5"/>
    </row>
    <row r="6725" spans="28:28" x14ac:dyDescent="0.25">
      <c r="AB6725" s="5"/>
    </row>
    <row r="6726" spans="28:28" x14ac:dyDescent="0.25">
      <c r="AB6726" s="5"/>
    </row>
    <row r="6727" spans="28:28" x14ac:dyDescent="0.25">
      <c r="AB6727" s="5"/>
    </row>
    <row r="6728" spans="28:28" x14ac:dyDescent="0.25">
      <c r="AB6728" s="5"/>
    </row>
    <row r="6729" spans="28:28" x14ac:dyDescent="0.25">
      <c r="AB6729" s="5"/>
    </row>
    <row r="6730" spans="28:28" x14ac:dyDescent="0.25">
      <c r="AB6730" s="5"/>
    </row>
    <row r="6731" spans="28:28" x14ac:dyDescent="0.25">
      <c r="AB6731" s="5"/>
    </row>
    <row r="6732" spans="28:28" x14ac:dyDescent="0.25">
      <c r="AB6732" s="5"/>
    </row>
    <row r="6733" spans="28:28" x14ac:dyDescent="0.25">
      <c r="AB6733" s="5"/>
    </row>
    <row r="6734" spans="28:28" x14ac:dyDescent="0.25">
      <c r="AB6734" s="5"/>
    </row>
    <row r="6735" spans="28:28" x14ac:dyDescent="0.25">
      <c r="AB6735" s="5"/>
    </row>
    <row r="6736" spans="28:28" x14ac:dyDescent="0.25">
      <c r="AB6736" s="5"/>
    </row>
    <row r="6737" spans="28:28" x14ac:dyDescent="0.25">
      <c r="AB6737" s="5"/>
    </row>
    <row r="6738" spans="28:28" x14ac:dyDescent="0.25">
      <c r="AB6738" s="5"/>
    </row>
    <row r="6739" spans="28:28" x14ac:dyDescent="0.25">
      <c r="AB6739" s="5"/>
    </row>
    <row r="6740" spans="28:28" x14ac:dyDescent="0.25">
      <c r="AB6740" s="5"/>
    </row>
    <row r="6741" spans="28:28" x14ac:dyDescent="0.25">
      <c r="AB6741" s="5"/>
    </row>
    <row r="6742" spans="28:28" x14ac:dyDescent="0.25">
      <c r="AB6742" s="5"/>
    </row>
    <row r="6743" spans="28:28" x14ac:dyDescent="0.25">
      <c r="AB6743" s="5"/>
    </row>
    <row r="6744" spans="28:28" x14ac:dyDescent="0.25">
      <c r="AB6744" s="5"/>
    </row>
    <row r="6745" spans="28:28" x14ac:dyDescent="0.25">
      <c r="AB6745" s="5"/>
    </row>
    <row r="6746" spans="28:28" x14ac:dyDescent="0.25">
      <c r="AB6746" s="5"/>
    </row>
    <row r="6747" spans="28:28" x14ac:dyDescent="0.25">
      <c r="AB6747" s="5"/>
    </row>
    <row r="6748" spans="28:28" x14ac:dyDescent="0.25">
      <c r="AB6748" s="5"/>
    </row>
    <row r="6749" spans="28:28" x14ac:dyDescent="0.25">
      <c r="AB6749" s="5"/>
    </row>
    <row r="6750" spans="28:28" x14ac:dyDescent="0.25">
      <c r="AB6750" s="5"/>
    </row>
    <row r="6751" spans="28:28" x14ac:dyDescent="0.25">
      <c r="AB6751" s="5"/>
    </row>
    <row r="6752" spans="28:28" x14ac:dyDescent="0.25">
      <c r="AB6752" s="5"/>
    </row>
    <row r="6753" spans="28:28" x14ac:dyDescent="0.25">
      <c r="AB6753" s="5"/>
    </row>
    <row r="6754" spans="28:28" x14ac:dyDescent="0.25">
      <c r="AB6754" s="5"/>
    </row>
    <row r="6755" spans="28:28" x14ac:dyDescent="0.25">
      <c r="AB6755" s="5"/>
    </row>
    <row r="6756" spans="28:28" x14ac:dyDescent="0.25">
      <c r="AB6756" s="5"/>
    </row>
    <row r="6757" spans="28:28" x14ac:dyDescent="0.25">
      <c r="AB6757" s="5"/>
    </row>
    <row r="6758" spans="28:28" x14ac:dyDescent="0.25">
      <c r="AB6758" s="5"/>
    </row>
    <row r="6759" spans="28:28" x14ac:dyDescent="0.25">
      <c r="AB6759" s="5"/>
    </row>
    <row r="6760" spans="28:28" x14ac:dyDescent="0.25">
      <c r="AB6760" s="5"/>
    </row>
    <row r="6761" spans="28:28" x14ac:dyDescent="0.25">
      <c r="AB6761" s="5"/>
    </row>
    <row r="6762" spans="28:28" x14ac:dyDescent="0.25">
      <c r="AB6762" s="5"/>
    </row>
    <row r="6763" spans="28:28" x14ac:dyDescent="0.25">
      <c r="AB6763" s="5"/>
    </row>
    <row r="6764" spans="28:28" x14ac:dyDescent="0.25">
      <c r="AB6764" s="5"/>
    </row>
    <row r="6765" spans="28:28" x14ac:dyDescent="0.25">
      <c r="AB6765" s="5"/>
    </row>
    <row r="6766" spans="28:28" x14ac:dyDescent="0.25">
      <c r="AB6766" s="5"/>
    </row>
    <row r="6767" spans="28:28" x14ac:dyDescent="0.25">
      <c r="AB6767" s="5"/>
    </row>
    <row r="6768" spans="28:28" x14ac:dyDescent="0.25">
      <c r="AB6768" s="5"/>
    </row>
    <row r="6769" spans="28:28" x14ac:dyDescent="0.25">
      <c r="AB6769" s="5"/>
    </row>
    <row r="6770" spans="28:28" x14ac:dyDescent="0.25">
      <c r="AB6770" s="5"/>
    </row>
    <row r="6771" spans="28:28" x14ac:dyDescent="0.25">
      <c r="AB6771" s="5"/>
    </row>
    <row r="6772" spans="28:28" x14ac:dyDescent="0.25">
      <c r="AB6772" s="5"/>
    </row>
    <row r="6773" spans="28:28" x14ac:dyDescent="0.25">
      <c r="AB6773" s="5"/>
    </row>
    <row r="6774" spans="28:28" x14ac:dyDescent="0.25">
      <c r="AB6774" s="5"/>
    </row>
    <row r="6775" spans="28:28" x14ac:dyDescent="0.25">
      <c r="AB6775" s="5"/>
    </row>
    <row r="6776" spans="28:28" x14ac:dyDescent="0.25">
      <c r="AB6776" s="5"/>
    </row>
    <row r="6777" spans="28:28" x14ac:dyDescent="0.25">
      <c r="AB6777" s="5"/>
    </row>
    <row r="6778" spans="28:28" x14ac:dyDescent="0.25">
      <c r="AB6778" s="5"/>
    </row>
    <row r="6779" spans="28:28" x14ac:dyDescent="0.25">
      <c r="AB6779" s="5"/>
    </row>
    <row r="6780" spans="28:28" x14ac:dyDescent="0.25">
      <c r="AB6780" s="5"/>
    </row>
    <row r="6781" spans="28:28" x14ac:dyDescent="0.25">
      <c r="AB6781" s="5"/>
    </row>
    <row r="6782" spans="28:28" x14ac:dyDescent="0.25">
      <c r="AB6782" s="5"/>
    </row>
    <row r="6783" spans="28:28" x14ac:dyDescent="0.25">
      <c r="AB6783" s="5"/>
    </row>
    <row r="6784" spans="28:28" x14ac:dyDescent="0.25">
      <c r="AB6784" s="5"/>
    </row>
    <row r="6785" spans="28:28" x14ac:dyDescent="0.25">
      <c r="AB6785" s="5"/>
    </row>
    <row r="6786" spans="28:28" x14ac:dyDescent="0.25">
      <c r="AB6786" s="5"/>
    </row>
    <row r="6787" spans="28:28" x14ac:dyDescent="0.25">
      <c r="AB6787" s="5"/>
    </row>
    <row r="6788" spans="28:28" x14ac:dyDescent="0.25">
      <c r="AB6788" s="5"/>
    </row>
    <row r="6789" spans="28:28" x14ac:dyDescent="0.25">
      <c r="AB6789" s="5"/>
    </row>
    <row r="6790" spans="28:28" x14ac:dyDescent="0.25">
      <c r="AB6790" s="5"/>
    </row>
    <row r="6791" spans="28:28" x14ac:dyDescent="0.25">
      <c r="AB6791" s="5"/>
    </row>
    <row r="6792" spans="28:28" x14ac:dyDescent="0.25">
      <c r="AB6792" s="5"/>
    </row>
    <row r="6793" spans="28:28" x14ac:dyDescent="0.25">
      <c r="AB6793" s="5"/>
    </row>
    <row r="6794" spans="28:28" x14ac:dyDescent="0.25">
      <c r="AB6794" s="5"/>
    </row>
    <row r="6795" spans="28:28" x14ac:dyDescent="0.25">
      <c r="AB6795" s="5"/>
    </row>
    <row r="6796" spans="28:28" x14ac:dyDescent="0.25">
      <c r="AB6796" s="5"/>
    </row>
    <row r="6797" spans="28:28" x14ac:dyDescent="0.25">
      <c r="AB6797" s="5"/>
    </row>
    <row r="6798" spans="28:28" x14ac:dyDescent="0.25">
      <c r="AB6798" s="5"/>
    </row>
    <row r="6799" spans="28:28" x14ac:dyDescent="0.25">
      <c r="AB6799" s="5"/>
    </row>
    <row r="6800" spans="28:28" x14ac:dyDescent="0.25">
      <c r="AB6800" s="5"/>
    </row>
    <row r="6801" spans="28:28" x14ac:dyDescent="0.25">
      <c r="AB6801" s="5"/>
    </row>
    <row r="6802" spans="28:28" x14ac:dyDescent="0.25">
      <c r="AB6802" s="5"/>
    </row>
    <row r="6803" spans="28:28" x14ac:dyDescent="0.25">
      <c r="AB6803" s="5"/>
    </row>
    <row r="6804" spans="28:28" x14ac:dyDescent="0.25">
      <c r="AB6804" s="5"/>
    </row>
    <row r="6805" spans="28:28" x14ac:dyDescent="0.25">
      <c r="AB6805" s="5"/>
    </row>
    <row r="6806" spans="28:28" x14ac:dyDescent="0.25">
      <c r="AB6806" s="5"/>
    </row>
    <row r="6807" spans="28:28" x14ac:dyDescent="0.25">
      <c r="AB6807" s="5"/>
    </row>
    <row r="6808" spans="28:28" x14ac:dyDescent="0.25">
      <c r="AB6808" s="5"/>
    </row>
    <row r="6809" spans="28:28" x14ac:dyDescent="0.25">
      <c r="AB6809" s="5"/>
    </row>
    <row r="6810" spans="28:28" x14ac:dyDescent="0.25">
      <c r="AB6810" s="5"/>
    </row>
    <row r="6811" spans="28:28" x14ac:dyDescent="0.25">
      <c r="AB6811" s="5"/>
    </row>
    <row r="6812" spans="28:28" x14ac:dyDescent="0.25">
      <c r="AB6812" s="5"/>
    </row>
    <row r="6813" spans="28:28" x14ac:dyDescent="0.25">
      <c r="AB6813" s="5"/>
    </row>
    <row r="6814" spans="28:28" x14ac:dyDescent="0.25">
      <c r="AB6814" s="5"/>
    </row>
    <row r="6815" spans="28:28" x14ac:dyDescent="0.25">
      <c r="AB6815" s="5"/>
    </row>
    <row r="6816" spans="28:28" x14ac:dyDescent="0.25">
      <c r="AB6816" s="5"/>
    </row>
    <row r="6817" spans="28:28" x14ac:dyDescent="0.25">
      <c r="AB6817" s="5"/>
    </row>
    <row r="6818" spans="28:28" x14ac:dyDescent="0.25">
      <c r="AB6818" s="5"/>
    </row>
    <row r="6819" spans="28:28" x14ac:dyDescent="0.25">
      <c r="AB6819" s="5"/>
    </row>
    <row r="6820" spans="28:28" x14ac:dyDescent="0.25">
      <c r="AB6820" s="5"/>
    </row>
    <row r="6821" spans="28:28" x14ac:dyDescent="0.25">
      <c r="AB6821" s="5"/>
    </row>
    <row r="6822" spans="28:28" x14ac:dyDescent="0.25">
      <c r="AB6822" s="5"/>
    </row>
    <row r="6823" spans="28:28" x14ac:dyDescent="0.25">
      <c r="AB6823" s="5"/>
    </row>
    <row r="6824" spans="28:28" x14ac:dyDescent="0.25">
      <c r="AB6824" s="5"/>
    </row>
    <row r="6825" spans="28:28" x14ac:dyDescent="0.25">
      <c r="AB6825" s="5"/>
    </row>
    <row r="6826" spans="28:28" x14ac:dyDescent="0.25">
      <c r="AB6826" s="5"/>
    </row>
    <row r="6827" spans="28:28" x14ac:dyDescent="0.25">
      <c r="AB6827" s="5"/>
    </row>
    <row r="6828" spans="28:28" x14ac:dyDescent="0.25">
      <c r="AB6828" s="5"/>
    </row>
    <row r="6829" spans="28:28" x14ac:dyDescent="0.25">
      <c r="AB6829" s="5"/>
    </row>
    <row r="6830" spans="28:28" x14ac:dyDescent="0.25">
      <c r="AB6830" s="5"/>
    </row>
    <row r="6831" spans="28:28" x14ac:dyDescent="0.25">
      <c r="AB6831" s="5"/>
    </row>
    <row r="6832" spans="28:28" x14ac:dyDescent="0.25">
      <c r="AB6832" s="5"/>
    </row>
    <row r="6833" spans="28:28" x14ac:dyDescent="0.25">
      <c r="AB6833" s="5"/>
    </row>
    <row r="6834" spans="28:28" x14ac:dyDescent="0.25">
      <c r="AB6834" s="5"/>
    </row>
    <row r="6835" spans="28:28" x14ac:dyDescent="0.25">
      <c r="AB6835" s="5"/>
    </row>
    <row r="6836" spans="28:28" x14ac:dyDescent="0.25">
      <c r="AB6836" s="5"/>
    </row>
    <row r="6837" spans="28:28" x14ac:dyDescent="0.25">
      <c r="AB6837" s="5"/>
    </row>
    <row r="6838" spans="28:28" x14ac:dyDescent="0.25">
      <c r="AB6838" s="5"/>
    </row>
    <row r="6839" spans="28:28" x14ac:dyDescent="0.25">
      <c r="AB6839" s="5"/>
    </row>
    <row r="6840" spans="28:28" x14ac:dyDescent="0.25">
      <c r="AB6840" s="5"/>
    </row>
    <row r="6841" spans="28:28" x14ac:dyDescent="0.25">
      <c r="AB6841" s="5"/>
    </row>
    <row r="6842" spans="28:28" x14ac:dyDescent="0.25">
      <c r="AB6842" s="5"/>
    </row>
    <row r="6843" spans="28:28" x14ac:dyDescent="0.25">
      <c r="AB6843" s="5"/>
    </row>
    <row r="6844" spans="28:28" x14ac:dyDescent="0.25">
      <c r="AB6844" s="5"/>
    </row>
    <row r="6845" spans="28:28" x14ac:dyDescent="0.25">
      <c r="AB6845" s="5"/>
    </row>
    <row r="6846" spans="28:28" x14ac:dyDescent="0.25">
      <c r="AB6846" s="5"/>
    </row>
    <row r="6847" spans="28:28" x14ac:dyDescent="0.25">
      <c r="AB6847" s="5"/>
    </row>
    <row r="6848" spans="28:28" x14ac:dyDescent="0.25">
      <c r="AB6848" s="5"/>
    </row>
    <row r="6849" spans="28:28" x14ac:dyDescent="0.25">
      <c r="AB6849" s="5"/>
    </row>
    <row r="6850" spans="28:28" x14ac:dyDescent="0.25">
      <c r="AB6850" s="5"/>
    </row>
    <row r="6851" spans="28:28" x14ac:dyDescent="0.25">
      <c r="AB6851" s="5"/>
    </row>
    <row r="6852" spans="28:28" x14ac:dyDescent="0.25">
      <c r="AB6852" s="5"/>
    </row>
    <row r="6853" spans="28:28" x14ac:dyDescent="0.25">
      <c r="AB6853" s="5"/>
    </row>
    <row r="6854" spans="28:28" x14ac:dyDescent="0.25">
      <c r="AB6854" s="5"/>
    </row>
    <row r="6855" spans="28:28" x14ac:dyDescent="0.25">
      <c r="AB6855" s="5"/>
    </row>
    <row r="6856" spans="28:28" x14ac:dyDescent="0.25">
      <c r="AB6856" s="5"/>
    </row>
    <row r="6857" spans="28:28" x14ac:dyDescent="0.25">
      <c r="AB6857" s="5"/>
    </row>
    <row r="6858" spans="28:28" x14ac:dyDescent="0.25">
      <c r="AB6858" s="5"/>
    </row>
    <row r="6859" spans="28:28" x14ac:dyDescent="0.25">
      <c r="AB6859" s="5"/>
    </row>
    <row r="6860" spans="28:28" x14ac:dyDescent="0.25">
      <c r="AB6860" s="5"/>
    </row>
    <row r="6861" spans="28:28" x14ac:dyDescent="0.25">
      <c r="AB6861" s="5"/>
    </row>
    <row r="6862" spans="28:28" x14ac:dyDescent="0.25">
      <c r="AB6862" s="5"/>
    </row>
    <row r="6863" spans="28:28" x14ac:dyDescent="0.25">
      <c r="AB6863" s="5"/>
    </row>
    <row r="6864" spans="28:28" x14ac:dyDescent="0.25">
      <c r="AB6864" s="5"/>
    </row>
    <row r="6865" spans="28:28" x14ac:dyDescent="0.25">
      <c r="AB6865" s="5"/>
    </row>
    <row r="6866" spans="28:28" x14ac:dyDescent="0.25">
      <c r="AB6866" s="5"/>
    </row>
    <row r="6867" spans="28:28" x14ac:dyDescent="0.25">
      <c r="AB6867" s="5"/>
    </row>
    <row r="6868" spans="28:28" x14ac:dyDescent="0.25">
      <c r="AB6868" s="5"/>
    </row>
    <row r="6869" spans="28:28" x14ac:dyDescent="0.25">
      <c r="AB6869" s="5"/>
    </row>
    <row r="6870" spans="28:28" x14ac:dyDescent="0.25">
      <c r="AB6870" s="5"/>
    </row>
    <row r="6871" spans="28:28" x14ac:dyDescent="0.25">
      <c r="AB6871" s="5"/>
    </row>
    <row r="6872" spans="28:28" x14ac:dyDescent="0.25">
      <c r="AB6872" s="5"/>
    </row>
    <row r="6873" spans="28:28" x14ac:dyDescent="0.25">
      <c r="AB6873" s="5"/>
    </row>
    <row r="6874" spans="28:28" x14ac:dyDescent="0.25">
      <c r="AB6874" s="5"/>
    </row>
    <row r="6875" spans="28:28" x14ac:dyDescent="0.25">
      <c r="AB6875" s="5"/>
    </row>
    <row r="6876" spans="28:28" x14ac:dyDescent="0.25">
      <c r="AB6876" s="5"/>
    </row>
    <row r="6877" spans="28:28" x14ac:dyDescent="0.25">
      <c r="AB6877" s="5"/>
    </row>
    <row r="6878" spans="28:28" x14ac:dyDescent="0.25">
      <c r="AB6878" s="5"/>
    </row>
    <row r="6879" spans="28:28" x14ac:dyDescent="0.25">
      <c r="AB6879" s="5"/>
    </row>
    <row r="6880" spans="28:28" x14ac:dyDescent="0.25">
      <c r="AB6880" s="5"/>
    </row>
    <row r="6881" spans="28:28" x14ac:dyDescent="0.25">
      <c r="AB6881" s="5"/>
    </row>
    <row r="6882" spans="28:28" x14ac:dyDescent="0.25">
      <c r="AB6882" s="5"/>
    </row>
    <row r="6883" spans="28:28" x14ac:dyDescent="0.25">
      <c r="AB6883" s="5"/>
    </row>
    <row r="6884" spans="28:28" x14ac:dyDescent="0.25">
      <c r="AB6884" s="5"/>
    </row>
    <row r="6885" spans="28:28" x14ac:dyDescent="0.25">
      <c r="AB6885" s="5"/>
    </row>
    <row r="6886" spans="28:28" x14ac:dyDescent="0.25">
      <c r="AB6886" s="5"/>
    </row>
    <row r="6887" spans="28:28" x14ac:dyDescent="0.25">
      <c r="AB6887" s="5"/>
    </row>
    <row r="6888" spans="28:28" x14ac:dyDescent="0.25">
      <c r="AB6888" s="5"/>
    </row>
    <row r="6889" spans="28:28" x14ac:dyDescent="0.25">
      <c r="AB6889" s="5"/>
    </row>
    <row r="6890" spans="28:28" x14ac:dyDescent="0.25">
      <c r="AB6890" s="5"/>
    </row>
    <row r="6891" spans="28:28" x14ac:dyDescent="0.25">
      <c r="AB6891" s="5"/>
    </row>
    <row r="6892" spans="28:28" x14ac:dyDescent="0.25">
      <c r="AB6892" s="5"/>
    </row>
    <row r="6893" spans="28:28" x14ac:dyDescent="0.25">
      <c r="AB6893" s="5"/>
    </row>
    <row r="6894" spans="28:28" x14ac:dyDescent="0.25">
      <c r="AB6894" s="5"/>
    </row>
    <row r="6895" spans="28:28" x14ac:dyDescent="0.25">
      <c r="AB6895" s="5"/>
    </row>
    <row r="6896" spans="28:28" x14ac:dyDescent="0.25">
      <c r="AB6896" s="5"/>
    </row>
    <row r="6897" spans="28:28" x14ac:dyDescent="0.25">
      <c r="AB6897" s="5"/>
    </row>
    <row r="6898" spans="28:28" x14ac:dyDescent="0.25">
      <c r="AB6898" s="5"/>
    </row>
    <row r="6899" spans="28:28" x14ac:dyDescent="0.25">
      <c r="AB6899" s="5"/>
    </row>
    <row r="6900" spans="28:28" x14ac:dyDescent="0.25">
      <c r="AB6900" s="5"/>
    </row>
    <row r="6901" spans="28:28" x14ac:dyDescent="0.25">
      <c r="AB6901" s="5"/>
    </row>
    <row r="6902" spans="28:28" x14ac:dyDescent="0.25">
      <c r="AB6902" s="5"/>
    </row>
    <row r="6903" spans="28:28" x14ac:dyDescent="0.25">
      <c r="AB6903" s="5"/>
    </row>
    <row r="6904" spans="28:28" x14ac:dyDescent="0.25">
      <c r="AB6904" s="5"/>
    </row>
    <row r="6905" spans="28:28" x14ac:dyDescent="0.25">
      <c r="AB6905" s="5"/>
    </row>
    <row r="6906" spans="28:28" x14ac:dyDescent="0.25">
      <c r="AB6906" s="5"/>
    </row>
    <row r="6907" spans="28:28" x14ac:dyDescent="0.25">
      <c r="AB6907" s="5"/>
    </row>
    <row r="6908" spans="28:28" x14ac:dyDescent="0.25">
      <c r="AB6908" s="5"/>
    </row>
    <row r="6909" spans="28:28" x14ac:dyDescent="0.25">
      <c r="AB6909" s="5"/>
    </row>
    <row r="6910" spans="28:28" x14ac:dyDescent="0.25">
      <c r="AB6910" s="5"/>
    </row>
    <row r="6911" spans="28:28" x14ac:dyDescent="0.25">
      <c r="AB6911" s="5"/>
    </row>
    <row r="6912" spans="28:28" x14ac:dyDescent="0.25">
      <c r="AB6912" s="5"/>
    </row>
    <row r="6913" spans="28:28" x14ac:dyDescent="0.25">
      <c r="AB6913" s="5"/>
    </row>
    <row r="6914" spans="28:28" x14ac:dyDescent="0.25">
      <c r="AB6914" s="5"/>
    </row>
    <row r="6915" spans="28:28" x14ac:dyDescent="0.25">
      <c r="AB6915" s="5"/>
    </row>
    <row r="6916" spans="28:28" x14ac:dyDescent="0.25">
      <c r="AB6916" s="5"/>
    </row>
    <row r="6917" spans="28:28" x14ac:dyDescent="0.25">
      <c r="AB6917" s="5"/>
    </row>
    <row r="6918" spans="28:28" x14ac:dyDescent="0.25">
      <c r="AB6918" s="5"/>
    </row>
    <row r="6919" spans="28:28" x14ac:dyDescent="0.25">
      <c r="AB6919" s="5"/>
    </row>
    <row r="6920" spans="28:28" x14ac:dyDescent="0.25">
      <c r="AB6920" s="5"/>
    </row>
    <row r="6921" spans="28:28" x14ac:dyDescent="0.25">
      <c r="AB6921" s="5"/>
    </row>
    <row r="6922" spans="28:28" x14ac:dyDescent="0.25">
      <c r="AB6922" s="5"/>
    </row>
    <row r="6923" spans="28:28" x14ac:dyDescent="0.25">
      <c r="AB6923" s="5"/>
    </row>
    <row r="6924" spans="28:28" x14ac:dyDescent="0.25">
      <c r="AB6924" s="5"/>
    </row>
    <row r="6925" spans="28:28" x14ac:dyDescent="0.25">
      <c r="AB6925" s="5"/>
    </row>
    <row r="6926" spans="28:28" x14ac:dyDescent="0.25">
      <c r="AB6926" s="5"/>
    </row>
    <row r="6927" spans="28:28" x14ac:dyDescent="0.25">
      <c r="AB6927" s="5"/>
    </row>
    <row r="6928" spans="28:28" x14ac:dyDescent="0.25">
      <c r="AB6928" s="5"/>
    </row>
    <row r="6929" spans="28:28" x14ac:dyDescent="0.25">
      <c r="AB6929" s="5"/>
    </row>
    <row r="6930" spans="28:28" x14ac:dyDescent="0.25">
      <c r="AB6930" s="5"/>
    </row>
    <row r="6931" spans="28:28" x14ac:dyDescent="0.25">
      <c r="AB6931" s="5"/>
    </row>
    <row r="6932" spans="28:28" x14ac:dyDescent="0.25">
      <c r="AB6932" s="5"/>
    </row>
    <row r="6933" spans="28:28" x14ac:dyDescent="0.25">
      <c r="AB6933" s="5"/>
    </row>
    <row r="6934" spans="28:28" x14ac:dyDescent="0.25">
      <c r="AB6934" s="5"/>
    </row>
    <row r="6935" spans="28:28" x14ac:dyDescent="0.25">
      <c r="AB6935" s="5"/>
    </row>
    <row r="6936" spans="28:28" x14ac:dyDescent="0.25">
      <c r="AB6936" s="5"/>
    </row>
    <row r="6937" spans="28:28" x14ac:dyDescent="0.25">
      <c r="AB6937" s="5"/>
    </row>
    <row r="6938" spans="28:28" x14ac:dyDescent="0.25">
      <c r="AB6938" s="5"/>
    </row>
    <row r="6939" spans="28:28" x14ac:dyDescent="0.25">
      <c r="AB6939" s="5"/>
    </row>
    <row r="6940" spans="28:28" x14ac:dyDescent="0.25">
      <c r="AB6940" s="5"/>
    </row>
    <row r="6941" spans="28:28" x14ac:dyDescent="0.25">
      <c r="AB6941" s="5"/>
    </row>
    <row r="6942" spans="28:28" x14ac:dyDescent="0.25">
      <c r="AB6942" s="5"/>
    </row>
    <row r="6943" spans="28:28" x14ac:dyDescent="0.25">
      <c r="AB6943" s="5"/>
    </row>
    <row r="6944" spans="28:28" x14ac:dyDescent="0.25">
      <c r="AB6944" s="5"/>
    </row>
    <row r="6945" spans="28:28" x14ac:dyDescent="0.25">
      <c r="AB6945" s="5"/>
    </row>
    <row r="6946" spans="28:28" x14ac:dyDescent="0.25">
      <c r="AB6946" s="5"/>
    </row>
    <row r="6947" spans="28:28" x14ac:dyDescent="0.25">
      <c r="AB6947" s="5"/>
    </row>
    <row r="6948" spans="28:28" x14ac:dyDescent="0.25">
      <c r="AB6948" s="5"/>
    </row>
    <row r="6949" spans="28:28" x14ac:dyDescent="0.25">
      <c r="AB6949" s="5"/>
    </row>
    <row r="6950" spans="28:28" x14ac:dyDescent="0.25">
      <c r="AB6950" s="5"/>
    </row>
    <row r="6951" spans="28:28" x14ac:dyDescent="0.25">
      <c r="AB6951" s="5"/>
    </row>
    <row r="6952" spans="28:28" x14ac:dyDescent="0.25">
      <c r="AB6952" s="5"/>
    </row>
    <row r="6953" spans="28:28" x14ac:dyDescent="0.25">
      <c r="AB6953" s="5"/>
    </row>
    <row r="6954" spans="28:28" x14ac:dyDescent="0.25">
      <c r="AB6954" s="5"/>
    </row>
    <row r="6955" spans="28:28" x14ac:dyDescent="0.25">
      <c r="AB6955" s="5"/>
    </row>
    <row r="6956" spans="28:28" x14ac:dyDescent="0.25">
      <c r="AB6956" s="5"/>
    </row>
    <row r="6957" spans="28:28" x14ac:dyDescent="0.25">
      <c r="AB6957" s="5"/>
    </row>
    <row r="6958" spans="28:28" x14ac:dyDescent="0.25">
      <c r="AB6958" s="5"/>
    </row>
    <row r="6959" spans="28:28" x14ac:dyDescent="0.25">
      <c r="AB6959" s="5"/>
    </row>
    <row r="6960" spans="28:28" x14ac:dyDescent="0.25">
      <c r="AB6960" s="5"/>
    </row>
    <row r="6961" spans="28:28" x14ac:dyDescent="0.25">
      <c r="AB6961" s="5"/>
    </row>
    <row r="6962" spans="28:28" x14ac:dyDescent="0.25">
      <c r="AB6962" s="5"/>
    </row>
    <row r="6963" spans="28:28" x14ac:dyDescent="0.25">
      <c r="AB6963" s="5"/>
    </row>
    <row r="6964" spans="28:28" x14ac:dyDescent="0.25">
      <c r="AB6964" s="5"/>
    </row>
    <row r="6965" spans="28:28" x14ac:dyDescent="0.25">
      <c r="AB6965" s="5"/>
    </row>
    <row r="6966" spans="28:28" x14ac:dyDescent="0.25">
      <c r="AB6966" s="5"/>
    </row>
    <row r="6967" spans="28:28" x14ac:dyDescent="0.25">
      <c r="AB6967" s="5"/>
    </row>
    <row r="6968" spans="28:28" x14ac:dyDescent="0.25">
      <c r="AB6968" s="5"/>
    </row>
    <row r="6969" spans="28:28" x14ac:dyDescent="0.25">
      <c r="AB6969" s="5"/>
    </row>
    <row r="6970" spans="28:28" x14ac:dyDescent="0.25">
      <c r="AB6970" s="5"/>
    </row>
    <row r="6971" spans="28:28" x14ac:dyDescent="0.25">
      <c r="AB6971" s="5"/>
    </row>
    <row r="6972" spans="28:28" x14ac:dyDescent="0.25">
      <c r="AB6972" s="5"/>
    </row>
    <row r="6973" spans="28:28" x14ac:dyDescent="0.25">
      <c r="AB6973" s="5"/>
    </row>
    <row r="6974" spans="28:28" x14ac:dyDescent="0.25">
      <c r="AB6974" s="5"/>
    </row>
    <row r="6975" spans="28:28" x14ac:dyDescent="0.25">
      <c r="AB6975" s="5"/>
    </row>
    <row r="6976" spans="28:28" x14ac:dyDescent="0.25">
      <c r="AB6976" s="5"/>
    </row>
    <row r="6977" spans="28:28" x14ac:dyDescent="0.25">
      <c r="AB6977" s="5"/>
    </row>
    <row r="6978" spans="28:28" x14ac:dyDescent="0.25">
      <c r="AB6978" s="5"/>
    </row>
    <row r="6979" spans="28:28" x14ac:dyDescent="0.25">
      <c r="AB6979" s="5"/>
    </row>
    <row r="6980" spans="28:28" x14ac:dyDescent="0.25">
      <c r="AB6980" s="5"/>
    </row>
    <row r="6981" spans="28:28" x14ac:dyDescent="0.25">
      <c r="AB6981" s="5"/>
    </row>
    <row r="6982" spans="28:28" x14ac:dyDescent="0.25">
      <c r="AB6982" s="5"/>
    </row>
    <row r="6983" spans="28:28" x14ac:dyDescent="0.25">
      <c r="AB6983" s="5"/>
    </row>
    <row r="6984" spans="28:28" x14ac:dyDescent="0.25">
      <c r="AB6984" s="5"/>
    </row>
    <row r="6985" spans="28:28" x14ac:dyDescent="0.25">
      <c r="AB6985" s="5"/>
    </row>
    <row r="6986" spans="28:28" x14ac:dyDescent="0.25">
      <c r="AB6986" s="5"/>
    </row>
    <row r="6987" spans="28:28" x14ac:dyDescent="0.25">
      <c r="AB6987" s="5"/>
    </row>
    <row r="6988" spans="28:28" x14ac:dyDescent="0.25">
      <c r="AB6988" s="5"/>
    </row>
    <row r="6989" spans="28:28" x14ac:dyDescent="0.25">
      <c r="AB6989" s="5"/>
    </row>
    <row r="6990" spans="28:28" x14ac:dyDescent="0.25">
      <c r="AB6990" s="5"/>
    </row>
    <row r="6991" spans="28:28" x14ac:dyDescent="0.25">
      <c r="AB6991" s="5"/>
    </row>
    <row r="6992" spans="28:28" x14ac:dyDescent="0.25">
      <c r="AB6992" s="5"/>
    </row>
    <row r="6993" spans="28:28" x14ac:dyDescent="0.25">
      <c r="AB6993" s="5"/>
    </row>
    <row r="6994" spans="28:28" x14ac:dyDescent="0.25">
      <c r="AB6994" s="5"/>
    </row>
    <row r="6995" spans="28:28" x14ac:dyDescent="0.25">
      <c r="AB6995" s="5"/>
    </row>
    <row r="6996" spans="28:28" x14ac:dyDescent="0.25">
      <c r="AB6996" s="5"/>
    </row>
    <row r="6997" spans="28:28" x14ac:dyDescent="0.25">
      <c r="AB6997" s="5"/>
    </row>
    <row r="6998" spans="28:28" x14ac:dyDescent="0.25">
      <c r="AB6998" s="5"/>
    </row>
    <row r="6999" spans="28:28" x14ac:dyDescent="0.25">
      <c r="AB6999" s="5"/>
    </row>
    <row r="7000" spans="28:28" x14ac:dyDescent="0.25">
      <c r="AB7000" s="5"/>
    </row>
    <row r="7001" spans="28:28" x14ac:dyDescent="0.25">
      <c r="AB7001" s="5"/>
    </row>
    <row r="7002" spans="28:28" x14ac:dyDescent="0.25">
      <c r="AB7002" s="5"/>
    </row>
    <row r="7003" spans="28:28" x14ac:dyDescent="0.25">
      <c r="AB7003" s="5"/>
    </row>
    <row r="7004" spans="28:28" x14ac:dyDescent="0.25">
      <c r="AB7004" s="5"/>
    </row>
    <row r="7005" spans="28:28" x14ac:dyDescent="0.25">
      <c r="AB7005" s="5"/>
    </row>
    <row r="7006" spans="28:28" x14ac:dyDescent="0.25">
      <c r="AB7006" s="5"/>
    </row>
    <row r="7007" spans="28:28" x14ac:dyDescent="0.25">
      <c r="AB7007" s="5"/>
    </row>
    <row r="7008" spans="28:28" x14ac:dyDescent="0.25">
      <c r="AB7008" s="5"/>
    </row>
    <row r="7009" spans="28:28" x14ac:dyDescent="0.25">
      <c r="AB7009" s="5"/>
    </row>
    <row r="7010" spans="28:28" x14ac:dyDescent="0.25">
      <c r="AB7010" s="5"/>
    </row>
    <row r="7011" spans="28:28" x14ac:dyDescent="0.25">
      <c r="AB7011" s="5"/>
    </row>
    <row r="7012" spans="28:28" x14ac:dyDescent="0.25">
      <c r="AB7012" s="5"/>
    </row>
    <row r="7013" spans="28:28" x14ac:dyDescent="0.25">
      <c r="AB7013" s="5"/>
    </row>
    <row r="7014" spans="28:28" x14ac:dyDescent="0.25">
      <c r="AB7014" s="5"/>
    </row>
    <row r="7015" spans="28:28" x14ac:dyDescent="0.25">
      <c r="AB7015" s="5"/>
    </row>
    <row r="7016" spans="28:28" x14ac:dyDescent="0.25">
      <c r="AB7016" s="5"/>
    </row>
    <row r="7017" spans="28:28" x14ac:dyDescent="0.25">
      <c r="AB7017" s="5"/>
    </row>
    <row r="7018" spans="28:28" x14ac:dyDescent="0.25">
      <c r="AB7018" s="5"/>
    </row>
    <row r="7019" spans="28:28" x14ac:dyDescent="0.25">
      <c r="AB7019" s="5"/>
    </row>
    <row r="7020" spans="28:28" x14ac:dyDescent="0.25">
      <c r="AB7020" s="5"/>
    </row>
    <row r="7021" spans="28:28" x14ac:dyDescent="0.25">
      <c r="AB7021" s="5"/>
    </row>
    <row r="7022" spans="28:28" x14ac:dyDescent="0.25">
      <c r="AB7022" s="5"/>
    </row>
    <row r="7023" spans="28:28" x14ac:dyDescent="0.25">
      <c r="AB7023" s="5"/>
    </row>
    <row r="7024" spans="28:28" x14ac:dyDescent="0.25">
      <c r="AB7024" s="5"/>
    </row>
    <row r="7025" spans="28:28" x14ac:dyDescent="0.25">
      <c r="AB7025" s="5"/>
    </row>
    <row r="7026" spans="28:28" x14ac:dyDescent="0.25">
      <c r="AB7026" s="5"/>
    </row>
    <row r="7027" spans="28:28" x14ac:dyDescent="0.25">
      <c r="AB7027" s="5"/>
    </row>
    <row r="7028" spans="28:28" x14ac:dyDescent="0.25">
      <c r="AB7028" s="5"/>
    </row>
    <row r="7029" spans="28:28" x14ac:dyDescent="0.25">
      <c r="AB7029" s="5"/>
    </row>
    <row r="7030" spans="28:28" x14ac:dyDescent="0.25">
      <c r="AB7030" s="5"/>
    </row>
    <row r="7031" spans="28:28" x14ac:dyDescent="0.25">
      <c r="AB7031" s="5"/>
    </row>
    <row r="7032" spans="28:28" x14ac:dyDescent="0.25">
      <c r="AB7032" s="5"/>
    </row>
    <row r="7033" spans="28:28" x14ac:dyDescent="0.25">
      <c r="AB7033" s="5"/>
    </row>
    <row r="7034" spans="28:28" x14ac:dyDescent="0.25">
      <c r="AB7034" s="5"/>
    </row>
    <row r="7035" spans="28:28" x14ac:dyDescent="0.25">
      <c r="AB7035" s="5"/>
    </row>
    <row r="7036" spans="28:28" x14ac:dyDescent="0.25">
      <c r="AB7036" s="5"/>
    </row>
    <row r="7037" spans="28:28" x14ac:dyDescent="0.25">
      <c r="AB7037" s="5"/>
    </row>
    <row r="7038" spans="28:28" x14ac:dyDescent="0.25">
      <c r="AB7038" s="5"/>
    </row>
    <row r="7039" spans="28:28" x14ac:dyDescent="0.25">
      <c r="AB7039" s="5"/>
    </row>
    <row r="7040" spans="28:28" x14ac:dyDescent="0.25">
      <c r="AB7040" s="5"/>
    </row>
    <row r="7041" spans="28:28" x14ac:dyDescent="0.25">
      <c r="AB7041" s="5"/>
    </row>
    <row r="7042" spans="28:28" x14ac:dyDescent="0.25">
      <c r="AB7042" s="5"/>
    </row>
    <row r="7043" spans="28:28" x14ac:dyDescent="0.25">
      <c r="AB7043" s="5"/>
    </row>
    <row r="7044" spans="28:28" x14ac:dyDescent="0.25">
      <c r="AB7044" s="5"/>
    </row>
    <row r="7045" spans="28:28" x14ac:dyDescent="0.25">
      <c r="AB7045" s="5"/>
    </row>
    <row r="7046" spans="28:28" x14ac:dyDescent="0.25">
      <c r="AB7046" s="5"/>
    </row>
    <row r="7047" spans="28:28" x14ac:dyDescent="0.25">
      <c r="AB7047" s="5"/>
    </row>
    <row r="7048" spans="28:28" x14ac:dyDescent="0.25">
      <c r="AB7048" s="5"/>
    </row>
    <row r="7049" spans="28:28" x14ac:dyDescent="0.25">
      <c r="AB7049" s="5"/>
    </row>
    <row r="7050" spans="28:28" x14ac:dyDescent="0.25">
      <c r="AB7050" s="5"/>
    </row>
    <row r="7051" spans="28:28" x14ac:dyDescent="0.25">
      <c r="AB7051" s="5"/>
    </row>
    <row r="7052" spans="28:28" x14ac:dyDescent="0.25">
      <c r="AB7052" s="5"/>
    </row>
    <row r="7053" spans="28:28" x14ac:dyDescent="0.25">
      <c r="AB7053" s="5"/>
    </row>
    <row r="7054" spans="28:28" x14ac:dyDescent="0.25">
      <c r="AB7054" s="5"/>
    </row>
    <row r="7055" spans="28:28" x14ac:dyDescent="0.25">
      <c r="AB7055" s="5"/>
    </row>
    <row r="7056" spans="28:28" x14ac:dyDescent="0.25">
      <c r="AB7056" s="5"/>
    </row>
    <row r="7057" spans="28:28" x14ac:dyDescent="0.25">
      <c r="AB7057" s="5"/>
    </row>
    <row r="7058" spans="28:28" x14ac:dyDescent="0.25">
      <c r="AB7058" s="5"/>
    </row>
    <row r="7059" spans="28:28" x14ac:dyDescent="0.25">
      <c r="AB7059" s="5"/>
    </row>
    <row r="7060" spans="28:28" x14ac:dyDescent="0.25">
      <c r="AB7060" s="5"/>
    </row>
    <row r="7061" spans="28:28" x14ac:dyDescent="0.25">
      <c r="AB7061" s="5"/>
    </row>
    <row r="7062" spans="28:28" x14ac:dyDescent="0.25">
      <c r="AB7062" s="5"/>
    </row>
    <row r="7063" spans="28:28" x14ac:dyDescent="0.25">
      <c r="AB7063" s="5"/>
    </row>
    <row r="7064" spans="28:28" x14ac:dyDescent="0.25">
      <c r="AB7064" s="5"/>
    </row>
    <row r="7065" spans="28:28" x14ac:dyDescent="0.25">
      <c r="AB7065" s="5"/>
    </row>
    <row r="7066" spans="28:28" x14ac:dyDescent="0.25">
      <c r="AB7066" s="5"/>
    </row>
    <row r="7067" spans="28:28" x14ac:dyDescent="0.25">
      <c r="AB7067" s="5"/>
    </row>
    <row r="7068" spans="28:28" x14ac:dyDescent="0.25">
      <c r="AB7068" s="5"/>
    </row>
    <row r="7069" spans="28:28" x14ac:dyDescent="0.25">
      <c r="AB7069" s="5"/>
    </row>
    <row r="7070" spans="28:28" x14ac:dyDescent="0.25">
      <c r="AB7070" s="5"/>
    </row>
    <row r="7071" spans="28:28" x14ac:dyDescent="0.25">
      <c r="AB7071" s="5"/>
    </row>
    <row r="7072" spans="28:28" x14ac:dyDescent="0.25">
      <c r="AB7072" s="5"/>
    </row>
    <row r="7073" spans="28:28" x14ac:dyDescent="0.25">
      <c r="AB7073" s="5"/>
    </row>
    <row r="7074" spans="28:28" x14ac:dyDescent="0.25">
      <c r="AB7074" s="5"/>
    </row>
    <row r="7075" spans="28:28" x14ac:dyDescent="0.25">
      <c r="AB7075" s="5"/>
    </row>
    <row r="7076" spans="28:28" x14ac:dyDescent="0.25">
      <c r="AB7076" s="5"/>
    </row>
    <row r="7077" spans="28:28" x14ac:dyDescent="0.25">
      <c r="AB7077" s="5"/>
    </row>
    <row r="7078" spans="28:28" x14ac:dyDescent="0.25">
      <c r="AB7078" s="5"/>
    </row>
    <row r="7079" spans="28:28" x14ac:dyDescent="0.25">
      <c r="AB7079" s="5"/>
    </row>
    <row r="7080" spans="28:28" x14ac:dyDescent="0.25">
      <c r="AB7080" s="5"/>
    </row>
    <row r="7081" spans="28:28" x14ac:dyDescent="0.25">
      <c r="AB7081" s="5"/>
    </row>
    <row r="7082" spans="28:28" x14ac:dyDescent="0.25">
      <c r="AB7082" s="5"/>
    </row>
    <row r="7083" spans="28:28" x14ac:dyDescent="0.25">
      <c r="AB7083" s="5"/>
    </row>
    <row r="7084" spans="28:28" x14ac:dyDescent="0.25">
      <c r="AB7084" s="5"/>
    </row>
    <row r="7085" spans="28:28" x14ac:dyDescent="0.25">
      <c r="AB7085" s="5"/>
    </row>
    <row r="7086" spans="28:28" x14ac:dyDescent="0.25">
      <c r="AB7086" s="5"/>
    </row>
    <row r="7087" spans="28:28" x14ac:dyDescent="0.25">
      <c r="AB7087" s="5"/>
    </row>
    <row r="7088" spans="28:28" x14ac:dyDescent="0.25">
      <c r="AB7088" s="5"/>
    </row>
    <row r="7089" spans="28:28" x14ac:dyDescent="0.25">
      <c r="AB7089" s="5"/>
    </row>
    <row r="7090" spans="28:28" x14ac:dyDescent="0.25">
      <c r="AB7090" s="5"/>
    </row>
    <row r="7091" spans="28:28" x14ac:dyDescent="0.25">
      <c r="AB7091" s="5"/>
    </row>
    <row r="7092" spans="28:28" x14ac:dyDescent="0.25">
      <c r="AB7092" s="5"/>
    </row>
    <row r="7093" spans="28:28" x14ac:dyDescent="0.25">
      <c r="AB7093" s="5"/>
    </row>
    <row r="7094" spans="28:28" x14ac:dyDescent="0.25">
      <c r="AB7094" s="5"/>
    </row>
    <row r="7095" spans="28:28" x14ac:dyDescent="0.25">
      <c r="AB7095" s="5"/>
    </row>
    <row r="7096" spans="28:28" x14ac:dyDescent="0.25">
      <c r="AB7096" s="5"/>
    </row>
    <row r="7097" spans="28:28" x14ac:dyDescent="0.25">
      <c r="AB7097" s="5"/>
    </row>
    <row r="7098" spans="28:28" x14ac:dyDescent="0.25">
      <c r="AB7098" s="5"/>
    </row>
    <row r="7099" spans="28:28" x14ac:dyDescent="0.25">
      <c r="AB7099" s="5"/>
    </row>
    <row r="7100" spans="28:28" x14ac:dyDescent="0.25">
      <c r="AB7100" s="5"/>
    </row>
    <row r="7101" spans="28:28" x14ac:dyDescent="0.25">
      <c r="AB7101" s="5"/>
    </row>
    <row r="7102" spans="28:28" x14ac:dyDescent="0.25">
      <c r="AB7102" s="5"/>
    </row>
    <row r="7103" spans="28:28" x14ac:dyDescent="0.25">
      <c r="AB7103" s="5"/>
    </row>
    <row r="7104" spans="28:28" x14ac:dyDescent="0.25">
      <c r="AB7104" s="5"/>
    </row>
    <row r="7105" spans="28:28" x14ac:dyDescent="0.25">
      <c r="AB7105" s="5"/>
    </row>
    <row r="7106" spans="28:28" x14ac:dyDescent="0.25">
      <c r="AB7106" s="5"/>
    </row>
    <row r="7107" spans="28:28" x14ac:dyDescent="0.25">
      <c r="AB7107" s="5"/>
    </row>
    <row r="7108" spans="28:28" x14ac:dyDescent="0.25">
      <c r="AB7108" s="5"/>
    </row>
    <row r="7109" spans="28:28" x14ac:dyDescent="0.25">
      <c r="AB7109" s="5"/>
    </row>
    <row r="7110" spans="28:28" x14ac:dyDescent="0.25">
      <c r="AB7110" s="5"/>
    </row>
    <row r="7111" spans="28:28" x14ac:dyDescent="0.25">
      <c r="AB7111" s="5"/>
    </row>
    <row r="7112" spans="28:28" x14ac:dyDescent="0.25">
      <c r="AB7112" s="5"/>
    </row>
    <row r="7113" spans="28:28" x14ac:dyDescent="0.25">
      <c r="AB7113" s="5"/>
    </row>
    <row r="7114" spans="28:28" x14ac:dyDescent="0.25">
      <c r="AB7114" s="5"/>
    </row>
    <row r="7115" spans="28:28" x14ac:dyDescent="0.25">
      <c r="AB7115" s="5"/>
    </row>
    <row r="7116" spans="28:28" x14ac:dyDescent="0.25">
      <c r="AB7116" s="5"/>
    </row>
    <row r="7117" spans="28:28" x14ac:dyDescent="0.25">
      <c r="AB7117" s="5"/>
    </row>
    <row r="7118" spans="28:28" x14ac:dyDescent="0.25">
      <c r="AB7118" s="5"/>
    </row>
    <row r="7119" spans="28:28" x14ac:dyDescent="0.25">
      <c r="AB7119" s="5"/>
    </row>
    <row r="7120" spans="28:28" x14ac:dyDescent="0.25">
      <c r="AB7120" s="5"/>
    </row>
    <row r="7121" spans="28:28" x14ac:dyDescent="0.25">
      <c r="AB7121" s="5"/>
    </row>
    <row r="7122" spans="28:28" x14ac:dyDescent="0.25">
      <c r="AB7122" s="5"/>
    </row>
    <row r="7123" spans="28:28" x14ac:dyDescent="0.25">
      <c r="AB7123" s="5"/>
    </row>
    <row r="7124" spans="28:28" x14ac:dyDescent="0.25">
      <c r="AB7124" s="5"/>
    </row>
    <row r="7125" spans="28:28" x14ac:dyDescent="0.25">
      <c r="AB7125" s="5"/>
    </row>
    <row r="7126" spans="28:28" x14ac:dyDescent="0.25">
      <c r="AB7126" s="5"/>
    </row>
    <row r="7127" spans="28:28" x14ac:dyDescent="0.25">
      <c r="AB7127" s="5"/>
    </row>
    <row r="7128" spans="28:28" x14ac:dyDescent="0.25">
      <c r="AB7128" s="5"/>
    </row>
    <row r="7129" spans="28:28" x14ac:dyDescent="0.25">
      <c r="AB7129" s="5"/>
    </row>
    <row r="7130" spans="28:28" x14ac:dyDescent="0.25">
      <c r="AB7130" s="5"/>
    </row>
    <row r="7131" spans="28:28" x14ac:dyDescent="0.25">
      <c r="AB7131" s="5"/>
    </row>
    <row r="7132" spans="28:28" x14ac:dyDescent="0.25">
      <c r="AB7132" s="5"/>
    </row>
    <row r="7133" spans="28:28" x14ac:dyDescent="0.25">
      <c r="AB7133" s="5"/>
    </row>
    <row r="7134" spans="28:28" x14ac:dyDescent="0.25">
      <c r="AB7134" s="5"/>
    </row>
    <row r="7135" spans="28:28" x14ac:dyDescent="0.25">
      <c r="AB7135" s="5"/>
    </row>
    <row r="7136" spans="28:28" x14ac:dyDescent="0.25">
      <c r="AB7136" s="5"/>
    </row>
    <row r="7137" spans="28:28" x14ac:dyDescent="0.25">
      <c r="AB7137" s="5"/>
    </row>
    <row r="7138" spans="28:28" x14ac:dyDescent="0.25">
      <c r="AB7138" s="5"/>
    </row>
    <row r="7139" spans="28:28" x14ac:dyDescent="0.25">
      <c r="AB7139" s="5"/>
    </row>
    <row r="7140" spans="28:28" x14ac:dyDescent="0.25">
      <c r="AB7140" s="5"/>
    </row>
    <row r="7141" spans="28:28" x14ac:dyDescent="0.25">
      <c r="AB7141" s="5"/>
    </row>
    <row r="7142" spans="28:28" x14ac:dyDescent="0.25">
      <c r="AB7142" s="5"/>
    </row>
    <row r="7143" spans="28:28" x14ac:dyDescent="0.25">
      <c r="AB7143" s="5"/>
    </row>
    <row r="7144" spans="28:28" x14ac:dyDescent="0.25">
      <c r="AB7144" s="5"/>
    </row>
    <row r="7145" spans="28:28" x14ac:dyDescent="0.25">
      <c r="AB7145" s="5"/>
    </row>
    <row r="7146" spans="28:28" x14ac:dyDescent="0.25">
      <c r="AB7146" s="5"/>
    </row>
    <row r="7147" spans="28:28" x14ac:dyDescent="0.25">
      <c r="AB7147" s="5"/>
    </row>
    <row r="7148" spans="28:28" x14ac:dyDescent="0.25">
      <c r="AB7148" s="5"/>
    </row>
    <row r="7149" spans="28:28" x14ac:dyDescent="0.25">
      <c r="AB7149" s="5"/>
    </row>
    <row r="7150" spans="28:28" x14ac:dyDescent="0.25">
      <c r="AB7150" s="5"/>
    </row>
    <row r="7151" spans="28:28" x14ac:dyDescent="0.25">
      <c r="AB7151" s="5"/>
    </row>
    <row r="7152" spans="28:28" x14ac:dyDescent="0.25">
      <c r="AB7152" s="5"/>
    </row>
    <row r="7153" spans="28:28" x14ac:dyDescent="0.25">
      <c r="AB7153" s="5"/>
    </row>
    <row r="7154" spans="28:28" x14ac:dyDescent="0.25">
      <c r="AB7154" s="5"/>
    </row>
    <row r="7155" spans="28:28" x14ac:dyDescent="0.25">
      <c r="AB7155" s="5"/>
    </row>
    <row r="7156" spans="28:28" x14ac:dyDescent="0.25">
      <c r="AB7156" s="5"/>
    </row>
    <row r="7157" spans="28:28" x14ac:dyDescent="0.25">
      <c r="AB7157" s="5"/>
    </row>
    <row r="7158" spans="28:28" x14ac:dyDescent="0.25">
      <c r="AB7158" s="5"/>
    </row>
    <row r="7159" spans="28:28" x14ac:dyDescent="0.25">
      <c r="AB7159" s="5"/>
    </row>
    <row r="7160" spans="28:28" x14ac:dyDescent="0.25">
      <c r="AB7160" s="5"/>
    </row>
    <row r="7161" spans="28:28" x14ac:dyDescent="0.25">
      <c r="AB7161" s="5"/>
    </row>
    <row r="7162" spans="28:28" x14ac:dyDescent="0.25">
      <c r="AB7162" s="5"/>
    </row>
    <row r="7163" spans="28:28" x14ac:dyDescent="0.25">
      <c r="AB7163" s="5"/>
    </row>
    <row r="7164" spans="28:28" x14ac:dyDescent="0.25">
      <c r="AB7164" s="5"/>
    </row>
    <row r="7165" spans="28:28" x14ac:dyDescent="0.25">
      <c r="AB7165" s="5"/>
    </row>
    <row r="7166" spans="28:28" x14ac:dyDescent="0.25">
      <c r="AB7166" s="5"/>
    </row>
    <row r="7167" spans="28:28" x14ac:dyDescent="0.25">
      <c r="AB7167" s="5"/>
    </row>
    <row r="7168" spans="28:28" x14ac:dyDescent="0.25">
      <c r="AB7168" s="5"/>
    </row>
    <row r="7169" spans="28:28" x14ac:dyDescent="0.25">
      <c r="AB7169" s="5"/>
    </row>
    <row r="7170" spans="28:28" x14ac:dyDescent="0.25">
      <c r="AB7170" s="5"/>
    </row>
    <row r="7171" spans="28:28" x14ac:dyDescent="0.25">
      <c r="AB7171" s="5"/>
    </row>
    <row r="7172" spans="28:28" x14ac:dyDescent="0.25">
      <c r="AB7172" s="5"/>
    </row>
    <row r="7173" spans="28:28" x14ac:dyDescent="0.25">
      <c r="AB7173" s="5"/>
    </row>
    <row r="7174" spans="28:28" x14ac:dyDescent="0.25">
      <c r="AB7174" s="5"/>
    </row>
    <row r="7175" spans="28:28" x14ac:dyDescent="0.25">
      <c r="AB7175" s="5"/>
    </row>
    <row r="7176" spans="28:28" x14ac:dyDescent="0.25">
      <c r="AB7176" s="5"/>
    </row>
    <row r="7177" spans="28:28" x14ac:dyDescent="0.25">
      <c r="AB7177" s="5"/>
    </row>
    <row r="7178" spans="28:28" x14ac:dyDescent="0.25">
      <c r="AB7178" s="5"/>
    </row>
    <row r="7179" spans="28:28" x14ac:dyDescent="0.25">
      <c r="AB7179" s="5"/>
    </row>
    <row r="7180" spans="28:28" x14ac:dyDescent="0.25">
      <c r="AB7180" s="5"/>
    </row>
    <row r="7181" spans="28:28" x14ac:dyDescent="0.25">
      <c r="AB7181" s="5"/>
    </row>
    <row r="7182" spans="28:28" x14ac:dyDescent="0.25">
      <c r="AB7182" s="5"/>
    </row>
    <row r="7183" spans="28:28" x14ac:dyDescent="0.25">
      <c r="AB7183" s="5"/>
    </row>
    <row r="7184" spans="28:28" x14ac:dyDescent="0.25">
      <c r="AB7184" s="5"/>
    </row>
    <row r="7185" spans="28:28" x14ac:dyDescent="0.25">
      <c r="AB7185" s="5"/>
    </row>
    <row r="7186" spans="28:28" x14ac:dyDescent="0.25">
      <c r="AB7186" s="5"/>
    </row>
    <row r="7187" spans="28:28" x14ac:dyDescent="0.25">
      <c r="AB7187" s="5"/>
    </row>
    <row r="7188" spans="28:28" x14ac:dyDescent="0.25">
      <c r="AB7188" s="5"/>
    </row>
    <row r="7189" spans="28:28" x14ac:dyDescent="0.25">
      <c r="AB7189" s="5"/>
    </row>
    <row r="7190" spans="28:28" x14ac:dyDescent="0.25">
      <c r="AB7190" s="5"/>
    </row>
    <row r="7191" spans="28:28" x14ac:dyDescent="0.25">
      <c r="AB7191" s="5"/>
    </row>
    <row r="7192" spans="28:28" x14ac:dyDescent="0.25">
      <c r="AB7192" s="5"/>
    </row>
    <row r="7193" spans="28:28" x14ac:dyDescent="0.25">
      <c r="AB7193" s="5"/>
    </row>
    <row r="7194" spans="28:28" x14ac:dyDescent="0.25">
      <c r="AB7194" s="5"/>
    </row>
    <row r="7195" spans="28:28" x14ac:dyDescent="0.25">
      <c r="AB7195" s="5"/>
    </row>
    <row r="7196" spans="28:28" x14ac:dyDescent="0.25">
      <c r="AB7196" s="5"/>
    </row>
    <row r="7197" spans="28:28" x14ac:dyDescent="0.25">
      <c r="AB7197" s="5"/>
    </row>
    <row r="7198" spans="28:28" x14ac:dyDescent="0.25">
      <c r="AB7198" s="5"/>
    </row>
    <row r="7199" spans="28:28" x14ac:dyDescent="0.25">
      <c r="AB7199" s="5"/>
    </row>
    <row r="7200" spans="28:28" x14ac:dyDescent="0.25">
      <c r="AB7200" s="5"/>
    </row>
    <row r="7201" spans="28:28" x14ac:dyDescent="0.25">
      <c r="AB7201" s="5"/>
    </row>
    <row r="7202" spans="28:28" x14ac:dyDescent="0.25">
      <c r="AB7202" s="5"/>
    </row>
    <row r="7203" spans="28:28" x14ac:dyDescent="0.25">
      <c r="AB7203" s="5"/>
    </row>
    <row r="7204" spans="28:28" x14ac:dyDescent="0.25">
      <c r="AB7204" s="5"/>
    </row>
    <row r="7205" spans="28:28" x14ac:dyDescent="0.25">
      <c r="AB7205" s="5"/>
    </row>
    <row r="7206" spans="28:28" x14ac:dyDescent="0.25">
      <c r="AB7206" s="5"/>
    </row>
    <row r="7207" spans="28:28" x14ac:dyDescent="0.25">
      <c r="AB7207" s="5"/>
    </row>
    <row r="7208" spans="28:28" x14ac:dyDescent="0.25">
      <c r="AB7208" s="5"/>
    </row>
    <row r="7209" spans="28:28" x14ac:dyDescent="0.25">
      <c r="AB7209" s="5"/>
    </row>
    <row r="7210" spans="28:28" x14ac:dyDescent="0.25">
      <c r="AB7210" s="5"/>
    </row>
    <row r="7211" spans="28:28" x14ac:dyDescent="0.25">
      <c r="AB7211" s="5"/>
    </row>
    <row r="7212" spans="28:28" x14ac:dyDescent="0.25">
      <c r="AB7212" s="5"/>
    </row>
    <row r="7213" spans="28:28" x14ac:dyDescent="0.25">
      <c r="AB7213" s="5"/>
    </row>
    <row r="7214" spans="28:28" x14ac:dyDescent="0.25">
      <c r="AB7214" s="5"/>
    </row>
    <row r="7215" spans="28:28" x14ac:dyDescent="0.25">
      <c r="AB7215" s="5"/>
    </row>
    <row r="7216" spans="28:28" x14ac:dyDescent="0.25">
      <c r="AB7216" s="5"/>
    </row>
    <row r="7217" spans="28:28" x14ac:dyDescent="0.25">
      <c r="AB7217" s="5"/>
    </row>
    <row r="7218" spans="28:28" x14ac:dyDescent="0.25">
      <c r="AB7218" s="5"/>
    </row>
    <row r="7219" spans="28:28" x14ac:dyDescent="0.25">
      <c r="AB7219" s="5"/>
    </row>
    <row r="7220" spans="28:28" x14ac:dyDescent="0.25">
      <c r="AB7220" s="5"/>
    </row>
    <row r="7221" spans="28:28" x14ac:dyDescent="0.25">
      <c r="AB7221" s="5"/>
    </row>
    <row r="7222" spans="28:28" x14ac:dyDescent="0.25">
      <c r="AB7222" s="5"/>
    </row>
    <row r="7223" spans="28:28" x14ac:dyDescent="0.25">
      <c r="AB7223" s="5"/>
    </row>
    <row r="7224" spans="28:28" x14ac:dyDescent="0.25">
      <c r="AB7224" s="5"/>
    </row>
    <row r="7225" spans="28:28" x14ac:dyDescent="0.25">
      <c r="AB7225" s="5"/>
    </row>
    <row r="7226" spans="28:28" x14ac:dyDescent="0.25">
      <c r="AB7226" s="5"/>
    </row>
    <row r="7227" spans="28:28" x14ac:dyDescent="0.25">
      <c r="AB7227" s="5"/>
    </row>
    <row r="7228" spans="28:28" x14ac:dyDescent="0.25">
      <c r="AB7228" s="5"/>
    </row>
    <row r="7229" spans="28:28" x14ac:dyDescent="0.25">
      <c r="AB7229" s="5"/>
    </row>
    <row r="7230" spans="28:28" x14ac:dyDescent="0.25">
      <c r="AB7230" s="5"/>
    </row>
    <row r="7231" spans="28:28" x14ac:dyDescent="0.25">
      <c r="AB7231" s="5"/>
    </row>
    <row r="7232" spans="28:28" x14ac:dyDescent="0.25">
      <c r="AB7232" s="5"/>
    </row>
    <row r="7233" spans="28:28" x14ac:dyDescent="0.25">
      <c r="AB7233" s="5"/>
    </row>
    <row r="7234" spans="28:28" x14ac:dyDescent="0.25">
      <c r="AB7234" s="5"/>
    </row>
    <row r="7235" spans="28:28" x14ac:dyDescent="0.25">
      <c r="AB7235" s="5"/>
    </row>
    <row r="7236" spans="28:28" x14ac:dyDescent="0.25">
      <c r="AB7236" s="5"/>
    </row>
    <row r="7237" spans="28:28" x14ac:dyDescent="0.25">
      <c r="AB7237" s="5"/>
    </row>
    <row r="7238" spans="28:28" x14ac:dyDescent="0.25">
      <c r="AB7238" s="5"/>
    </row>
    <row r="7239" spans="28:28" x14ac:dyDescent="0.25">
      <c r="AB7239" s="5"/>
    </row>
    <row r="7240" spans="28:28" x14ac:dyDescent="0.25">
      <c r="AB7240" s="5"/>
    </row>
    <row r="7241" spans="28:28" x14ac:dyDescent="0.25">
      <c r="AB7241" s="5"/>
    </row>
    <row r="7242" spans="28:28" x14ac:dyDescent="0.25">
      <c r="AB7242" s="5"/>
    </row>
    <row r="7243" spans="28:28" x14ac:dyDescent="0.25">
      <c r="AB7243" s="5"/>
    </row>
    <row r="7244" spans="28:28" x14ac:dyDescent="0.25">
      <c r="AB7244" s="5"/>
    </row>
    <row r="7245" spans="28:28" x14ac:dyDescent="0.25">
      <c r="AB7245" s="5"/>
    </row>
    <row r="7246" spans="28:28" x14ac:dyDescent="0.25">
      <c r="AB7246" s="5"/>
    </row>
    <row r="7247" spans="28:28" x14ac:dyDescent="0.25">
      <c r="AB7247" s="5"/>
    </row>
    <row r="7248" spans="28:28" x14ac:dyDescent="0.25">
      <c r="AB7248" s="5"/>
    </row>
    <row r="7249" spans="28:28" x14ac:dyDescent="0.25">
      <c r="AB7249" s="5"/>
    </row>
    <row r="7250" spans="28:28" x14ac:dyDescent="0.25">
      <c r="AB7250" s="5"/>
    </row>
    <row r="7251" spans="28:28" x14ac:dyDescent="0.25">
      <c r="AB7251" s="5"/>
    </row>
    <row r="7252" spans="28:28" x14ac:dyDescent="0.25">
      <c r="AB7252" s="5"/>
    </row>
    <row r="7253" spans="28:28" x14ac:dyDescent="0.25">
      <c r="AB7253" s="5"/>
    </row>
    <row r="7254" spans="28:28" x14ac:dyDescent="0.25">
      <c r="AB7254" s="5"/>
    </row>
    <row r="7255" spans="28:28" x14ac:dyDescent="0.25">
      <c r="AB7255" s="5"/>
    </row>
    <row r="7256" spans="28:28" x14ac:dyDescent="0.25">
      <c r="AB7256" s="5"/>
    </row>
    <row r="7257" spans="28:28" x14ac:dyDescent="0.25">
      <c r="AB7257" s="5"/>
    </row>
    <row r="7258" spans="28:28" x14ac:dyDescent="0.25">
      <c r="AB7258" s="5"/>
    </row>
    <row r="7259" spans="28:28" x14ac:dyDescent="0.25">
      <c r="AB7259" s="5"/>
    </row>
    <row r="7260" spans="28:28" x14ac:dyDescent="0.25">
      <c r="AB7260" s="5"/>
    </row>
    <row r="7261" spans="28:28" x14ac:dyDescent="0.25">
      <c r="AB7261" s="5"/>
    </row>
    <row r="7262" spans="28:28" x14ac:dyDescent="0.25">
      <c r="AB7262" s="5"/>
    </row>
    <row r="7263" spans="28:28" x14ac:dyDescent="0.25">
      <c r="AB7263" s="5"/>
    </row>
    <row r="7264" spans="28:28" x14ac:dyDescent="0.25">
      <c r="AB7264" s="5"/>
    </row>
    <row r="7265" spans="28:28" x14ac:dyDescent="0.25">
      <c r="AB7265" s="5"/>
    </row>
    <row r="7266" spans="28:28" x14ac:dyDescent="0.25">
      <c r="AB7266" s="5"/>
    </row>
    <row r="7267" spans="28:28" x14ac:dyDescent="0.25">
      <c r="AB7267" s="5"/>
    </row>
    <row r="7268" spans="28:28" x14ac:dyDescent="0.25">
      <c r="AB7268" s="5"/>
    </row>
    <row r="7269" spans="28:28" x14ac:dyDescent="0.25">
      <c r="AB7269" s="5"/>
    </row>
    <row r="7270" spans="28:28" x14ac:dyDescent="0.25">
      <c r="AB7270" s="5"/>
    </row>
    <row r="7271" spans="28:28" x14ac:dyDescent="0.25">
      <c r="AB7271" s="5"/>
    </row>
    <row r="7272" spans="28:28" x14ac:dyDescent="0.25">
      <c r="AB7272" s="5"/>
    </row>
    <row r="7273" spans="28:28" x14ac:dyDescent="0.25">
      <c r="AB7273" s="5"/>
    </row>
    <row r="7274" spans="28:28" x14ac:dyDescent="0.25">
      <c r="AB7274" s="5"/>
    </row>
    <row r="7275" spans="28:28" x14ac:dyDescent="0.25">
      <c r="AB7275" s="5"/>
    </row>
    <row r="7276" spans="28:28" x14ac:dyDescent="0.25">
      <c r="AB7276" s="5"/>
    </row>
    <row r="7277" spans="28:28" x14ac:dyDescent="0.25">
      <c r="AB7277" s="5"/>
    </row>
    <row r="7278" spans="28:28" x14ac:dyDescent="0.25">
      <c r="AB7278" s="5"/>
    </row>
    <row r="7279" spans="28:28" x14ac:dyDescent="0.25">
      <c r="AB7279" s="5"/>
    </row>
    <row r="7280" spans="28:28" x14ac:dyDescent="0.25">
      <c r="AB7280" s="5"/>
    </row>
    <row r="7281" spans="28:28" x14ac:dyDescent="0.25">
      <c r="AB7281" s="5"/>
    </row>
    <row r="7282" spans="28:28" x14ac:dyDescent="0.25">
      <c r="AB7282" s="5"/>
    </row>
    <row r="7283" spans="28:28" x14ac:dyDescent="0.25">
      <c r="AB7283" s="5"/>
    </row>
    <row r="7284" spans="28:28" x14ac:dyDescent="0.25">
      <c r="AB7284" s="5"/>
    </row>
    <row r="7285" spans="28:28" x14ac:dyDescent="0.25">
      <c r="AB7285" s="5"/>
    </row>
    <row r="7286" spans="28:28" x14ac:dyDescent="0.25">
      <c r="AB7286" s="5"/>
    </row>
    <row r="7287" spans="28:28" x14ac:dyDescent="0.25">
      <c r="AB7287" s="5"/>
    </row>
    <row r="7288" spans="28:28" x14ac:dyDescent="0.25">
      <c r="AB7288" s="5"/>
    </row>
    <row r="7289" spans="28:28" x14ac:dyDescent="0.25">
      <c r="AB7289" s="5"/>
    </row>
    <row r="7290" spans="28:28" x14ac:dyDescent="0.25">
      <c r="AB7290" s="5"/>
    </row>
    <row r="7291" spans="28:28" x14ac:dyDescent="0.25">
      <c r="AB7291" s="5"/>
    </row>
    <row r="7292" spans="28:28" x14ac:dyDescent="0.25">
      <c r="AB7292" s="5"/>
    </row>
    <row r="7293" spans="28:28" x14ac:dyDescent="0.25">
      <c r="AB7293" s="5"/>
    </row>
    <row r="7294" spans="28:28" x14ac:dyDescent="0.25">
      <c r="AB7294" s="5"/>
    </row>
    <row r="7295" spans="28:28" x14ac:dyDescent="0.25">
      <c r="AB7295" s="5"/>
    </row>
    <row r="7296" spans="28:28" x14ac:dyDescent="0.25">
      <c r="AB7296" s="5"/>
    </row>
    <row r="7297" spans="28:28" x14ac:dyDescent="0.25">
      <c r="AB7297" s="5"/>
    </row>
    <row r="7298" spans="28:28" x14ac:dyDescent="0.25">
      <c r="AB7298" s="5"/>
    </row>
    <row r="7299" spans="28:28" x14ac:dyDescent="0.25">
      <c r="AB7299" s="5"/>
    </row>
    <row r="7300" spans="28:28" x14ac:dyDescent="0.25">
      <c r="AB7300" s="5"/>
    </row>
    <row r="7301" spans="28:28" x14ac:dyDescent="0.25">
      <c r="AB7301" s="5"/>
    </row>
    <row r="7302" spans="28:28" x14ac:dyDescent="0.25">
      <c r="AB7302" s="5"/>
    </row>
    <row r="7303" spans="28:28" x14ac:dyDescent="0.25">
      <c r="AB7303" s="5"/>
    </row>
    <row r="7304" spans="28:28" x14ac:dyDescent="0.25">
      <c r="AB7304" s="5"/>
    </row>
    <row r="7305" spans="28:28" x14ac:dyDescent="0.25">
      <c r="AB7305" s="5"/>
    </row>
    <row r="7306" spans="28:28" x14ac:dyDescent="0.25">
      <c r="AB7306" s="5"/>
    </row>
    <row r="7307" spans="28:28" x14ac:dyDescent="0.25">
      <c r="AB7307" s="5"/>
    </row>
    <row r="7308" spans="28:28" x14ac:dyDescent="0.25">
      <c r="AB7308" s="5"/>
    </row>
    <row r="7309" spans="28:28" x14ac:dyDescent="0.25">
      <c r="AB7309" s="5"/>
    </row>
    <row r="7310" spans="28:28" x14ac:dyDescent="0.25">
      <c r="AB7310" s="5"/>
    </row>
    <row r="7311" spans="28:28" x14ac:dyDescent="0.25">
      <c r="AB7311" s="5"/>
    </row>
    <row r="7312" spans="28:28" x14ac:dyDescent="0.25">
      <c r="AB7312" s="5"/>
    </row>
    <row r="7313" spans="28:28" x14ac:dyDescent="0.25">
      <c r="AB7313" s="5"/>
    </row>
    <row r="7314" spans="28:28" x14ac:dyDescent="0.25">
      <c r="AB7314" s="5"/>
    </row>
    <row r="7315" spans="28:28" x14ac:dyDescent="0.25">
      <c r="AB7315" s="5"/>
    </row>
    <row r="7316" spans="28:28" x14ac:dyDescent="0.25">
      <c r="AB7316" s="5"/>
    </row>
    <row r="7317" spans="28:28" x14ac:dyDescent="0.25">
      <c r="AB7317" s="5"/>
    </row>
    <row r="7318" spans="28:28" x14ac:dyDescent="0.25">
      <c r="AB7318" s="5"/>
    </row>
    <row r="7319" spans="28:28" x14ac:dyDescent="0.25">
      <c r="AB7319" s="5"/>
    </row>
    <row r="7320" spans="28:28" x14ac:dyDescent="0.25">
      <c r="AB7320" s="5"/>
    </row>
    <row r="7321" spans="28:28" x14ac:dyDescent="0.25">
      <c r="AB7321" s="5"/>
    </row>
    <row r="7322" spans="28:28" x14ac:dyDescent="0.25">
      <c r="AB7322" s="5"/>
    </row>
    <row r="7323" spans="28:28" x14ac:dyDescent="0.25">
      <c r="AB7323" s="5"/>
    </row>
    <row r="7324" spans="28:28" x14ac:dyDescent="0.25">
      <c r="AB7324" s="5"/>
    </row>
    <row r="7325" spans="28:28" x14ac:dyDescent="0.25">
      <c r="AB7325" s="5"/>
    </row>
    <row r="7326" spans="28:28" x14ac:dyDescent="0.25">
      <c r="AB7326" s="5"/>
    </row>
    <row r="7327" spans="28:28" x14ac:dyDescent="0.25">
      <c r="AB7327" s="5"/>
    </row>
    <row r="7328" spans="28:28" x14ac:dyDescent="0.25">
      <c r="AB7328" s="5"/>
    </row>
    <row r="7329" spans="28:28" x14ac:dyDescent="0.25">
      <c r="AB7329" s="5"/>
    </row>
    <row r="7330" spans="28:28" x14ac:dyDescent="0.25">
      <c r="AB7330" s="5"/>
    </row>
    <row r="7331" spans="28:28" x14ac:dyDescent="0.25">
      <c r="AB7331" s="5"/>
    </row>
    <row r="7332" spans="28:28" x14ac:dyDescent="0.25">
      <c r="AB7332" s="5"/>
    </row>
    <row r="7333" spans="28:28" x14ac:dyDescent="0.25">
      <c r="AB7333" s="5"/>
    </row>
    <row r="7334" spans="28:28" x14ac:dyDescent="0.25">
      <c r="AB7334" s="5"/>
    </row>
    <row r="7335" spans="28:28" x14ac:dyDescent="0.25">
      <c r="AB7335" s="5"/>
    </row>
    <row r="7336" spans="28:28" x14ac:dyDescent="0.25">
      <c r="AB7336" s="5"/>
    </row>
    <row r="7337" spans="28:28" x14ac:dyDescent="0.25">
      <c r="AB7337" s="5"/>
    </row>
    <row r="7338" spans="28:28" x14ac:dyDescent="0.25">
      <c r="AB7338" s="5"/>
    </row>
    <row r="7339" spans="28:28" x14ac:dyDescent="0.25">
      <c r="AB7339" s="5"/>
    </row>
    <row r="7340" spans="28:28" x14ac:dyDescent="0.25">
      <c r="AB7340" s="5"/>
    </row>
    <row r="7341" spans="28:28" x14ac:dyDescent="0.25">
      <c r="AB7341" s="5"/>
    </row>
    <row r="7342" spans="28:28" x14ac:dyDescent="0.25">
      <c r="AB7342" s="5"/>
    </row>
    <row r="7343" spans="28:28" x14ac:dyDescent="0.25">
      <c r="AB7343" s="5"/>
    </row>
    <row r="7344" spans="28:28" x14ac:dyDescent="0.25">
      <c r="AB7344" s="5"/>
    </row>
    <row r="7345" spans="28:28" x14ac:dyDescent="0.25">
      <c r="AB7345" s="5"/>
    </row>
    <row r="7346" spans="28:28" x14ac:dyDescent="0.25">
      <c r="AB7346" s="5"/>
    </row>
    <row r="7347" spans="28:28" x14ac:dyDescent="0.25">
      <c r="AB7347" s="5"/>
    </row>
    <row r="7348" spans="28:28" x14ac:dyDescent="0.25">
      <c r="AB7348" s="5"/>
    </row>
    <row r="7349" spans="28:28" x14ac:dyDescent="0.25">
      <c r="AB7349" s="5"/>
    </row>
    <row r="7350" spans="28:28" x14ac:dyDescent="0.25">
      <c r="AB7350" s="5"/>
    </row>
    <row r="7351" spans="28:28" x14ac:dyDescent="0.25">
      <c r="AB7351" s="5"/>
    </row>
    <row r="7352" spans="28:28" x14ac:dyDescent="0.25">
      <c r="AB7352" s="5"/>
    </row>
    <row r="7353" spans="28:28" x14ac:dyDescent="0.25">
      <c r="AB7353" s="5"/>
    </row>
    <row r="7354" spans="28:28" x14ac:dyDescent="0.25">
      <c r="AB7354" s="5"/>
    </row>
    <row r="7355" spans="28:28" x14ac:dyDescent="0.25">
      <c r="AB7355" s="5"/>
    </row>
    <row r="7356" spans="28:28" x14ac:dyDescent="0.25">
      <c r="AB7356" s="5"/>
    </row>
    <row r="7357" spans="28:28" x14ac:dyDescent="0.25">
      <c r="AB7357" s="5"/>
    </row>
    <row r="7358" spans="28:28" x14ac:dyDescent="0.25">
      <c r="AB7358" s="5"/>
    </row>
    <row r="7359" spans="28:28" x14ac:dyDescent="0.25">
      <c r="AB7359" s="5"/>
    </row>
    <row r="7360" spans="28:28" x14ac:dyDescent="0.25">
      <c r="AB7360" s="5"/>
    </row>
    <row r="7361" spans="28:28" x14ac:dyDescent="0.25">
      <c r="AB7361" s="5"/>
    </row>
    <row r="7362" spans="28:28" x14ac:dyDescent="0.25">
      <c r="AB7362" s="5"/>
    </row>
    <row r="7363" spans="28:28" x14ac:dyDescent="0.25">
      <c r="AB7363" s="5"/>
    </row>
    <row r="7364" spans="28:28" x14ac:dyDescent="0.25">
      <c r="AB7364" s="5"/>
    </row>
    <row r="7365" spans="28:28" x14ac:dyDescent="0.25">
      <c r="AB7365" s="5"/>
    </row>
    <row r="7366" spans="28:28" x14ac:dyDescent="0.25">
      <c r="AB7366" s="5"/>
    </row>
    <row r="7367" spans="28:28" x14ac:dyDescent="0.25">
      <c r="AB7367" s="5"/>
    </row>
    <row r="7368" spans="28:28" x14ac:dyDescent="0.25">
      <c r="AB7368" s="5"/>
    </row>
    <row r="7369" spans="28:28" x14ac:dyDescent="0.25">
      <c r="AB7369" s="5"/>
    </row>
    <row r="7370" spans="28:28" x14ac:dyDescent="0.25">
      <c r="AB7370" s="5"/>
    </row>
    <row r="7371" spans="28:28" x14ac:dyDescent="0.25">
      <c r="AB7371" s="5"/>
    </row>
    <row r="7372" spans="28:28" x14ac:dyDescent="0.25">
      <c r="AB7372" s="5"/>
    </row>
    <row r="7373" spans="28:28" x14ac:dyDescent="0.25">
      <c r="AB7373" s="5"/>
    </row>
    <row r="7374" spans="28:28" x14ac:dyDescent="0.25">
      <c r="AB7374" s="5"/>
    </row>
    <row r="7375" spans="28:28" x14ac:dyDescent="0.25">
      <c r="AB7375" s="5"/>
    </row>
    <row r="7376" spans="28:28" x14ac:dyDescent="0.25">
      <c r="AB7376" s="5"/>
    </row>
    <row r="7377" spans="28:28" x14ac:dyDescent="0.25">
      <c r="AB7377" s="5"/>
    </row>
    <row r="7378" spans="28:28" x14ac:dyDescent="0.25">
      <c r="AB7378" s="5"/>
    </row>
    <row r="7379" spans="28:28" x14ac:dyDescent="0.25">
      <c r="AB7379" s="5"/>
    </row>
    <row r="7380" spans="28:28" x14ac:dyDescent="0.25">
      <c r="AB7380" s="5"/>
    </row>
    <row r="7381" spans="28:28" x14ac:dyDescent="0.25">
      <c r="AB7381" s="5"/>
    </row>
    <row r="7382" spans="28:28" x14ac:dyDescent="0.25">
      <c r="AB7382" s="5"/>
    </row>
    <row r="7383" spans="28:28" x14ac:dyDescent="0.25">
      <c r="AB7383" s="5"/>
    </row>
    <row r="7384" spans="28:28" x14ac:dyDescent="0.25">
      <c r="AB7384" s="5"/>
    </row>
    <row r="7385" spans="28:28" x14ac:dyDescent="0.25">
      <c r="AB7385" s="5"/>
    </row>
    <row r="7386" spans="28:28" x14ac:dyDescent="0.25">
      <c r="AB7386" s="5"/>
    </row>
    <row r="7387" spans="28:28" x14ac:dyDescent="0.25">
      <c r="AB7387" s="5"/>
    </row>
    <row r="7388" spans="28:28" x14ac:dyDescent="0.25">
      <c r="AB7388" s="5"/>
    </row>
    <row r="7389" spans="28:28" x14ac:dyDescent="0.25">
      <c r="AB7389" s="5"/>
    </row>
    <row r="7390" spans="28:28" x14ac:dyDescent="0.25">
      <c r="AB7390" s="5"/>
    </row>
    <row r="7391" spans="28:28" x14ac:dyDescent="0.25">
      <c r="AB7391" s="5"/>
    </row>
    <row r="7392" spans="28:28" x14ac:dyDescent="0.25">
      <c r="AB7392" s="5"/>
    </row>
    <row r="7393" spans="28:28" x14ac:dyDescent="0.25">
      <c r="AB7393" s="5"/>
    </row>
    <row r="7394" spans="28:28" x14ac:dyDescent="0.25">
      <c r="AB7394" s="5"/>
    </row>
    <row r="7395" spans="28:28" x14ac:dyDescent="0.25">
      <c r="AB7395" s="5"/>
    </row>
    <row r="7396" spans="28:28" x14ac:dyDescent="0.25">
      <c r="AB7396" s="5"/>
    </row>
    <row r="7397" spans="28:28" x14ac:dyDescent="0.25">
      <c r="AB7397" s="5"/>
    </row>
    <row r="7398" spans="28:28" x14ac:dyDescent="0.25">
      <c r="AB7398" s="5"/>
    </row>
    <row r="7399" spans="28:28" x14ac:dyDescent="0.25">
      <c r="AB7399" s="5"/>
    </row>
    <row r="7400" spans="28:28" x14ac:dyDescent="0.25">
      <c r="AB7400" s="5"/>
    </row>
    <row r="7401" spans="28:28" x14ac:dyDescent="0.25">
      <c r="AB7401" s="5"/>
    </row>
    <row r="7402" spans="28:28" x14ac:dyDescent="0.25">
      <c r="AB7402" s="5"/>
    </row>
    <row r="7403" spans="28:28" x14ac:dyDescent="0.25">
      <c r="AB7403" s="5"/>
    </row>
    <row r="7404" spans="28:28" x14ac:dyDescent="0.25">
      <c r="AB7404" s="5"/>
    </row>
    <row r="7405" spans="28:28" x14ac:dyDescent="0.25">
      <c r="AB7405" s="5"/>
    </row>
    <row r="7406" spans="28:28" x14ac:dyDescent="0.25">
      <c r="AB7406" s="5"/>
    </row>
    <row r="7407" spans="28:28" x14ac:dyDescent="0.25">
      <c r="AB7407" s="5"/>
    </row>
    <row r="7408" spans="28:28" x14ac:dyDescent="0.25">
      <c r="AB7408" s="5"/>
    </row>
    <row r="7409" spans="28:28" x14ac:dyDescent="0.25">
      <c r="AB7409" s="5"/>
    </row>
    <row r="7410" spans="28:28" x14ac:dyDescent="0.25">
      <c r="AB7410" s="5"/>
    </row>
    <row r="7411" spans="28:28" x14ac:dyDescent="0.25">
      <c r="AB7411" s="5"/>
    </row>
    <row r="7412" spans="28:28" x14ac:dyDescent="0.25">
      <c r="AB7412" s="5"/>
    </row>
    <row r="7413" spans="28:28" x14ac:dyDescent="0.25">
      <c r="AB7413" s="5"/>
    </row>
    <row r="7414" spans="28:28" x14ac:dyDescent="0.25">
      <c r="AB7414" s="5"/>
    </row>
    <row r="7415" spans="28:28" x14ac:dyDescent="0.25">
      <c r="AB7415" s="5"/>
    </row>
    <row r="7416" spans="28:28" x14ac:dyDescent="0.25">
      <c r="AB7416" s="5"/>
    </row>
    <row r="7417" spans="28:28" x14ac:dyDescent="0.25">
      <c r="AB7417" s="5"/>
    </row>
    <row r="7418" spans="28:28" x14ac:dyDescent="0.25">
      <c r="AB7418" s="5"/>
    </row>
    <row r="7419" spans="28:28" x14ac:dyDescent="0.25">
      <c r="AB7419" s="5"/>
    </row>
    <row r="7420" spans="28:28" x14ac:dyDescent="0.25">
      <c r="AB7420" s="5"/>
    </row>
    <row r="7421" spans="28:28" x14ac:dyDescent="0.25">
      <c r="AB7421" s="5"/>
    </row>
    <row r="7422" spans="28:28" x14ac:dyDescent="0.25">
      <c r="AB7422" s="5"/>
    </row>
    <row r="7423" spans="28:28" x14ac:dyDescent="0.25">
      <c r="AB7423" s="5"/>
    </row>
    <row r="7424" spans="28:28" x14ac:dyDescent="0.25">
      <c r="AB7424" s="5"/>
    </row>
    <row r="7425" spans="28:28" x14ac:dyDescent="0.25">
      <c r="AB7425" s="5"/>
    </row>
    <row r="7426" spans="28:28" x14ac:dyDescent="0.25">
      <c r="AB7426" s="5"/>
    </row>
    <row r="7427" spans="28:28" x14ac:dyDescent="0.25">
      <c r="AB7427" s="5"/>
    </row>
    <row r="7428" spans="28:28" x14ac:dyDescent="0.25">
      <c r="AB7428" s="5"/>
    </row>
    <row r="7429" spans="28:28" x14ac:dyDescent="0.25">
      <c r="AB7429" s="5"/>
    </row>
    <row r="7430" spans="28:28" x14ac:dyDescent="0.25">
      <c r="AB7430" s="5"/>
    </row>
    <row r="7431" spans="28:28" x14ac:dyDescent="0.25">
      <c r="AB7431" s="5"/>
    </row>
    <row r="7432" spans="28:28" x14ac:dyDescent="0.25">
      <c r="AB7432" s="5"/>
    </row>
    <row r="7433" spans="28:28" x14ac:dyDescent="0.25">
      <c r="AB7433" s="5"/>
    </row>
    <row r="7434" spans="28:28" x14ac:dyDescent="0.25">
      <c r="AB7434" s="5"/>
    </row>
    <row r="7435" spans="28:28" x14ac:dyDescent="0.25">
      <c r="AB7435" s="5"/>
    </row>
    <row r="7436" spans="28:28" x14ac:dyDescent="0.25">
      <c r="AB7436" s="5"/>
    </row>
    <row r="7437" spans="28:28" x14ac:dyDescent="0.25">
      <c r="AB7437" s="5"/>
    </row>
    <row r="7438" spans="28:28" x14ac:dyDescent="0.25">
      <c r="AB7438" s="5"/>
    </row>
    <row r="7439" spans="28:28" x14ac:dyDescent="0.25">
      <c r="AB7439" s="5"/>
    </row>
    <row r="7440" spans="28:28" x14ac:dyDescent="0.25">
      <c r="AB7440" s="5"/>
    </row>
    <row r="7441" spans="28:28" x14ac:dyDescent="0.25">
      <c r="AB7441" s="5"/>
    </row>
    <row r="7442" spans="28:28" x14ac:dyDescent="0.25">
      <c r="AB7442" s="5"/>
    </row>
    <row r="7443" spans="28:28" x14ac:dyDescent="0.25">
      <c r="AB7443" s="5"/>
    </row>
    <row r="7444" spans="28:28" x14ac:dyDescent="0.25">
      <c r="AB7444" s="5"/>
    </row>
    <row r="7445" spans="28:28" x14ac:dyDescent="0.25">
      <c r="AB7445" s="5"/>
    </row>
    <row r="7446" spans="28:28" x14ac:dyDescent="0.25">
      <c r="AB7446" s="5"/>
    </row>
    <row r="7447" spans="28:28" x14ac:dyDescent="0.25">
      <c r="AB7447" s="5"/>
    </row>
    <row r="7448" spans="28:28" x14ac:dyDescent="0.25">
      <c r="AB7448" s="5"/>
    </row>
    <row r="7449" spans="28:28" x14ac:dyDescent="0.25">
      <c r="AB7449" s="5"/>
    </row>
    <row r="7450" spans="28:28" x14ac:dyDescent="0.25">
      <c r="AB7450" s="5"/>
    </row>
    <row r="7451" spans="28:28" x14ac:dyDescent="0.25">
      <c r="AB7451" s="5"/>
    </row>
    <row r="7452" spans="28:28" x14ac:dyDescent="0.25">
      <c r="AB7452" s="5"/>
    </row>
    <row r="7453" spans="28:28" x14ac:dyDescent="0.25">
      <c r="AB7453" s="5"/>
    </row>
    <row r="7454" spans="28:28" x14ac:dyDescent="0.25">
      <c r="AB7454" s="5"/>
    </row>
    <row r="7455" spans="28:28" x14ac:dyDescent="0.25">
      <c r="AB7455" s="5"/>
    </row>
    <row r="7456" spans="28:28" x14ac:dyDescent="0.25">
      <c r="AB7456" s="5"/>
    </row>
    <row r="7457" spans="28:28" x14ac:dyDescent="0.25">
      <c r="AB7457" s="5"/>
    </row>
    <row r="7458" spans="28:28" x14ac:dyDescent="0.25">
      <c r="AB7458" s="5"/>
    </row>
    <row r="7459" spans="28:28" x14ac:dyDescent="0.25">
      <c r="AB7459" s="5"/>
    </row>
    <row r="7460" spans="28:28" x14ac:dyDescent="0.25">
      <c r="AB7460" s="5"/>
    </row>
    <row r="7461" spans="28:28" x14ac:dyDescent="0.25">
      <c r="AB7461" s="5"/>
    </row>
    <row r="7462" spans="28:28" x14ac:dyDescent="0.25">
      <c r="AB7462" s="5"/>
    </row>
    <row r="7463" spans="28:28" x14ac:dyDescent="0.25">
      <c r="AB7463" s="5"/>
    </row>
    <row r="7464" spans="28:28" x14ac:dyDescent="0.25">
      <c r="AB7464" s="5"/>
    </row>
    <row r="7465" spans="28:28" x14ac:dyDescent="0.25">
      <c r="AB7465" s="5"/>
    </row>
    <row r="7466" spans="28:28" x14ac:dyDescent="0.25">
      <c r="AB7466" s="5"/>
    </row>
    <row r="7467" spans="28:28" x14ac:dyDescent="0.25">
      <c r="AB7467" s="5"/>
    </row>
    <row r="7468" spans="28:28" x14ac:dyDescent="0.25">
      <c r="AB7468" s="5"/>
    </row>
    <row r="7469" spans="28:28" x14ac:dyDescent="0.25">
      <c r="AB7469" s="5"/>
    </row>
    <row r="7470" spans="28:28" x14ac:dyDescent="0.25">
      <c r="AB7470" s="5"/>
    </row>
    <row r="7471" spans="28:28" x14ac:dyDescent="0.25">
      <c r="AB7471" s="5"/>
    </row>
    <row r="7472" spans="28:28" x14ac:dyDescent="0.25">
      <c r="AB7472" s="5"/>
    </row>
    <row r="7473" spans="28:28" x14ac:dyDescent="0.25">
      <c r="AB7473" s="5"/>
    </row>
    <row r="7474" spans="28:28" x14ac:dyDescent="0.25">
      <c r="AB7474" s="5"/>
    </row>
    <row r="7475" spans="28:28" x14ac:dyDescent="0.25">
      <c r="AB7475" s="5"/>
    </row>
    <row r="7476" spans="28:28" x14ac:dyDescent="0.25">
      <c r="AB7476" s="5"/>
    </row>
    <row r="7477" spans="28:28" x14ac:dyDescent="0.25">
      <c r="AB7477" s="5"/>
    </row>
    <row r="7478" spans="28:28" x14ac:dyDescent="0.25">
      <c r="AB7478" s="5"/>
    </row>
    <row r="7479" spans="28:28" x14ac:dyDescent="0.25">
      <c r="AB7479" s="5"/>
    </row>
    <row r="7480" spans="28:28" x14ac:dyDescent="0.25">
      <c r="AB7480" s="5"/>
    </row>
    <row r="7481" spans="28:28" x14ac:dyDescent="0.25">
      <c r="AB7481" s="5"/>
    </row>
    <row r="7482" spans="28:28" x14ac:dyDescent="0.25">
      <c r="AB7482" s="5"/>
    </row>
    <row r="7483" spans="28:28" x14ac:dyDescent="0.25">
      <c r="AB7483" s="5"/>
    </row>
    <row r="7484" spans="28:28" x14ac:dyDescent="0.25">
      <c r="AB7484" s="5"/>
    </row>
    <row r="7485" spans="28:28" x14ac:dyDescent="0.25">
      <c r="AB7485" s="5"/>
    </row>
    <row r="7486" spans="28:28" x14ac:dyDescent="0.25">
      <c r="AB7486" s="5"/>
    </row>
    <row r="7487" spans="28:28" x14ac:dyDescent="0.25">
      <c r="AB7487" s="5"/>
    </row>
    <row r="7488" spans="28:28" x14ac:dyDescent="0.25">
      <c r="AB7488" s="5"/>
    </row>
    <row r="7489" spans="28:28" x14ac:dyDescent="0.25">
      <c r="AB7489" s="5"/>
    </row>
    <row r="7490" spans="28:28" x14ac:dyDescent="0.25">
      <c r="AB7490" s="5"/>
    </row>
    <row r="7491" spans="28:28" x14ac:dyDescent="0.25">
      <c r="AB7491" s="5"/>
    </row>
    <row r="7492" spans="28:28" x14ac:dyDescent="0.25">
      <c r="AB7492" s="5"/>
    </row>
    <row r="7493" spans="28:28" x14ac:dyDescent="0.25">
      <c r="AB7493" s="5"/>
    </row>
    <row r="7494" spans="28:28" x14ac:dyDescent="0.25">
      <c r="AB7494" s="5"/>
    </row>
    <row r="7495" spans="28:28" x14ac:dyDescent="0.25">
      <c r="AB7495" s="5"/>
    </row>
    <row r="7496" spans="28:28" x14ac:dyDescent="0.25">
      <c r="AB7496" s="5"/>
    </row>
    <row r="7497" spans="28:28" x14ac:dyDescent="0.25">
      <c r="AB7497" s="5"/>
    </row>
    <row r="7498" spans="28:28" x14ac:dyDescent="0.25">
      <c r="AB7498" s="5"/>
    </row>
    <row r="7499" spans="28:28" x14ac:dyDescent="0.25">
      <c r="AB7499" s="5"/>
    </row>
    <row r="7500" spans="28:28" x14ac:dyDescent="0.25">
      <c r="AB7500" s="5"/>
    </row>
    <row r="7501" spans="28:28" x14ac:dyDescent="0.25">
      <c r="AB7501" s="5"/>
    </row>
    <row r="7502" spans="28:28" x14ac:dyDescent="0.25">
      <c r="AB7502" s="5"/>
    </row>
    <row r="7503" spans="28:28" x14ac:dyDescent="0.25">
      <c r="AB7503" s="5"/>
    </row>
    <row r="7504" spans="28:28" x14ac:dyDescent="0.25">
      <c r="AB7504" s="5"/>
    </row>
    <row r="7505" spans="28:28" x14ac:dyDescent="0.25">
      <c r="AB7505" s="5"/>
    </row>
    <row r="7506" spans="28:28" x14ac:dyDescent="0.25">
      <c r="AB7506" s="5"/>
    </row>
    <row r="7507" spans="28:28" x14ac:dyDescent="0.25">
      <c r="AB7507" s="5"/>
    </row>
    <row r="7508" spans="28:28" x14ac:dyDescent="0.25">
      <c r="AB7508" s="5"/>
    </row>
    <row r="7509" spans="28:28" x14ac:dyDescent="0.25">
      <c r="AB7509" s="5"/>
    </row>
    <row r="7510" spans="28:28" x14ac:dyDescent="0.25">
      <c r="AB7510" s="5"/>
    </row>
    <row r="7511" spans="28:28" x14ac:dyDescent="0.25">
      <c r="AB7511" s="5"/>
    </row>
    <row r="7512" spans="28:28" x14ac:dyDescent="0.25">
      <c r="AB7512" s="5"/>
    </row>
    <row r="7513" spans="28:28" x14ac:dyDescent="0.25">
      <c r="AB7513" s="5"/>
    </row>
    <row r="7514" spans="28:28" x14ac:dyDescent="0.25">
      <c r="AB7514" s="5"/>
    </row>
    <row r="7515" spans="28:28" x14ac:dyDescent="0.25">
      <c r="AB7515" s="5"/>
    </row>
    <row r="7516" spans="28:28" x14ac:dyDescent="0.25">
      <c r="AB7516" s="5"/>
    </row>
    <row r="7517" spans="28:28" x14ac:dyDescent="0.25">
      <c r="AB7517" s="5"/>
    </row>
    <row r="7518" spans="28:28" x14ac:dyDescent="0.25">
      <c r="AB7518" s="5"/>
    </row>
    <row r="7519" spans="28:28" x14ac:dyDescent="0.25">
      <c r="AB7519" s="5"/>
    </row>
    <row r="7520" spans="28:28" x14ac:dyDescent="0.25">
      <c r="AB7520" s="5"/>
    </row>
    <row r="7521" spans="28:28" x14ac:dyDescent="0.25">
      <c r="AB7521" s="5"/>
    </row>
    <row r="7522" spans="28:28" x14ac:dyDescent="0.25">
      <c r="AB7522" s="5"/>
    </row>
    <row r="7523" spans="28:28" x14ac:dyDescent="0.25">
      <c r="AB7523" s="5"/>
    </row>
    <row r="7524" spans="28:28" x14ac:dyDescent="0.25">
      <c r="AB7524" s="5"/>
    </row>
    <row r="7525" spans="28:28" x14ac:dyDescent="0.25">
      <c r="AB7525" s="5"/>
    </row>
    <row r="7526" spans="28:28" x14ac:dyDescent="0.25">
      <c r="AB7526" s="5"/>
    </row>
    <row r="7527" spans="28:28" x14ac:dyDescent="0.25">
      <c r="AB7527" s="5"/>
    </row>
    <row r="7528" spans="28:28" x14ac:dyDescent="0.25">
      <c r="AB7528" s="5"/>
    </row>
    <row r="7529" spans="28:28" x14ac:dyDescent="0.25">
      <c r="AB7529" s="5"/>
    </row>
    <row r="7530" spans="28:28" x14ac:dyDescent="0.25">
      <c r="AB7530" s="5"/>
    </row>
    <row r="7531" spans="28:28" x14ac:dyDescent="0.25">
      <c r="AB7531" s="5"/>
    </row>
    <row r="7532" spans="28:28" x14ac:dyDescent="0.25">
      <c r="AB7532" s="5"/>
    </row>
    <row r="7533" spans="28:28" x14ac:dyDescent="0.25">
      <c r="AB7533" s="5"/>
    </row>
    <row r="7534" spans="28:28" x14ac:dyDescent="0.25">
      <c r="AB7534" s="5"/>
    </row>
    <row r="7535" spans="28:28" x14ac:dyDescent="0.25">
      <c r="AB7535" s="5"/>
    </row>
    <row r="7536" spans="28:28" x14ac:dyDescent="0.25">
      <c r="AB7536" s="5"/>
    </row>
    <row r="7537" spans="28:28" x14ac:dyDescent="0.25">
      <c r="AB7537" s="5"/>
    </row>
    <row r="7538" spans="28:28" x14ac:dyDescent="0.25">
      <c r="AB7538" s="5"/>
    </row>
    <row r="7539" spans="28:28" x14ac:dyDescent="0.25">
      <c r="AB7539" s="5"/>
    </row>
    <row r="7540" spans="28:28" x14ac:dyDescent="0.25">
      <c r="AB7540" s="5"/>
    </row>
    <row r="7541" spans="28:28" x14ac:dyDescent="0.25">
      <c r="AB7541" s="5"/>
    </row>
    <row r="7542" spans="28:28" x14ac:dyDescent="0.25">
      <c r="AB7542" s="5"/>
    </row>
    <row r="7543" spans="28:28" x14ac:dyDescent="0.25">
      <c r="AB7543" s="5"/>
    </row>
    <row r="7544" spans="28:28" x14ac:dyDescent="0.25">
      <c r="AB7544" s="5"/>
    </row>
    <row r="7545" spans="28:28" x14ac:dyDescent="0.25">
      <c r="AB7545" s="5"/>
    </row>
    <row r="7546" spans="28:28" x14ac:dyDescent="0.25">
      <c r="AB7546" s="5"/>
    </row>
    <row r="7547" spans="28:28" x14ac:dyDescent="0.25">
      <c r="AB7547" s="5"/>
    </row>
    <row r="7548" spans="28:28" x14ac:dyDescent="0.25">
      <c r="AB7548" s="5"/>
    </row>
    <row r="7549" spans="28:28" x14ac:dyDescent="0.25">
      <c r="AB7549" s="5"/>
    </row>
    <row r="7550" spans="28:28" x14ac:dyDescent="0.25">
      <c r="AB7550" s="5"/>
    </row>
    <row r="7551" spans="28:28" x14ac:dyDescent="0.25">
      <c r="AB7551" s="5"/>
    </row>
    <row r="7552" spans="28:28" x14ac:dyDescent="0.25">
      <c r="AB7552" s="5"/>
    </row>
    <row r="7553" spans="28:28" x14ac:dyDescent="0.25">
      <c r="AB7553" s="5"/>
    </row>
    <row r="7554" spans="28:28" x14ac:dyDescent="0.25">
      <c r="AB7554" s="5"/>
    </row>
    <row r="7555" spans="28:28" x14ac:dyDescent="0.25">
      <c r="AB7555" s="5"/>
    </row>
    <row r="7556" spans="28:28" x14ac:dyDescent="0.25">
      <c r="AB7556" s="5"/>
    </row>
    <row r="7557" spans="28:28" x14ac:dyDescent="0.25">
      <c r="AB7557" s="5"/>
    </row>
    <row r="7558" spans="28:28" x14ac:dyDescent="0.25">
      <c r="AB7558" s="5"/>
    </row>
    <row r="7559" spans="28:28" x14ac:dyDescent="0.25">
      <c r="AB7559" s="5"/>
    </row>
    <row r="7560" spans="28:28" x14ac:dyDescent="0.25">
      <c r="AB7560" s="5"/>
    </row>
    <row r="7561" spans="28:28" x14ac:dyDescent="0.25">
      <c r="AB7561" s="5"/>
    </row>
    <row r="7562" spans="28:28" x14ac:dyDescent="0.25">
      <c r="AB7562" s="5"/>
    </row>
    <row r="7563" spans="28:28" x14ac:dyDescent="0.25">
      <c r="AB7563" s="5"/>
    </row>
    <row r="7564" spans="28:28" x14ac:dyDescent="0.25">
      <c r="AB7564" s="5"/>
    </row>
    <row r="7565" spans="28:28" x14ac:dyDescent="0.25">
      <c r="AB7565" s="5"/>
    </row>
    <row r="7566" spans="28:28" x14ac:dyDescent="0.25">
      <c r="AB7566" s="5"/>
    </row>
    <row r="7567" spans="28:28" x14ac:dyDescent="0.25">
      <c r="AB7567" s="5"/>
    </row>
    <row r="7568" spans="28:28" x14ac:dyDescent="0.25">
      <c r="AB7568" s="5"/>
    </row>
    <row r="7569" spans="28:28" x14ac:dyDescent="0.25">
      <c r="AB7569" s="5"/>
    </row>
    <row r="7570" spans="28:28" x14ac:dyDescent="0.25">
      <c r="AB7570" s="5"/>
    </row>
    <row r="7571" spans="28:28" x14ac:dyDescent="0.25">
      <c r="AB7571" s="5"/>
    </row>
    <row r="7572" spans="28:28" x14ac:dyDescent="0.25">
      <c r="AB7572" s="5"/>
    </row>
    <row r="7573" spans="28:28" x14ac:dyDescent="0.25">
      <c r="AB7573" s="5"/>
    </row>
    <row r="7574" spans="28:28" x14ac:dyDescent="0.25">
      <c r="AB7574" s="5"/>
    </row>
    <row r="7575" spans="28:28" x14ac:dyDescent="0.25">
      <c r="AB7575" s="5"/>
    </row>
    <row r="7576" spans="28:28" x14ac:dyDescent="0.25">
      <c r="AB7576" s="5"/>
    </row>
    <row r="7577" spans="28:28" x14ac:dyDescent="0.25">
      <c r="AB7577" s="5"/>
    </row>
    <row r="7578" spans="28:28" x14ac:dyDescent="0.25">
      <c r="AB7578" s="5"/>
    </row>
    <row r="7579" spans="28:28" x14ac:dyDescent="0.25">
      <c r="AB7579" s="5"/>
    </row>
    <row r="7580" spans="28:28" x14ac:dyDescent="0.25">
      <c r="AB7580" s="5"/>
    </row>
    <row r="7581" spans="28:28" x14ac:dyDescent="0.25">
      <c r="AB7581" s="5"/>
    </row>
    <row r="7582" spans="28:28" x14ac:dyDescent="0.25">
      <c r="AB7582" s="5"/>
    </row>
    <row r="7583" spans="28:28" x14ac:dyDescent="0.25">
      <c r="AB7583" s="5"/>
    </row>
    <row r="7584" spans="28:28" x14ac:dyDescent="0.25">
      <c r="AB7584" s="5"/>
    </row>
    <row r="7585" spans="28:28" x14ac:dyDescent="0.25">
      <c r="AB7585" s="5"/>
    </row>
    <row r="7586" spans="28:28" x14ac:dyDescent="0.25">
      <c r="AB7586" s="5"/>
    </row>
    <row r="7587" spans="28:28" x14ac:dyDescent="0.25">
      <c r="AB7587" s="5"/>
    </row>
    <row r="7588" spans="28:28" x14ac:dyDescent="0.25">
      <c r="AB7588" s="5"/>
    </row>
    <row r="7589" spans="28:28" x14ac:dyDescent="0.25">
      <c r="AB7589" s="5"/>
    </row>
    <row r="7590" spans="28:28" x14ac:dyDescent="0.25">
      <c r="AB7590" s="5"/>
    </row>
    <row r="7591" spans="28:28" x14ac:dyDescent="0.25">
      <c r="AB7591" s="5"/>
    </row>
    <row r="7592" spans="28:28" x14ac:dyDescent="0.25">
      <c r="AB7592" s="5"/>
    </row>
    <row r="7593" spans="28:28" x14ac:dyDescent="0.25">
      <c r="AB7593" s="5"/>
    </row>
    <row r="7594" spans="28:28" x14ac:dyDescent="0.25">
      <c r="AB7594" s="5"/>
    </row>
    <row r="7595" spans="28:28" x14ac:dyDescent="0.25">
      <c r="AB7595" s="5"/>
    </row>
    <row r="7596" spans="28:28" x14ac:dyDescent="0.25">
      <c r="AB7596" s="5"/>
    </row>
    <row r="7597" spans="28:28" x14ac:dyDescent="0.25">
      <c r="AB7597" s="5"/>
    </row>
    <row r="7598" spans="28:28" x14ac:dyDescent="0.25">
      <c r="AB7598" s="5"/>
    </row>
    <row r="7599" spans="28:28" x14ac:dyDescent="0.25">
      <c r="AB7599" s="5"/>
    </row>
    <row r="7600" spans="28:28" x14ac:dyDescent="0.25">
      <c r="AB7600" s="5"/>
    </row>
    <row r="7601" spans="28:28" x14ac:dyDescent="0.25">
      <c r="AB7601" s="5"/>
    </row>
    <row r="7602" spans="28:28" x14ac:dyDescent="0.25">
      <c r="AB7602" s="5"/>
    </row>
    <row r="7603" spans="28:28" x14ac:dyDescent="0.25">
      <c r="AB7603" s="5"/>
    </row>
    <row r="7604" spans="28:28" x14ac:dyDescent="0.25">
      <c r="AB7604" s="5"/>
    </row>
    <row r="7605" spans="28:28" x14ac:dyDescent="0.25">
      <c r="AB7605" s="5"/>
    </row>
    <row r="7606" spans="28:28" x14ac:dyDescent="0.25">
      <c r="AB7606" s="5"/>
    </row>
    <row r="7607" spans="28:28" x14ac:dyDescent="0.25">
      <c r="AB7607" s="5"/>
    </row>
    <row r="7608" spans="28:28" x14ac:dyDescent="0.25">
      <c r="AB7608" s="5"/>
    </row>
    <row r="7609" spans="28:28" x14ac:dyDescent="0.25">
      <c r="AB7609" s="5"/>
    </row>
    <row r="7610" spans="28:28" x14ac:dyDescent="0.25">
      <c r="AB7610" s="5"/>
    </row>
    <row r="7611" spans="28:28" x14ac:dyDescent="0.25">
      <c r="AB7611" s="5"/>
    </row>
    <row r="7612" spans="28:28" x14ac:dyDescent="0.25">
      <c r="AB7612" s="5"/>
    </row>
    <row r="7613" spans="28:28" x14ac:dyDescent="0.25">
      <c r="AB7613" s="5"/>
    </row>
    <row r="7614" spans="28:28" x14ac:dyDescent="0.25">
      <c r="AB7614" s="5"/>
    </row>
    <row r="7615" spans="28:28" x14ac:dyDescent="0.25">
      <c r="AB7615" s="5"/>
    </row>
    <row r="7616" spans="28:28" x14ac:dyDescent="0.25">
      <c r="AB7616" s="5"/>
    </row>
    <row r="7617" spans="28:28" x14ac:dyDescent="0.25">
      <c r="AB7617" s="5"/>
    </row>
    <row r="7618" spans="28:28" x14ac:dyDescent="0.25">
      <c r="AB7618" s="5"/>
    </row>
    <row r="7619" spans="28:28" x14ac:dyDescent="0.25">
      <c r="AB7619" s="5"/>
    </row>
    <row r="7620" spans="28:28" x14ac:dyDescent="0.25">
      <c r="AB7620" s="5"/>
    </row>
    <row r="7621" spans="28:28" x14ac:dyDescent="0.25">
      <c r="AB7621" s="5"/>
    </row>
    <row r="7622" spans="28:28" x14ac:dyDescent="0.25">
      <c r="AB7622" s="5"/>
    </row>
    <row r="7623" spans="28:28" x14ac:dyDescent="0.25">
      <c r="AB7623" s="5"/>
    </row>
    <row r="7624" spans="28:28" x14ac:dyDescent="0.25">
      <c r="AB7624" s="5"/>
    </row>
    <row r="7625" spans="28:28" x14ac:dyDescent="0.25">
      <c r="AB7625" s="5"/>
    </row>
    <row r="7626" spans="28:28" x14ac:dyDescent="0.25">
      <c r="AB7626" s="5"/>
    </row>
    <row r="7627" spans="28:28" x14ac:dyDescent="0.25">
      <c r="AB7627" s="5"/>
    </row>
    <row r="7628" spans="28:28" x14ac:dyDescent="0.25">
      <c r="AB7628" s="5"/>
    </row>
    <row r="7629" spans="28:28" x14ac:dyDescent="0.25">
      <c r="AB7629" s="5"/>
    </row>
    <row r="7630" spans="28:28" x14ac:dyDescent="0.25">
      <c r="AB7630" s="5"/>
    </row>
    <row r="7631" spans="28:28" x14ac:dyDescent="0.25">
      <c r="AB7631" s="5"/>
    </row>
    <row r="7632" spans="28:28" x14ac:dyDescent="0.25">
      <c r="AB7632" s="5"/>
    </row>
    <row r="7633" spans="28:28" x14ac:dyDescent="0.25">
      <c r="AB7633" s="5"/>
    </row>
    <row r="7634" spans="28:28" x14ac:dyDescent="0.25">
      <c r="AB7634" s="5"/>
    </row>
    <row r="7635" spans="28:28" x14ac:dyDescent="0.25">
      <c r="AB7635" s="5"/>
    </row>
    <row r="7636" spans="28:28" x14ac:dyDescent="0.25">
      <c r="AB7636" s="5"/>
    </row>
    <row r="7637" spans="28:28" x14ac:dyDescent="0.25">
      <c r="AB7637" s="5"/>
    </row>
    <row r="7638" spans="28:28" x14ac:dyDescent="0.25">
      <c r="AB7638" s="5"/>
    </row>
    <row r="7639" spans="28:28" x14ac:dyDescent="0.25">
      <c r="AB7639" s="5"/>
    </row>
    <row r="7640" spans="28:28" x14ac:dyDescent="0.25">
      <c r="AB7640" s="5"/>
    </row>
    <row r="7641" spans="28:28" x14ac:dyDescent="0.25">
      <c r="AB7641" s="5"/>
    </row>
    <row r="7642" spans="28:28" x14ac:dyDescent="0.25">
      <c r="AB7642" s="5"/>
    </row>
    <row r="7643" spans="28:28" x14ac:dyDescent="0.25">
      <c r="AB7643" s="5"/>
    </row>
    <row r="7644" spans="28:28" x14ac:dyDescent="0.25">
      <c r="AB7644" s="5"/>
    </row>
    <row r="7645" spans="28:28" x14ac:dyDescent="0.25">
      <c r="AB7645" s="5"/>
    </row>
    <row r="7646" spans="28:28" x14ac:dyDescent="0.25">
      <c r="AB7646" s="5"/>
    </row>
    <row r="7647" spans="28:28" x14ac:dyDescent="0.25">
      <c r="AB7647" s="5"/>
    </row>
    <row r="7648" spans="28:28" x14ac:dyDescent="0.25">
      <c r="AB7648" s="5"/>
    </row>
    <row r="7649" spans="28:28" x14ac:dyDescent="0.25">
      <c r="AB7649" s="5"/>
    </row>
    <row r="7650" spans="28:28" x14ac:dyDescent="0.25">
      <c r="AB7650" s="5"/>
    </row>
    <row r="7651" spans="28:28" x14ac:dyDescent="0.25">
      <c r="AB7651" s="5"/>
    </row>
    <row r="7652" spans="28:28" x14ac:dyDescent="0.25">
      <c r="AB7652" s="5"/>
    </row>
    <row r="7653" spans="28:28" x14ac:dyDescent="0.25">
      <c r="AB7653" s="5"/>
    </row>
    <row r="7654" spans="28:28" x14ac:dyDescent="0.25">
      <c r="AB7654" s="5"/>
    </row>
    <row r="7655" spans="28:28" x14ac:dyDescent="0.25">
      <c r="AB7655" s="5"/>
    </row>
    <row r="7656" spans="28:28" x14ac:dyDescent="0.25">
      <c r="AB7656" s="5"/>
    </row>
    <row r="7657" spans="28:28" x14ac:dyDescent="0.25">
      <c r="AB7657" s="5"/>
    </row>
    <row r="7658" spans="28:28" x14ac:dyDescent="0.25">
      <c r="AB7658" s="5"/>
    </row>
    <row r="7659" spans="28:28" x14ac:dyDescent="0.25">
      <c r="AB7659" s="5"/>
    </row>
    <row r="7660" spans="28:28" x14ac:dyDescent="0.25">
      <c r="AB7660" s="5"/>
    </row>
    <row r="7661" spans="28:28" x14ac:dyDescent="0.25">
      <c r="AB7661" s="5"/>
    </row>
    <row r="7662" spans="28:28" x14ac:dyDescent="0.25">
      <c r="AB7662" s="5"/>
    </row>
    <row r="7663" spans="28:28" x14ac:dyDescent="0.25">
      <c r="AB7663" s="5"/>
    </row>
    <row r="7664" spans="28:28" x14ac:dyDescent="0.25">
      <c r="AB7664" s="5"/>
    </row>
    <row r="7665" spans="28:28" x14ac:dyDescent="0.25">
      <c r="AB7665" s="5"/>
    </row>
    <row r="7666" spans="28:28" x14ac:dyDescent="0.25">
      <c r="AB7666" s="5"/>
    </row>
    <row r="7667" spans="28:28" x14ac:dyDescent="0.25">
      <c r="AB7667" s="5"/>
    </row>
    <row r="7668" spans="28:28" x14ac:dyDescent="0.25">
      <c r="AB7668" s="5"/>
    </row>
    <row r="7669" spans="28:28" x14ac:dyDescent="0.25">
      <c r="AB7669" s="5"/>
    </row>
    <row r="7670" spans="28:28" x14ac:dyDescent="0.25">
      <c r="AB7670" s="5"/>
    </row>
    <row r="7671" spans="28:28" x14ac:dyDescent="0.25">
      <c r="AB7671" s="5"/>
    </row>
    <row r="7672" spans="28:28" x14ac:dyDescent="0.25">
      <c r="AB7672" s="5"/>
    </row>
    <row r="7673" spans="28:28" x14ac:dyDescent="0.25">
      <c r="AB7673" s="5"/>
    </row>
    <row r="7674" spans="28:28" x14ac:dyDescent="0.25">
      <c r="AB7674" s="5"/>
    </row>
    <row r="7675" spans="28:28" x14ac:dyDescent="0.25">
      <c r="AB7675" s="5"/>
    </row>
    <row r="7676" spans="28:28" x14ac:dyDescent="0.25">
      <c r="AB7676" s="5"/>
    </row>
    <row r="7677" spans="28:28" x14ac:dyDescent="0.25">
      <c r="AB7677" s="5"/>
    </row>
    <row r="7678" spans="28:28" x14ac:dyDescent="0.25">
      <c r="AB7678" s="5"/>
    </row>
    <row r="7679" spans="28:28" x14ac:dyDescent="0.25">
      <c r="AB7679" s="5"/>
    </row>
    <row r="7680" spans="28:28" x14ac:dyDescent="0.25">
      <c r="AB7680" s="5"/>
    </row>
    <row r="7681" spans="28:28" x14ac:dyDescent="0.25">
      <c r="AB7681" s="5"/>
    </row>
    <row r="7682" spans="28:28" x14ac:dyDescent="0.25">
      <c r="AB7682" s="5"/>
    </row>
    <row r="7683" spans="28:28" x14ac:dyDescent="0.25">
      <c r="AB7683" s="5"/>
    </row>
    <row r="7684" spans="28:28" x14ac:dyDescent="0.25">
      <c r="AB7684" s="5"/>
    </row>
    <row r="7685" spans="28:28" x14ac:dyDescent="0.25">
      <c r="AB7685" s="5"/>
    </row>
    <row r="7686" spans="28:28" x14ac:dyDescent="0.25">
      <c r="AB7686" s="5"/>
    </row>
    <row r="7687" spans="28:28" x14ac:dyDescent="0.25">
      <c r="AB7687" s="5"/>
    </row>
    <row r="7688" spans="28:28" x14ac:dyDescent="0.25">
      <c r="AB7688" s="5"/>
    </row>
    <row r="7689" spans="28:28" x14ac:dyDescent="0.25">
      <c r="AB7689" s="5"/>
    </row>
    <row r="7690" spans="28:28" x14ac:dyDescent="0.25">
      <c r="AB7690" s="5"/>
    </row>
    <row r="7691" spans="28:28" x14ac:dyDescent="0.25">
      <c r="AB7691" s="5"/>
    </row>
    <row r="7692" spans="28:28" x14ac:dyDescent="0.25">
      <c r="AB7692" s="5"/>
    </row>
    <row r="7693" spans="28:28" x14ac:dyDescent="0.25">
      <c r="AB7693" s="5"/>
    </row>
    <row r="7694" spans="28:28" x14ac:dyDescent="0.25">
      <c r="AB7694" s="5"/>
    </row>
    <row r="7695" spans="28:28" x14ac:dyDescent="0.25">
      <c r="AB7695" s="5"/>
    </row>
    <row r="7696" spans="28:28" x14ac:dyDescent="0.25">
      <c r="AB7696" s="5"/>
    </row>
    <row r="7697" spans="28:28" x14ac:dyDescent="0.25">
      <c r="AB7697" s="5"/>
    </row>
    <row r="7698" spans="28:28" x14ac:dyDescent="0.25">
      <c r="AB7698" s="5"/>
    </row>
    <row r="7699" spans="28:28" x14ac:dyDescent="0.25">
      <c r="AB7699" s="5"/>
    </row>
    <row r="7700" spans="28:28" x14ac:dyDescent="0.25">
      <c r="AB7700" s="5"/>
    </row>
    <row r="7701" spans="28:28" x14ac:dyDescent="0.25">
      <c r="AB7701" s="5"/>
    </row>
    <row r="7702" spans="28:28" x14ac:dyDescent="0.25">
      <c r="AB7702" s="5"/>
    </row>
    <row r="7703" spans="28:28" x14ac:dyDescent="0.25">
      <c r="AB7703" s="5"/>
    </row>
    <row r="7704" spans="28:28" x14ac:dyDescent="0.25">
      <c r="AB7704" s="5"/>
    </row>
    <row r="7705" spans="28:28" x14ac:dyDescent="0.25">
      <c r="AB7705" s="5"/>
    </row>
    <row r="7706" spans="28:28" x14ac:dyDescent="0.25">
      <c r="AB7706" s="5"/>
    </row>
    <row r="7707" spans="28:28" x14ac:dyDescent="0.25">
      <c r="AB7707" s="5"/>
    </row>
    <row r="7708" spans="28:28" x14ac:dyDescent="0.25">
      <c r="AB7708" s="5"/>
    </row>
    <row r="7709" spans="28:28" x14ac:dyDescent="0.25">
      <c r="AB7709" s="5"/>
    </row>
    <row r="7710" spans="28:28" x14ac:dyDescent="0.25">
      <c r="AB7710" s="5"/>
    </row>
    <row r="7711" spans="28:28" x14ac:dyDescent="0.25">
      <c r="AB7711" s="5"/>
    </row>
    <row r="7712" spans="28:28" x14ac:dyDescent="0.25">
      <c r="AB7712" s="5"/>
    </row>
    <row r="7713" spans="28:28" x14ac:dyDescent="0.25">
      <c r="AB7713" s="5"/>
    </row>
    <row r="7714" spans="28:28" x14ac:dyDescent="0.25">
      <c r="AB7714" s="5"/>
    </row>
    <row r="7715" spans="28:28" x14ac:dyDescent="0.25">
      <c r="AB7715" s="5"/>
    </row>
    <row r="7716" spans="28:28" x14ac:dyDescent="0.25">
      <c r="AB7716" s="5"/>
    </row>
    <row r="7717" spans="28:28" x14ac:dyDescent="0.25">
      <c r="AB7717" s="5"/>
    </row>
    <row r="7718" spans="28:28" x14ac:dyDescent="0.25">
      <c r="AB7718" s="5"/>
    </row>
    <row r="7719" spans="28:28" x14ac:dyDescent="0.25">
      <c r="AB7719" s="5"/>
    </row>
    <row r="7720" spans="28:28" x14ac:dyDescent="0.25">
      <c r="AB7720" s="5"/>
    </row>
    <row r="7721" spans="28:28" x14ac:dyDescent="0.25">
      <c r="AB7721" s="5"/>
    </row>
    <row r="7722" spans="28:28" x14ac:dyDescent="0.25">
      <c r="AB7722" s="5"/>
    </row>
    <row r="7723" spans="28:28" x14ac:dyDescent="0.25">
      <c r="AB7723" s="5"/>
    </row>
    <row r="7724" spans="28:28" x14ac:dyDescent="0.25">
      <c r="AB7724" s="5"/>
    </row>
    <row r="7725" spans="28:28" x14ac:dyDescent="0.25">
      <c r="AB7725" s="5"/>
    </row>
    <row r="7726" spans="28:28" x14ac:dyDescent="0.25">
      <c r="AB7726" s="5"/>
    </row>
    <row r="7727" spans="28:28" x14ac:dyDescent="0.25">
      <c r="AB7727" s="5"/>
    </row>
    <row r="7728" spans="28:28" x14ac:dyDescent="0.25">
      <c r="AB7728" s="5"/>
    </row>
    <row r="7729" spans="28:28" x14ac:dyDescent="0.25">
      <c r="AB7729" s="5"/>
    </row>
    <row r="7730" spans="28:28" x14ac:dyDescent="0.25">
      <c r="AB7730" s="5"/>
    </row>
    <row r="7731" spans="28:28" x14ac:dyDescent="0.25">
      <c r="AB7731" s="5"/>
    </row>
    <row r="7732" spans="28:28" x14ac:dyDescent="0.25">
      <c r="AB7732" s="5"/>
    </row>
    <row r="7733" spans="28:28" x14ac:dyDescent="0.25">
      <c r="AB7733" s="5"/>
    </row>
    <row r="7734" spans="28:28" x14ac:dyDescent="0.25">
      <c r="AB7734" s="5"/>
    </row>
    <row r="7735" spans="28:28" x14ac:dyDescent="0.25">
      <c r="AB7735" s="5"/>
    </row>
    <row r="7736" spans="28:28" x14ac:dyDescent="0.25">
      <c r="AB7736" s="5"/>
    </row>
    <row r="7737" spans="28:28" x14ac:dyDescent="0.25">
      <c r="AB7737" s="5"/>
    </row>
    <row r="7738" spans="28:28" x14ac:dyDescent="0.25">
      <c r="AB7738" s="5"/>
    </row>
    <row r="7739" spans="28:28" x14ac:dyDescent="0.25">
      <c r="AB7739" s="5"/>
    </row>
    <row r="7740" spans="28:28" x14ac:dyDescent="0.25">
      <c r="AB7740" s="5"/>
    </row>
    <row r="7741" spans="28:28" x14ac:dyDescent="0.25">
      <c r="AB7741" s="5"/>
    </row>
    <row r="7742" spans="28:28" x14ac:dyDescent="0.25">
      <c r="AB7742" s="5"/>
    </row>
    <row r="7743" spans="28:28" x14ac:dyDescent="0.25">
      <c r="AB7743" s="5"/>
    </row>
    <row r="7744" spans="28:28" x14ac:dyDescent="0.25">
      <c r="AB7744" s="5"/>
    </row>
    <row r="7745" spans="28:28" x14ac:dyDescent="0.25">
      <c r="AB7745" s="5"/>
    </row>
    <row r="7746" spans="28:28" x14ac:dyDescent="0.25">
      <c r="AB7746" s="5"/>
    </row>
    <row r="7747" spans="28:28" x14ac:dyDescent="0.25">
      <c r="AB7747" s="5"/>
    </row>
    <row r="7748" spans="28:28" x14ac:dyDescent="0.25">
      <c r="AB7748" s="5"/>
    </row>
    <row r="7749" spans="28:28" x14ac:dyDescent="0.25">
      <c r="AB7749" s="5"/>
    </row>
    <row r="7750" spans="28:28" x14ac:dyDescent="0.25">
      <c r="AB7750" s="5"/>
    </row>
    <row r="7751" spans="28:28" x14ac:dyDescent="0.25">
      <c r="AB7751" s="5"/>
    </row>
    <row r="7752" spans="28:28" x14ac:dyDescent="0.25">
      <c r="AB7752" s="5"/>
    </row>
    <row r="7753" spans="28:28" x14ac:dyDescent="0.25">
      <c r="AB7753" s="5"/>
    </row>
    <row r="7754" spans="28:28" x14ac:dyDescent="0.25">
      <c r="AB7754" s="5"/>
    </row>
    <row r="7755" spans="28:28" x14ac:dyDescent="0.25">
      <c r="AB7755" s="5"/>
    </row>
    <row r="7756" spans="28:28" x14ac:dyDescent="0.25">
      <c r="AB7756" s="5"/>
    </row>
    <row r="7757" spans="28:28" x14ac:dyDescent="0.25">
      <c r="AB7757" s="5"/>
    </row>
    <row r="7758" spans="28:28" x14ac:dyDescent="0.25">
      <c r="AB7758" s="5"/>
    </row>
    <row r="7759" spans="28:28" x14ac:dyDescent="0.25">
      <c r="AB7759" s="5"/>
    </row>
    <row r="7760" spans="28:28" x14ac:dyDescent="0.25">
      <c r="AB7760" s="5"/>
    </row>
    <row r="7761" spans="28:28" x14ac:dyDescent="0.25">
      <c r="AB7761" s="5"/>
    </row>
    <row r="7762" spans="28:28" x14ac:dyDescent="0.25">
      <c r="AB7762" s="5"/>
    </row>
    <row r="7763" spans="28:28" x14ac:dyDescent="0.25">
      <c r="AB7763" s="5"/>
    </row>
    <row r="7764" spans="28:28" x14ac:dyDescent="0.25">
      <c r="AB7764" s="5"/>
    </row>
    <row r="7765" spans="28:28" x14ac:dyDescent="0.25">
      <c r="AB7765" s="5"/>
    </row>
    <row r="7766" spans="28:28" x14ac:dyDescent="0.25">
      <c r="AB7766" s="5"/>
    </row>
    <row r="7767" spans="28:28" x14ac:dyDescent="0.25">
      <c r="AB7767" s="5"/>
    </row>
    <row r="7768" spans="28:28" x14ac:dyDescent="0.25">
      <c r="AB7768" s="5"/>
    </row>
    <row r="7769" spans="28:28" x14ac:dyDescent="0.25">
      <c r="AB7769" s="5"/>
    </row>
    <row r="7770" spans="28:28" x14ac:dyDescent="0.25">
      <c r="AB7770" s="5"/>
    </row>
    <row r="7771" spans="28:28" x14ac:dyDescent="0.25">
      <c r="AB7771" s="5"/>
    </row>
    <row r="7772" spans="28:28" x14ac:dyDescent="0.25">
      <c r="AB7772" s="5"/>
    </row>
    <row r="7773" spans="28:28" x14ac:dyDescent="0.25">
      <c r="AB7773" s="5"/>
    </row>
    <row r="7774" spans="28:28" x14ac:dyDescent="0.25">
      <c r="AB7774" s="5"/>
    </row>
    <row r="7775" spans="28:28" x14ac:dyDescent="0.25">
      <c r="AB7775" s="5"/>
    </row>
    <row r="7776" spans="28:28" x14ac:dyDescent="0.25">
      <c r="AB7776" s="5"/>
    </row>
    <row r="7777" spans="28:28" x14ac:dyDescent="0.25">
      <c r="AB7777" s="5"/>
    </row>
    <row r="7778" spans="28:28" x14ac:dyDescent="0.25">
      <c r="AB7778" s="5"/>
    </row>
    <row r="7779" spans="28:28" x14ac:dyDescent="0.25">
      <c r="AB7779" s="5"/>
    </row>
    <row r="7780" spans="28:28" x14ac:dyDescent="0.25">
      <c r="AB7780" s="5"/>
    </row>
    <row r="7781" spans="28:28" x14ac:dyDescent="0.25">
      <c r="AB7781" s="5"/>
    </row>
    <row r="7782" spans="28:28" x14ac:dyDescent="0.25">
      <c r="AB7782" s="5"/>
    </row>
    <row r="7783" spans="28:28" x14ac:dyDescent="0.25">
      <c r="AB7783" s="5"/>
    </row>
    <row r="7784" spans="28:28" x14ac:dyDescent="0.25">
      <c r="AB7784" s="5"/>
    </row>
    <row r="7785" spans="28:28" x14ac:dyDescent="0.25">
      <c r="AB7785" s="5"/>
    </row>
    <row r="7786" spans="28:28" x14ac:dyDescent="0.25">
      <c r="AB7786" s="5"/>
    </row>
    <row r="7787" spans="28:28" x14ac:dyDescent="0.25">
      <c r="AB7787" s="5"/>
    </row>
    <row r="7788" spans="28:28" x14ac:dyDescent="0.25">
      <c r="AB7788" s="5"/>
    </row>
    <row r="7789" spans="28:28" x14ac:dyDescent="0.25">
      <c r="AB7789" s="5"/>
    </row>
    <row r="7790" spans="28:28" x14ac:dyDescent="0.25">
      <c r="AB7790" s="5"/>
    </row>
    <row r="7791" spans="28:28" x14ac:dyDescent="0.25">
      <c r="AB7791" s="5"/>
    </row>
    <row r="7792" spans="28:28" x14ac:dyDescent="0.25">
      <c r="AB7792" s="5"/>
    </row>
    <row r="7793" spans="28:28" x14ac:dyDescent="0.25">
      <c r="AB7793" s="5"/>
    </row>
    <row r="7794" spans="28:28" x14ac:dyDescent="0.25">
      <c r="AB7794" s="5"/>
    </row>
    <row r="7795" spans="28:28" x14ac:dyDescent="0.25">
      <c r="AB7795" s="5"/>
    </row>
    <row r="7796" spans="28:28" x14ac:dyDescent="0.25">
      <c r="AB7796" s="5"/>
    </row>
    <row r="7797" spans="28:28" x14ac:dyDescent="0.25">
      <c r="AB7797" s="5"/>
    </row>
    <row r="7798" spans="28:28" x14ac:dyDescent="0.25">
      <c r="AB7798" s="5"/>
    </row>
    <row r="7799" spans="28:28" x14ac:dyDescent="0.25">
      <c r="AB7799" s="5"/>
    </row>
    <row r="7800" spans="28:28" x14ac:dyDescent="0.25">
      <c r="AB7800" s="5"/>
    </row>
    <row r="7801" spans="28:28" x14ac:dyDescent="0.25">
      <c r="AB7801" s="5"/>
    </row>
    <row r="7802" spans="28:28" x14ac:dyDescent="0.25">
      <c r="AB7802" s="5"/>
    </row>
    <row r="7803" spans="28:28" x14ac:dyDescent="0.25">
      <c r="AB7803" s="5"/>
    </row>
    <row r="7804" spans="28:28" x14ac:dyDescent="0.25">
      <c r="AB7804" s="5"/>
    </row>
    <row r="7805" spans="28:28" x14ac:dyDescent="0.25">
      <c r="AB7805" s="5"/>
    </row>
    <row r="7806" spans="28:28" x14ac:dyDescent="0.25">
      <c r="AB7806" s="5"/>
    </row>
    <row r="7807" spans="28:28" x14ac:dyDescent="0.25">
      <c r="AB7807" s="5"/>
    </row>
    <row r="7808" spans="28:28" x14ac:dyDescent="0.25">
      <c r="AB7808" s="5"/>
    </row>
    <row r="7809" spans="28:28" x14ac:dyDescent="0.25">
      <c r="AB7809" s="5"/>
    </row>
    <row r="7810" spans="28:28" x14ac:dyDescent="0.25">
      <c r="AB7810" s="5"/>
    </row>
    <row r="7811" spans="28:28" x14ac:dyDescent="0.25">
      <c r="AB7811" s="5"/>
    </row>
    <row r="7812" spans="28:28" x14ac:dyDescent="0.25">
      <c r="AB7812" s="5"/>
    </row>
    <row r="7813" spans="28:28" x14ac:dyDescent="0.25">
      <c r="AB7813" s="5"/>
    </row>
    <row r="7814" spans="28:28" x14ac:dyDescent="0.25">
      <c r="AB7814" s="5"/>
    </row>
    <row r="7815" spans="28:28" x14ac:dyDescent="0.25">
      <c r="AB7815" s="5"/>
    </row>
    <row r="7816" spans="28:28" x14ac:dyDescent="0.25">
      <c r="AB7816" s="5"/>
    </row>
    <row r="7817" spans="28:28" x14ac:dyDescent="0.25">
      <c r="AB7817" s="5"/>
    </row>
    <row r="7818" spans="28:28" x14ac:dyDescent="0.25">
      <c r="AB7818" s="5"/>
    </row>
    <row r="7819" spans="28:28" x14ac:dyDescent="0.25">
      <c r="AB7819" s="5"/>
    </row>
    <row r="7820" spans="28:28" x14ac:dyDescent="0.25">
      <c r="AB7820" s="5"/>
    </row>
    <row r="7821" spans="28:28" x14ac:dyDescent="0.25">
      <c r="AB7821" s="5"/>
    </row>
    <row r="7822" spans="28:28" x14ac:dyDescent="0.25">
      <c r="AB7822" s="5"/>
    </row>
    <row r="7823" spans="28:28" x14ac:dyDescent="0.25">
      <c r="AB7823" s="5"/>
    </row>
    <row r="7824" spans="28:28" x14ac:dyDescent="0.25">
      <c r="AB7824" s="5"/>
    </row>
    <row r="7825" spans="28:28" x14ac:dyDescent="0.25">
      <c r="AB7825" s="5"/>
    </row>
    <row r="7826" spans="28:28" x14ac:dyDescent="0.25">
      <c r="AB7826" s="5"/>
    </row>
    <row r="7827" spans="28:28" x14ac:dyDescent="0.25">
      <c r="AB7827" s="5"/>
    </row>
    <row r="7828" spans="28:28" x14ac:dyDescent="0.25">
      <c r="AB7828" s="5"/>
    </row>
    <row r="7829" spans="28:28" x14ac:dyDescent="0.25">
      <c r="AB7829" s="5"/>
    </row>
    <row r="7830" spans="28:28" x14ac:dyDescent="0.25">
      <c r="AB7830" s="5"/>
    </row>
    <row r="7831" spans="28:28" x14ac:dyDescent="0.25">
      <c r="AB7831" s="5"/>
    </row>
    <row r="7832" spans="28:28" x14ac:dyDescent="0.25">
      <c r="AB7832" s="5"/>
    </row>
    <row r="7833" spans="28:28" x14ac:dyDescent="0.25">
      <c r="AB7833" s="5"/>
    </row>
    <row r="7834" spans="28:28" x14ac:dyDescent="0.25">
      <c r="AB7834" s="5"/>
    </row>
    <row r="7835" spans="28:28" x14ac:dyDescent="0.25">
      <c r="AB7835" s="5"/>
    </row>
    <row r="7836" spans="28:28" x14ac:dyDescent="0.25">
      <c r="AB7836" s="5"/>
    </row>
    <row r="7837" spans="28:28" x14ac:dyDescent="0.25">
      <c r="AB7837" s="5"/>
    </row>
    <row r="7838" spans="28:28" x14ac:dyDescent="0.25">
      <c r="AB7838" s="5"/>
    </row>
    <row r="7839" spans="28:28" x14ac:dyDescent="0.25">
      <c r="AB7839" s="5"/>
    </row>
    <row r="7840" spans="28:28" x14ac:dyDescent="0.25">
      <c r="AB7840" s="5"/>
    </row>
    <row r="7841" spans="28:28" x14ac:dyDescent="0.25">
      <c r="AB7841" s="5"/>
    </row>
    <row r="7842" spans="28:28" x14ac:dyDescent="0.25">
      <c r="AB7842" s="5"/>
    </row>
    <row r="7843" spans="28:28" x14ac:dyDescent="0.25">
      <c r="AB7843" s="5"/>
    </row>
    <row r="7844" spans="28:28" x14ac:dyDescent="0.25">
      <c r="AB7844" s="5"/>
    </row>
    <row r="7845" spans="28:28" x14ac:dyDescent="0.25">
      <c r="AB7845" s="5"/>
    </row>
    <row r="7846" spans="28:28" x14ac:dyDescent="0.25">
      <c r="AB7846" s="5"/>
    </row>
    <row r="7847" spans="28:28" x14ac:dyDescent="0.25">
      <c r="AB7847" s="5"/>
    </row>
    <row r="7848" spans="28:28" x14ac:dyDescent="0.25">
      <c r="AB7848" s="5"/>
    </row>
    <row r="7849" spans="28:28" x14ac:dyDescent="0.25">
      <c r="AB7849" s="5"/>
    </row>
    <row r="7850" spans="28:28" x14ac:dyDescent="0.25">
      <c r="AB7850" s="5"/>
    </row>
    <row r="7851" spans="28:28" x14ac:dyDescent="0.25">
      <c r="AB7851" s="5"/>
    </row>
    <row r="7852" spans="28:28" x14ac:dyDescent="0.25">
      <c r="AB7852" s="5"/>
    </row>
    <row r="7853" spans="28:28" x14ac:dyDescent="0.25">
      <c r="AB7853" s="5"/>
    </row>
    <row r="7854" spans="28:28" x14ac:dyDescent="0.25">
      <c r="AB7854" s="5"/>
    </row>
    <row r="7855" spans="28:28" x14ac:dyDescent="0.25">
      <c r="AB7855" s="5"/>
    </row>
    <row r="7856" spans="28:28" x14ac:dyDescent="0.25">
      <c r="AB7856" s="5"/>
    </row>
    <row r="7857" spans="28:28" x14ac:dyDescent="0.25">
      <c r="AB7857" s="5"/>
    </row>
    <row r="7858" spans="28:28" x14ac:dyDescent="0.25">
      <c r="AB7858" s="5"/>
    </row>
    <row r="7859" spans="28:28" x14ac:dyDescent="0.25">
      <c r="AB7859" s="5"/>
    </row>
    <row r="7860" spans="28:28" x14ac:dyDescent="0.25">
      <c r="AB7860" s="5"/>
    </row>
    <row r="7861" spans="28:28" x14ac:dyDescent="0.25">
      <c r="AB7861" s="5"/>
    </row>
    <row r="7862" spans="28:28" x14ac:dyDescent="0.25">
      <c r="AB7862" s="5"/>
    </row>
    <row r="7863" spans="28:28" x14ac:dyDescent="0.25">
      <c r="AB7863" s="5"/>
    </row>
    <row r="7864" spans="28:28" x14ac:dyDescent="0.25">
      <c r="AB7864" s="5"/>
    </row>
    <row r="7865" spans="28:28" x14ac:dyDescent="0.25">
      <c r="AB7865" s="5"/>
    </row>
    <row r="7866" spans="28:28" x14ac:dyDescent="0.25">
      <c r="AB7866" s="5"/>
    </row>
    <row r="7867" spans="28:28" x14ac:dyDescent="0.25">
      <c r="AB7867" s="5"/>
    </row>
    <row r="7868" spans="28:28" x14ac:dyDescent="0.25">
      <c r="AB7868" s="5"/>
    </row>
    <row r="7869" spans="28:28" x14ac:dyDescent="0.25">
      <c r="AB7869" s="5"/>
    </row>
    <row r="7870" spans="28:28" x14ac:dyDescent="0.25">
      <c r="AB7870" s="5"/>
    </row>
    <row r="7871" spans="28:28" x14ac:dyDescent="0.25">
      <c r="AB7871" s="5"/>
    </row>
    <row r="7872" spans="28:28" x14ac:dyDescent="0.25">
      <c r="AB7872" s="5"/>
    </row>
    <row r="7873" spans="28:28" x14ac:dyDescent="0.25">
      <c r="AB7873" s="5"/>
    </row>
    <row r="7874" spans="28:28" x14ac:dyDescent="0.25">
      <c r="AB7874" s="5"/>
    </row>
    <row r="7875" spans="28:28" x14ac:dyDescent="0.25">
      <c r="AB7875" s="5"/>
    </row>
    <row r="7876" spans="28:28" x14ac:dyDescent="0.25">
      <c r="AB7876" s="5"/>
    </row>
    <row r="7877" spans="28:28" x14ac:dyDescent="0.25">
      <c r="AB7877" s="5"/>
    </row>
    <row r="7878" spans="28:28" x14ac:dyDescent="0.25">
      <c r="AB7878" s="5"/>
    </row>
    <row r="7879" spans="28:28" x14ac:dyDescent="0.25">
      <c r="AB7879" s="5"/>
    </row>
    <row r="7880" spans="28:28" x14ac:dyDescent="0.25">
      <c r="AB7880" s="5"/>
    </row>
    <row r="7881" spans="28:28" x14ac:dyDescent="0.25">
      <c r="AB7881" s="5"/>
    </row>
    <row r="7882" spans="28:28" x14ac:dyDescent="0.25">
      <c r="AB7882" s="5"/>
    </row>
    <row r="7883" spans="28:28" x14ac:dyDescent="0.25">
      <c r="AB7883" s="5"/>
    </row>
    <row r="7884" spans="28:28" x14ac:dyDescent="0.25">
      <c r="AB7884" s="5"/>
    </row>
    <row r="7885" spans="28:28" x14ac:dyDescent="0.25">
      <c r="AB7885" s="5"/>
    </row>
    <row r="7886" spans="28:28" x14ac:dyDescent="0.25">
      <c r="AB7886" s="5"/>
    </row>
    <row r="7887" spans="28:28" x14ac:dyDescent="0.25">
      <c r="AB7887" s="5"/>
    </row>
    <row r="7888" spans="28:28" x14ac:dyDescent="0.25">
      <c r="AB7888" s="5"/>
    </row>
    <row r="7889" spans="28:28" x14ac:dyDescent="0.25">
      <c r="AB7889" s="5"/>
    </row>
    <row r="7890" spans="28:28" x14ac:dyDescent="0.25">
      <c r="AB7890" s="5"/>
    </row>
    <row r="7891" spans="28:28" x14ac:dyDescent="0.25">
      <c r="AB7891" s="5"/>
    </row>
    <row r="7892" spans="28:28" x14ac:dyDescent="0.25">
      <c r="AB7892" s="5"/>
    </row>
    <row r="7893" spans="28:28" x14ac:dyDescent="0.25">
      <c r="AB7893" s="5"/>
    </row>
    <row r="7894" spans="28:28" x14ac:dyDescent="0.25">
      <c r="AB7894" s="5"/>
    </row>
    <row r="7895" spans="28:28" x14ac:dyDescent="0.25">
      <c r="AB7895" s="5"/>
    </row>
    <row r="7896" spans="28:28" x14ac:dyDescent="0.25">
      <c r="AB7896" s="5"/>
    </row>
    <row r="7897" spans="28:28" x14ac:dyDescent="0.25">
      <c r="AB7897" s="5"/>
    </row>
    <row r="7898" spans="28:28" x14ac:dyDescent="0.25">
      <c r="AB7898" s="5"/>
    </row>
    <row r="7899" spans="28:28" x14ac:dyDescent="0.25">
      <c r="AB7899" s="5"/>
    </row>
    <row r="7900" spans="28:28" x14ac:dyDescent="0.25">
      <c r="AB7900" s="5"/>
    </row>
    <row r="7901" spans="28:28" x14ac:dyDescent="0.25">
      <c r="AB7901" s="5"/>
    </row>
    <row r="7902" spans="28:28" x14ac:dyDescent="0.25">
      <c r="AB7902" s="5"/>
    </row>
    <row r="7903" spans="28:28" x14ac:dyDescent="0.25">
      <c r="AB7903" s="5"/>
    </row>
    <row r="7904" spans="28:28" x14ac:dyDescent="0.25">
      <c r="AB7904" s="5"/>
    </row>
    <row r="7905" spans="28:28" x14ac:dyDescent="0.25">
      <c r="AB7905" s="5"/>
    </row>
    <row r="7906" spans="28:28" x14ac:dyDescent="0.25">
      <c r="AB7906" s="5"/>
    </row>
    <row r="7907" spans="28:28" x14ac:dyDescent="0.25">
      <c r="AB7907" s="5"/>
    </row>
    <row r="7908" spans="28:28" x14ac:dyDescent="0.25">
      <c r="AB7908" s="5"/>
    </row>
    <row r="7909" spans="28:28" x14ac:dyDescent="0.25">
      <c r="AB7909" s="5"/>
    </row>
    <row r="7910" spans="28:28" x14ac:dyDescent="0.25">
      <c r="AB7910" s="5"/>
    </row>
    <row r="7911" spans="28:28" x14ac:dyDescent="0.25">
      <c r="AB7911" s="5"/>
    </row>
    <row r="7912" spans="28:28" x14ac:dyDescent="0.25">
      <c r="AB7912" s="5"/>
    </row>
    <row r="7913" spans="28:28" x14ac:dyDescent="0.25">
      <c r="AB7913" s="5"/>
    </row>
    <row r="7914" spans="28:28" x14ac:dyDescent="0.25">
      <c r="AB7914" s="5"/>
    </row>
    <row r="7915" spans="28:28" x14ac:dyDescent="0.25">
      <c r="AB7915" s="5"/>
    </row>
    <row r="7916" spans="28:28" x14ac:dyDescent="0.25">
      <c r="AB7916" s="5"/>
    </row>
    <row r="7917" spans="28:28" x14ac:dyDescent="0.25">
      <c r="AB7917" s="5"/>
    </row>
    <row r="7918" spans="28:28" x14ac:dyDescent="0.25">
      <c r="AB7918" s="5"/>
    </row>
    <row r="7919" spans="28:28" x14ac:dyDescent="0.25">
      <c r="AB7919" s="5"/>
    </row>
    <row r="7920" spans="28:28" x14ac:dyDescent="0.25">
      <c r="AB7920" s="5"/>
    </row>
    <row r="7921" spans="28:28" x14ac:dyDescent="0.25">
      <c r="AB7921" s="5"/>
    </row>
    <row r="7922" spans="28:28" x14ac:dyDescent="0.25">
      <c r="AB7922" s="5"/>
    </row>
    <row r="7923" spans="28:28" x14ac:dyDescent="0.25">
      <c r="AB7923" s="5"/>
    </row>
    <row r="7924" spans="28:28" x14ac:dyDescent="0.25">
      <c r="AB7924" s="5"/>
    </row>
    <row r="7925" spans="28:28" x14ac:dyDescent="0.25">
      <c r="AB7925" s="5"/>
    </row>
    <row r="7926" spans="28:28" x14ac:dyDescent="0.25">
      <c r="AB7926" s="5"/>
    </row>
    <row r="7927" spans="28:28" x14ac:dyDescent="0.25">
      <c r="AB7927" s="5"/>
    </row>
    <row r="7928" spans="28:28" x14ac:dyDescent="0.25">
      <c r="AB7928" s="5"/>
    </row>
    <row r="7929" spans="28:28" x14ac:dyDescent="0.25">
      <c r="AB7929" s="5"/>
    </row>
    <row r="7930" spans="28:28" x14ac:dyDescent="0.25">
      <c r="AB7930" s="5"/>
    </row>
    <row r="7931" spans="28:28" x14ac:dyDescent="0.25">
      <c r="AB7931" s="5"/>
    </row>
    <row r="7932" spans="28:28" x14ac:dyDescent="0.25">
      <c r="AB7932" s="5"/>
    </row>
    <row r="7933" spans="28:28" x14ac:dyDescent="0.25">
      <c r="AB7933" s="5"/>
    </row>
    <row r="7934" spans="28:28" x14ac:dyDescent="0.25">
      <c r="AB7934" s="5"/>
    </row>
    <row r="7935" spans="28:28" x14ac:dyDescent="0.25">
      <c r="AB7935" s="5"/>
    </row>
    <row r="7936" spans="28:28" x14ac:dyDescent="0.25">
      <c r="AB7936" s="5"/>
    </row>
    <row r="7937" spans="28:28" x14ac:dyDescent="0.25">
      <c r="AB7937" s="5"/>
    </row>
    <row r="7938" spans="28:28" x14ac:dyDescent="0.25">
      <c r="AB7938" s="5"/>
    </row>
    <row r="7939" spans="28:28" x14ac:dyDescent="0.25">
      <c r="AB7939" s="5"/>
    </row>
    <row r="7940" spans="28:28" x14ac:dyDescent="0.25">
      <c r="AB7940" s="5"/>
    </row>
    <row r="7941" spans="28:28" x14ac:dyDescent="0.25">
      <c r="AB7941" s="5"/>
    </row>
    <row r="7942" spans="28:28" x14ac:dyDescent="0.25">
      <c r="AB7942" s="5"/>
    </row>
    <row r="7943" spans="28:28" x14ac:dyDescent="0.25">
      <c r="AB7943" s="5"/>
    </row>
    <row r="7944" spans="28:28" x14ac:dyDescent="0.25">
      <c r="AB7944" s="5"/>
    </row>
    <row r="7945" spans="28:28" x14ac:dyDescent="0.25">
      <c r="AB7945" s="5"/>
    </row>
    <row r="7946" spans="28:28" x14ac:dyDescent="0.25">
      <c r="AB7946" s="5"/>
    </row>
    <row r="7947" spans="28:28" x14ac:dyDescent="0.25">
      <c r="AB7947" s="5"/>
    </row>
    <row r="7948" spans="28:28" x14ac:dyDescent="0.25">
      <c r="AB7948" s="5"/>
    </row>
    <row r="7949" spans="28:28" x14ac:dyDescent="0.25">
      <c r="AB7949" s="5"/>
    </row>
    <row r="7950" spans="28:28" x14ac:dyDescent="0.25">
      <c r="AB7950" s="5"/>
    </row>
    <row r="7951" spans="28:28" x14ac:dyDescent="0.25">
      <c r="AB7951" s="5"/>
    </row>
    <row r="7952" spans="28:28" x14ac:dyDescent="0.25">
      <c r="AB7952" s="5"/>
    </row>
    <row r="7953" spans="28:28" x14ac:dyDescent="0.25">
      <c r="AB7953" s="5"/>
    </row>
    <row r="7954" spans="28:28" x14ac:dyDescent="0.25">
      <c r="AB7954" s="5"/>
    </row>
    <row r="7955" spans="28:28" x14ac:dyDescent="0.25">
      <c r="AB7955" s="5"/>
    </row>
    <row r="7956" spans="28:28" x14ac:dyDescent="0.25">
      <c r="AB7956" s="5"/>
    </row>
    <row r="7957" spans="28:28" x14ac:dyDescent="0.25">
      <c r="AB7957" s="5"/>
    </row>
    <row r="7958" spans="28:28" x14ac:dyDescent="0.25">
      <c r="AB7958" s="5"/>
    </row>
    <row r="7959" spans="28:28" x14ac:dyDescent="0.25">
      <c r="AB7959" s="5"/>
    </row>
    <row r="7960" spans="28:28" x14ac:dyDescent="0.25">
      <c r="AB7960" s="5"/>
    </row>
    <row r="7961" spans="28:28" x14ac:dyDescent="0.25">
      <c r="AB7961" s="5"/>
    </row>
    <row r="7962" spans="28:28" x14ac:dyDescent="0.25">
      <c r="AB7962" s="5"/>
    </row>
    <row r="7963" spans="28:28" x14ac:dyDescent="0.25">
      <c r="AB7963" s="5"/>
    </row>
    <row r="7964" spans="28:28" x14ac:dyDescent="0.25">
      <c r="AB7964" s="5"/>
    </row>
    <row r="7965" spans="28:28" x14ac:dyDescent="0.25">
      <c r="AB7965" s="5"/>
    </row>
    <row r="7966" spans="28:28" x14ac:dyDescent="0.25">
      <c r="AB7966" s="5"/>
    </row>
    <row r="7967" spans="28:28" x14ac:dyDescent="0.25">
      <c r="AB7967" s="5"/>
    </row>
    <row r="7968" spans="28:28" x14ac:dyDescent="0.25">
      <c r="AB7968" s="5"/>
    </row>
    <row r="7969" spans="28:28" x14ac:dyDescent="0.25">
      <c r="AB7969" s="5"/>
    </row>
    <row r="7970" spans="28:28" x14ac:dyDescent="0.25">
      <c r="AB7970" s="5"/>
    </row>
    <row r="7971" spans="28:28" x14ac:dyDescent="0.25">
      <c r="AB7971" s="5"/>
    </row>
    <row r="7972" spans="28:28" x14ac:dyDescent="0.25">
      <c r="AB7972" s="5"/>
    </row>
    <row r="7973" spans="28:28" x14ac:dyDescent="0.25">
      <c r="AB7973" s="5"/>
    </row>
    <row r="7974" spans="28:28" x14ac:dyDescent="0.25">
      <c r="AB7974" s="5"/>
    </row>
    <row r="7975" spans="28:28" x14ac:dyDescent="0.25">
      <c r="AB7975" s="5"/>
    </row>
    <row r="7976" spans="28:28" x14ac:dyDescent="0.25">
      <c r="AB7976" s="5"/>
    </row>
    <row r="7977" spans="28:28" x14ac:dyDescent="0.25">
      <c r="AB7977" s="5"/>
    </row>
    <row r="7978" spans="28:28" x14ac:dyDescent="0.25">
      <c r="AB7978" s="5"/>
    </row>
    <row r="7979" spans="28:28" x14ac:dyDescent="0.25">
      <c r="AB7979" s="5"/>
    </row>
    <row r="7980" spans="28:28" x14ac:dyDescent="0.25">
      <c r="AB7980" s="5"/>
    </row>
    <row r="7981" spans="28:28" x14ac:dyDescent="0.25">
      <c r="AB7981" s="5"/>
    </row>
    <row r="7982" spans="28:28" x14ac:dyDescent="0.25">
      <c r="AB7982" s="5"/>
    </row>
    <row r="7983" spans="28:28" x14ac:dyDescent="0.25">
      <c r="AB7983" s="5"/>
    </row>
    <row r="7984" spans="28:28" x14ac:dyDescent="0.25">
      <c r="AB7984" s="5"/>
    </row>
    <row r="7985" spans="28:28" x14ac:dyDescent="0.25">
      <c r="AB7985" s="5"/>
    </row>
    <row r="7986" spans="28:28" x14ac:dyDescent="0.25">
      <c r="AB7986" s="5"/>
    </row>
    <row r="7987" spans="28:28" x14ac:dyDescent="0.25">
      <c r="AB7987" s="5"/>
    </row>
    <row r="7988" spans="28:28" x14ac:dyDescent="0.25">
      <c r="AB7988" s="5"/>
    </row>
    <row r="7989" spans="28:28" x14ac:dyDescent="0.25">
      <c r="AB7989" s="5"/>
    </row>
    <row r="7990" spans="28:28" x14ac:dyDescent="0.25">
      <c r="AB7990" s="5"/>
    </row>
    <row r="7991" spans="28:28" x14ac:dyDescent="0.25">
      <c r="AB7991" s="5"/>
    </row>
    <row r="7992" spans="28:28" x14ac:dyDescent="0.25">
      <c r="AB7992" s="5"/>
    </row>
    <row r="7993" spans="28:28" x14ac:dyDescent="0.25">
      <c r="AB7993" s="5"/>
    </row>
    <row r="7994" spans="28:28" x14ac:dyDescent="0.25">
      <c r="AB7994" s="5"/>
    </row>
    <row r="7995" spans="28:28" x14ac:dyDescent="0.25">
      <c r="AB7995" s="5"/>
    </row>
    <row r="7996" spans="28:28" x14ac:dyDescent="0.25">
      <c r="AB7996" s="5"/>
    </row>
    <row r="7997" spans="28:28" x14ac:dyDescent="0.25">
      <c r="AB7997" s="5"/>
    </row>
    <row r="7998" spans="28:28" x14ac:dyDescent="0.25">
      <c r="AB7998" s="5"/>
    </row>
    <row r="7999" spans="28:28" x14ac:dyDescent="0.25">
      <c r="AB7999" s="5"/>
    </row>
    <row r="8000" spans="28:28" x14ac:dyDescent="0.25">
      <c r="AB8000" s="5"/>
    </row>
    <row r="8001" spans="28:28" x14ac:dyDescent="0.25">
      <c r="AB8001" s="5"/>
    </row>
    <row r="8002" spans="28:28" x14ac:dyDescent="0.25">
      <c r="AB8002" s="5"/>
    </row>
    <row r="8003" spans="28:28" x14ac:dyDescent="0.25">
      <c r="AB8003" s="5"/>
    </row>
    <row r="8004" spans="28:28" x14ac:dyDescent="0.25">
      <c r="AB8004" s="5"/>
    </row>
    <row r="8005" spans="28:28" x14ac:dyDescent="0.25">
      <c r="AB8005" s="5"/>
    </row>
    <row r="8006" spans="28:28" x14ac:dyDescent="0.25">
      <c r="AB8006" s="5"/>
    </row>
    <row r="8007" spans="28:28" x14ac:dyDescent="0.25">
      <c r="AB8007" s="5"/>
    </row>
    <row r="8008" spans="28:28" x14ac:dyDescent="0.25">
      <c r="AB8008" s="5"/>
    </row>
    <row r="8009" spans="28:28" x14ac:dyDescent="0.25">
      <c r="AB8009" s="5"/>
    </row>
    <row r="8010" spans="28:28" x14ac:dyDescent="0.25">
      <c r="AB8010" s="5"/>
    </row>
    <row r="8011" spans="28:28" x14ac:dyDescent="0.25">
      <c r="AB8011" s="5"/>
    </row>
    <row r="8012" spans="28:28" x14ac:dyDescent="0.25">
      <c r="AB8012" s="5"/>
    </row>
    <row r="8013" spans="28:28" x14ac:dyDescent="0.25">
      <c r="AB8013" s="5"/>
    </row>
    <row r="8014" spans="28:28" x14ac:dyDescent="0.25">
      <c r="AB8014" s="5"/>
    </row>
    <row r="8015" spans="28:28" x14ac:dyDescent="0.25">
      <c r="AB8015" s="5"/>
    </row>
    <row r="8016" spans="28:28" x14ac:dyDescent="0.25">
      <c r="AB8016" s="5"/>
    </row>
    <row r="8017" spans="28:28" x14ac:dyDescent="0.25">
      <c r="AB8017" s="5"/>
    </row>
    <row r="8018" spans="28:28" x14ac:dyDescent="0.25">
      <c r="AB8018" s="5"/>
    </row>
    <row r="8019" spans="28:28" x14ac:dyDescent="0.25">
      <c r="AB8019" s="5"/>
    </row>
    <row r="8020" spans="28:28" x14ac:dyDescent="0.25">
      <c r="AB8020" s="5"/>
    </row>
    <row r="8021" spans="28:28" x14ac:dyDescent="0.25">
      <c r="AB8021" s="5"/>
    </row>
    <row r="8022" spans="28:28" x14ac:dyDescent="0.25">
      <c r="AB8022" s="5"/>
    </row>
    <row r="8023" spans="28:28" x14ac:dyDescent="0.25">
      <c r="AB8023" s="5"/>
    </row>
    <row r="8024" spans="28:28" x14ac:dyDescent="0.25">
      <c r="AB8024" s="5"/>
    </row>
    <row r="8025" spans="28:28" x14ac:dyDescent="0.25">
      <c r="AB8025" s="5"/>
    </row>
    <row r="8026" spans="28:28" x14ac:dyDescent="0.25">
      <c r="AB8026" s="5"/>
    </row>
    <row r="8027" spans="28:28" x14ac:dyDescent="0.25">
      <c r="AB8027" s="5"/>
    </row>
    <row r="8028" spans="28:28" x14ac:dyDescent="0.25">
      <c r="AB8028" s="5"/>
    </row>
    <row r="8029" spans="28:28" x14ac:dyDescent="0.25">
      <c r="AB8029" s="5"/>
    </row>
    <row r="8030" spans="28:28" x14ac:dyDescent="0.25">
      <c r="AB8030" s="5"/>
    </row>
    <row r="8031" spans="28:28" x14ac:dyDescent="0.25">
      <c r="AB8031" s="5"/>
    </row>
    <row r="8032" spans="28:28" x14ac:dyDescent="0.25">
      <c r="AB8032" s="5"/>
    </row>
    <row r="8033" spans="28:28" x14ac:dyDescent="0.25">
      <c r="AB8033" s="5"/>
    </row>
    <row r="8034" spans="28:28" x14ac:dyDescent="0.25">
      <c r="AB8034" s="5"/>
    </row>
    <row r="8035" spans="28:28" x14ac:dyDescent="0.25">
      <c r="AB8035" s="5"/>
    </row>
    <row r="8036" spans="28:28" x14ac:dyDescent="0.25">
      <c r="AB8036" s="5"/>
    </row>
    <row r="8037" spans="28:28" x14ac:dyDescent="0.25">
      <c r="AB8037" s="5"/>
    </row>
    <row r="8038" spans="28:28" x14ac:dyDescent="0.25">
      <c r="AB8038" s="5"/>
    </row>
    <row r="8039" spans="28:28" x14ac:dyDescent="0.25">
      <c r="AB8039" s="5"/>
    </row>
    <row r="8040" spans="28:28" x14ac:dyDescent="0.25">
      <c r="AB8040" s="5"/>
    </row>
    <row r="8041" spans="28:28" x14ac:dyDescent="0.25">
      <c r="AB8041" s="5"/>
    </row>
    <row r="8042" spans="28:28" x14ac:dyDescent="0.25">
      <c r="AB8042" s="5"/>
    </row>
    <row r="8043" spans="28:28" x14ac:dyDescent="0.25">
      <c r="AB8043" s="5"/>
    </row>
    <row r="8044" spans="28:28" x14ac:dyDescent="0.25">
      <c r="AB8044" s="5"/>
    </row>
    <row r="8045" spans="28:28" x14ac:dyDescent="0.25">
      <c r="AB8045" s="5"/>
    </row>
    <row r="8046" spans="28:28" x14ac:dyDescent="0.25">
      <c r="AB8046" s="5"/>
    </row>
    <row r="8047" spans="28:28" x14ac:dyDescent="0.25">
      <c r="AB8047" s="5"/>
    </row>
    <row r="8048" spans="28:28" x14ac:dyDescent="0.25">
      <c r="AB8048" s="5"/>
    </row>
    <row r="8049" spans="28:28" x14ac:dyDescent="0.25">
      <c r="AB8049" s="5"/>
    </row>
    <row r="8050" spans="28:28" x14ac:dyDescent="0.25">
      <c r="AB8050" s="5"/>
    </row>
    <row r="8051" spans="28:28" x14ac:dyDescent="0.25">
      <c r="AB8051" s="5"/>
    </row>
    <row r="8052" spans="28:28" x14ac:dyDescent="0.25">
      <c r="AB8052" s="5"/>
    </row>
    <row r="8053" spans="28:28" x14ac:dyDescent="0.25">
      <c r="AB8053" s="5"/>
    </row>
    <row r="8054" spans="28:28" x14ac:dyDescent="0.25">
      <c r="AB8054" s="5"/>
    </row>
    <row r="8055" spans="28:28" x14ac:dyDescent="0.25">
      <c r="AB8055" s="5"/>
    </row>
    <row r="8056" spans="28:28" x14ac:dyDescent="0.25">
      <c r="AB8056" s="5"/>
    </row>
    <row r="8057" spans="28:28" x14ac:dyDescent="0.25">
      <c r="AB8057" s="5"/>
    </row>
    <row r="8058" spans="28:28" x14ac:dyDescent="0.25">
      <c r="AB8058" s="5"/>
    </row>
    <row r="8059" spans="28:28" x14ac:dyDescent="0.25">
      <c r="AB8059" s="5"/>
    </row>
    <row r="8060" spans="28:28" x14ac:dyDescent="0.25">
      <c r="AB8060" s="5"/>
    </row>
    <row r="8061" spans="28:28" x14ac:dyDescent="0.25">
      <c r="AB8061" s="5"/>
    </row>
    <row r="8062" spans="28:28" x14ac:dyDescent="0.25">
      <c r="AB8062" s="5"/>
    </row>
    <row r="8063" spans="28:28" x14ac:dyDescent="0.25">
      <c r="AB8063" s="5"/>
    </row>
    <row r="8064" spans="28:28" x14ac:dyDescent="0.25">
      <c r="AB8064" s="5"/>
    </row>
    <row r="8065" spans="28:28" x14ac:dyDescent="0.25">
      <c r="AB8065" s="5"/>
    </row>
    <row r="8066" spans="28:28" x14ac:dyDescent="0.25">
      <c r="AB8066" s="5"/>
    </row>
    <row r="8067" spans="28:28" x14ac:dyDescent="0.25">
      <c r="AB8067" s="5"/>
    </row>
    <row r="8068" spans="28:28" x14ac:dyDescent="0.25">
      <c r="AB8068" s="5"/>
    </row>
    <row r="8069" spans="28:28" x14ac:dyDescent="0.25">
      <c r="AB8069" s="5"/>
    </row>
    <row r="8070" spans="28:28" x14ac:dyDescent="0.25">
      <c r="AB8070" s="5"/>
    </row>
    <row r="8071" spans="28:28" x14ac:dyDescent="0.25">
      <c r="AB8071" s="5"/>
    </row>
    <row r="8072" spans="28:28" x14ac:dyDescent="0.25">
      <c r="AB8072" s="5"/>
    </row>
    <row r="8073" spans="28:28" x14ac:dyDescent="0.25">
      <c r="AB8073" s="5"/>
    </row>
    <row r="8074" spans="28:28" x14ac:dyDescent="0.25">
      <c r="AB8074" s="5"/>
    </row>
    <row r="8075" spans="28:28" x14ac:dyDescent="0.25">
      <c r="AB8075" s="5"/>
    </row>
    <row r="8076" spans="28:28" x14ac:dyDescent="0.25">
      <c r="AB8076" s="5"/>
    </row>
    <row r="8077" spans="28:28" x14ac:dyDescent="0.25">
      <c r="AB8077" s="5"/>
    </row>
    <row r="8078" spans="28:28" x14ac:dyDescent="0.25">
      <c r="AB8078" s="5"/>
    </row>
    <row r="8079" spans="28:28" x14ac:dyDescent="0.25">
      <c r="AB8079" s="5"/>
    </row>
    <row r="8080" spans="28:28" x14ac:dyDescent="0.25">
      <c r="AB8080" s="5"/>
    </row>
    <row r="8081" spans="28:28" x14ac:dyDescent="0.25">
      <c r="AB8081" s="5"/>
    </row>
    <row r="8082" spans="28:28" x14ac:dyDescent="0.25">
      <c r="AB8082" s="5"/>
    </row>
    <row r="8083" spans="28:28" x14ac:dyDescent="0.25">
      <c r="AB8083" s="5"/>
    </row>
    <row r="8084" spans="28:28" x14ac:dyDescent="0.25">
      <c r="AB8084" s="5"/>
    </row>
    <row r="8085" spans="28:28" x14ac:dyDescent="0.25">
      <c r="AB8085" s="5"/>
    </row>
    <row r="8086" spans="28:28" x14ac:dyDescent="0.25">
      <c r="AB8086" s="5"/>
    </row>
    <row r="8087" spans="28:28" x14ac:dyDescent="0.25">
      <c r="AB8087" s="5"/>
    </row>
    <row r="8088" spans="28:28" x14ac:dyDescent="0.25">
      <c r="AB8088" s="5"/>
    </row>
    <row r="8089" spans="28:28" x14ac:dyDescent="0.25">
      <c r="AB8089" s="5"/>
    </row>
    <row r="8090" spans="28:28" x14ac:dyDescent="0.25">
      <c r="AB8090" s="5"/>
    </row>
    <row r="8091" spans="28:28" x14ac:dyDescent="0.25">
      <c r="AB8091" s="5"/>
    </row>
    <row r="8092" spans="28:28" x14ac:dyDescent="0.25">
      <c r="AB8092" s="5"/>
    </row>
    <row r="8093" spans="28:28" x14ac:dyDescent="0.25">
      <c r="AB8093" s="5"/>
    </row>
    <row r="8094" spans="28:28" x14ac:dyDescent="0.25">
      <c r="AB8094" s="5"/>
    </row>
    <row r="8095" spans="28:28" x14ac:dyDescent="0.25">
      <c r="AB8095" s="5"/>
    </row>
    <row r="8096" spans="28:28" x14ac:dyDescent="0.25">
      <c r="AB8096" s="5"/>
    </row>
    <row r="8097" spans="28:28" x14ac:dyDescent="0.25">
      <c r="AB8097" s="5"/>
    </row>
    <row r="8098" spans="28:28" x14ac:dyDescent="0.25">
      <c r="AB8098" s="5"/>
    </row>
    <row r="8099" spans="28:28" x14ac:dyDescent="0.25">
      <c r="AB8099" s="5"/>
    </row>
    <row r="8100" spans="28:28" x14ac:dyDescent="0.25">
      <c r="AB8100" s="5"/>
    </row>
    <row r="8101" spans="28:28" x14ac:dyDescent="0.25">
      <c r="AB8101" s="5"/>
    </row>
    <row r="8102" spans="28:28" x14ac:dyDescent="0.25">
      <c r="AB8102" s="5"/>
    </row>
    <row r="8103" spans="28:28" x14ac:dyDescent="0.25">
      <c r="AB8103" s="5"/>
    </row>
    <row r="8104" spans="28:28" x14ac:dyDescent="0.25">
      <c r="AB8104" s="5"/>
    </row>
    <row r="8105" spans="28:28" x14ac:dyDescent="0.25">
      <c r="AB8105" s="5"/>
    </row>
    <row r="8106" spans="28:28" x14ac:dyDescent="0.25">
      <c r="AB8106" s="5"/>
    </row>
    <row r="8107" spans="28:28" x14ac:dyDescent="0.25">
      <c r="AB8107" s="5"/>
    </row>
    <row r="8108" spans="28:28" x14ac:dyDescent="0.25">
      <c r="AB8108" s="5"/>
    </row>
    <row r="8109" spans="28:28" x14ac:dyDescent="0.25">
      <c r="AB8109" s="5"/>
    </row>
    <row r="8110" spans="28:28" x14ac:dyDescent="0.25">
      <c r="AB8110" s="5"/>
    </row>
    <row r="8111" spans="28:28" x14ac:dyDescent="0.25">
      <c r="AB8111" s="5"/>
    </row>
    <row r="8112" spans="28:28" x14ac:dyDescent="0.25">
      <c r="AB8112" s="5"/>
    </row>
    <row r="8113" spans="28:28" x14ac:dyDescent="0.25">
      <c r="AB8113" s="5"/>
    </row>
    <row r="8114" spans="28:28" x14ac:dyDescent="0.25">
      <c r="AB8114" s="5"/>
    </row>
    <row r="8115" spans="28:28" x14ac:dyDescent="0.25">
      <c r="AB8115" s="5"/>
    </row>
    <row r="8116" spans="28:28" x14ac:dyDescent="0.25">
      <c r="AB8116" s="5"/>
    </row>
    <row r="8117" spans="28:28" x14ac:dyDescent="0.25">
      <c r="AB8117" s="5"/>
    </row>
    <row r="8118" spans="28:28" x14ac:dyDescent="0.25">
      <c r="AB8118" s="5"/>
    </row>
    <row r="8119" spans="28:28" x14ac:dyDescent="0.25">
      <c r="AB8119" s="5"/>
    </row>
    <row r="8120" spans="28:28" x14ac:dyDescent="0.25">
      <c r="AB8120" s="5"/>
    </row>
    <row r="8121" spans="28:28" x14ac:dyDescent="0.25">
      <c r="AB8121" s="5"/>
    </row>
    <row r="8122" spans="28:28" x14ac:dyDescent="0.25">
      <c r="AB8122" s="5"/>
    </row>
    <row r="8123" spans="28:28" x14ac:dyDescent="0.25">
      <c r="AB8123" s="5"/>
    </row>
    <row r="8124" spans="28:28" x14ac:dyDescent="0.25">
      <c r="AB8124" s="5"/>
    </row>
    <row r="8125" spans="28:28" x14ac:dyDescent="0.25">
      <c r="AB8125" s="5"/>
    </row>
    <row r="8126" spans="28:28" x14ac:dyDescent="0.25">
      <c r="AB8126" s="5"/>
    </row>
    <row r="8127" spans="28:28" x14ac:dyDescent="0.25">
      <c r="AB8127" s="5"/>
    </row>
    <row r="8128" spans="28:28" x14ac:dyDescent="0.25">
      <c r="AB8128" s="5"/>
    </row>
    <row r="8129" spans="28:28" x14ac:dyDescent="0.25">
      <c r="AB8129" s="5"/>
    </row>
    <row r="8130" spans="28:28" x14ac:dyDescent="0.25">
      <c r="AB8130" s="5"/>
    </row>
    <row r="8131" spans="28:28" x14ac:dyDescent="0.25">
      <c r="AB8131" s="5"/>
    </row>
    <row r="8132" spans="28:28" x14ac:dyDescent="0.25">
      <c r="AB8132" s="5"/>
    </row>
    <row r="8133" spans="28:28" x14ac:dyDescent="0.25">
      <c r="AB8133" s="5"/>
    </row>
    <row r="8134" spans="28:28" x14ac:dyDescent="0.25">
      <c r="AB8134" s="5"/>
    </row>
    <row r="8135" spans="28:28" x14ac:dyDescent="0.25">
      <c r="AB8135" s="5"/>
    </row>
    <row r="8136" spans="28:28" x14ac:dyDescent="0.25">
      <c r="AB8136" s="5"/>
    </row>
    <row r="8137" spans="28:28" x14ac:dyDescent="0.25">
      <c r="AB8137" s="5"/>
    </row>
    <row r="8138" spans="28:28" x14ac:dyDescent="0.25">
      <c r="AB8138" s="5"/>
    </row>
    <row r="8139" spans="28:28" x14ac:dyDescent="0.25">
      <c r="AB8139" s="5"/>
    </row>
    <row r="8140" spans="28:28" x14ac:dyDescent="0.25">
      <c r="AB8140" s="5"/>
    </row>
    <row r="8141" spans="28:28" x14ac:dyDescent="0.25">
      <c r="AB8141" s="5"/>
    </row>
    <row r="8142" spans="28:28" x14ac:dyDescent="0.25">
      <c r="AB8142" s="5"/>
    </row>
    <row r="8143" spans="28:28" x14ac:dyDescent="0.25">
      <c r="AB8143" s="5"/>
    </row>
    <row r="8144" spans="28:28" x14ac:dyDescent="0.25">
      <c r="AB8144" s="5"/>
    </row>
    <row r="8145" spans="28:28" x14ac:dyDescent="0.25">
      <c r="AB8145" s="5"/>
    </row>
    <row r="8146" spans="28:28" x14ac:dyDescent="0.25">
      <c r="AB8146" s="5"/>
    </row>
    <row r="8147" spans="28:28" x14ac:dyDescent="0.25">
      <c r="AB8147" s="5"/>
    </row>
    <row r="8148" spans="28:28" x14ac:dyDescent="0.25">
      <c r="AB8148" s="5"/>
    </row>
    <row r="8149" spans="28:28" x14ac:dyDescent="0.25">
      <c r="AB8149" s="5"/>
    </row>
    <row r="8150" spans="28:28" x14ac:dyDescent="0.25">
      <c r="AB8150" s="5"/>
    </row>
    <row r="8151" spans="28:28" x14ac:dyDescent="0.25">
      <c r="AB8151" s="5"/>
    </row>
    <row r="8152" spans="28:28" x14ac:dyDescent="0.25">
      <c r="AB8152" s="5"/>
    </row>
    <row r="8153" spans="28:28" x14ac:dyDescent="0.25">
      <c r="AB8153" s="5"/>
    </row>
    <row r="8154" spans="28:28" x14ac:dyDescent="0.25">
      <c r="AB8154" s="5"/>
    </row>
    <row r="8155" spans="28:28" x14ac:dyDescent="0.25">
      <c r="AB8155" s="5"/>
    </row>
    <row r="8156" spans="28:28" x14ac:dyDescent="0.25">
      <c r="AB8156" s="5"/>
    </row>
    <row r="8157" spans="28:28" x14ac:dyDescent="0.25">
      <c r="AB8157" s="5"/>
    </row>
    <row r="8158" spans="28:28" x14ac:dyDescent="0.25">
      <c r="AB8158" s="5"/>
    </row>
    <row r="8159" spans="28:28" x14ac:dyDescent="0.25">
      <c r="AB8159" s="5"/>
    </row>
    <row r="8160" spans="28:28" x14ac:dyDescent="0.25">
      <c r="AB8160" s="5"/>
    </row>
    <row r="8161" spans="28:28" x14ac:dyDescent="0.25">
      <c r="AB8161" s="5"/>
    </row>
    <row r="8162" spans="28:28" x14ac:dyDescent="0.25">
      <c r="AB8162" s="5"/>
    </row>
    <row r="8163" spans="28:28" x14ac:dyDescent="0.25">
      <c r="AB8163" s="5"/>
    </row>
    <row r="8164" spans="28:28" x14ac:dyDescent="0.25">
      <c r="AB8164" s="5"/>
    </row>
    <row r="8165" spans="28:28" x14ac:dyDescent="0.25">
      <c r="AB8165" s="5"/>
    </row>
    <row r="8166" spans="28:28" x14ac:dyDescent="0.25">
      <c r="AB8166" s="5"/>
    </row>
    <row r="8167" spans="28:28" x14ac:dyDescent="0.25">
      <c r="AB8167" s="5"/>
    </row>
    <row r="8168" spans="28:28" x14ac:dyDescent="0.25">
      <c r="AB8168" s="5"/>
    </row>
    <row r="8169" spans="28:28" x14ac:dyDescent="0.25">
      <c r="AB8169" s="5"/>
    </row>
    <row r="8170" spans="28:28" x14ac:dyDescent="0.25">
      <c r="AB8170" s="5"/>
    </row>
    <row r="8171" spans="28:28" x14ac:dyDescent="0.25">
      <c r="AB8171" s="5"/>
    </row>
    <row r="8172" spans="28:28" x14ac:dyDescent="0.25">
      <c r="AB8172" s="5"/>
    </row>
    <row r="8173" spans="28:28" x14ac:dyDescent="0.25">
      <c r="AB8173" s="5"/>
    </row>
    <row r="8174" spans="28:28" x14ac:dyDescent="0.25">
      <c r="AB8174" s="5"/>
    </row>
    <row r="8175" spans="28:28" x14ac:dyDescent="0.25">
      <c r="AB8175" s="5"/>
    </row>
    <row r="8176" spans="28:28" x14ac:dyDescent="0.25">
      <c r="AB8176" s="5"/>
    </row>
    <row r="8177" spans="28:28" x14ac:dyDescent="0.25">
      <c r="AB8177" s="5"/>
    </row>
    <row r="8178" spans="28:28" x14ac:dyDescent="0.25">
      <c r="AB8178" s="5"/>
    </row>
    <row r="8179" spans="28:28" x14ac:dyDescent="0.25">
      <c r="AB8179" s="5"/>
    </row>
    <row r="8180" spans="28:28" x14ac:dyDescent="0.25">
      <c r="AB8180" s="5"/>
    </row>
    <row r="8181" spans="28:28" x14ac:dyDescent="0.25">
      <c r="AB8181" s="5"/>
    </row>
    <row r="8182" spans="28:28" x14ac:dyDescent="0.25">
      <c r="AB8182" s="5"/>
    </row>
    <row r="8183" spans="28:28" x14ac:dyDescent="0.25">
      <c r="AB8183" s="5"/>
    </row>
    <row r="8184" spans="28:28" x14ac:dyDescent="0.25">
      <c r="AB8184" s="5"/>
    </row>
    <row r="8185" spans="28:28" x14ac:dyDescent="0.25">
      <c r="AB8185" s="5"/>
    </row>
    <row r="8186" spans="28:28" x14ac:dyDescent="0.25">
      <c r="AB8186" s="5"/>
    </row>
    <row r="8187" spans="28:28" x14ac:dyDescent="0.25">
      <c r="AB8187" s="5"/>
    </row>
    <row r="8188" spans="28:28" x14ac:dyDescent="0.25">
      <c r="AB8188" s="5"/>
    </row>
    <row r="8189" spans="28:28" x14ac:dyDescent="0.25">
      <c r="AB8189" s="5"/>
    </row>
    <row r="8190" spans="28:28" x14ac:dyDescent="0.25">
      <c r="AB8190" s="5"/>
    </row>
    <row r="8191" spans="28:28" x14ac:dyDescent="0.25">
      <c r="AB8191" s="5"/>
    </row>
    <row r="8192" spans="28:28" x14ac:dyDescent="0.25">
      <c r="AB8192" s="5"/>
    </row>
    <row r="8193" spans="28:28" x14ac:dyDescent="0.25">
      <c r="AB8193" s="5"/>
    </row>
    <row r="8194" spans="28:28" x14ac:dyDescent="0.25">
      <c r="AB8194" s="5"/>
    </row>
    <row r="8195" spans="28:28" x14ac:dyDescent="0.25">
      <c r="AB8195" s="5"/>
    </row>
    <row r="8196" spans="28:28" x14ac:dyDescent="0.25">
      <c r="AB8196" s="5"/>
    </row>
    <row r="8197" spans="28:28" x14ac:dyDescent="0.25">
      <c r="AB8197" s="5"/>
    </row>
    <row r="8198" spans="28:28" x14ac:dyDescent="0.25">
      <c r="AB8198" s="5"/>
    </row>
    <row r="8199" spans="28:28" x14ac:dyDescent="0.25">
      <c r="AB8199" s="5"/>
    </row>
    <row r="8200" spans="28:28" x14ac:dyDescent="0.25">
      <c r="AB8200" s="5"/>
    </row>
    <row r="8201" spans="28:28" x14ac:dyDescent="0.25">
      <c r="AB8201" s="5"/>
    </row>
    <row r="8202" spans="28:28" x14ac:dyDescent="0.25">
      <c r="AB8202" s="5"/>
    </row>
    <row r="8203" spans="28:28" x14ac:dyDescent="0.25">
      <c r="AB8203" s="5"/>
    </row>
    <row r="8204" spans="28:28" x14ac:dyDescent="0.25">
      <c r="AB8204" s="5"/>
    </row>
    <row r="8205" spans="28:28" x14ac:dyDescent="0.25">
      <c r="AB8205" s="5"/>
    </row>
    <row r="8206" spans="28:28" x14ac:dyDescent="0.25">
      <c r="AB8206" s="5"/>
    </row>
    <row r="8207" spans="28:28" x14ac:dyDescent="0.25">
      <c r="AB8207" s="5"/>
    </row>
    <row r="8208" spans="28:28" x14ac:dyDescent="0.25">
      <c r="AB8208" s="5"/>
    </row>
    <row r="8209" spans="28:28" x14ac:dyDescent="0.25">
      <c r="AB8209" s="5"/>
    </row>
    <row r="8210" spans="28:28" x14ac:dyDescent="0.25">
      <c r="AB8210" s="5"/>
    </row>
    <row r="8211" spans="28:28" x14ac:dyDescent="0.25">
      <c r="AB8211" s="5"/>
    </row>
    <row r="8212" spans="28:28" x14ac:dyDescent="0.25">
      <c r="AB8212" s="5"/>
    </row>
    <row r="8213" spans="28:28" x14ac:dyDescent="0.25">
      <c r="AB8213" s="5"/>
    </row>
    <row r="8214" spans="28:28" x14ac:dyDescent="0.25">
      <c r="AB8214" s="5"/>
    </row>
    <row r="8215" spans="28:28" x14ac:dyDescent="0.25">
      <c r="AB8215" s="5"/>
    </row>
    <row r="8216" spans="28:28" x14ac:dyDescent="0.25">
      <c r="AB8216" s="5"/>
    </row>
    <row r="8217" spans="28:28" x14ac:dyDescent="0.25">
      <c r="AB8217" s="5"/>
    </row>
    <row r="8218" spans="28:28" x14ac:dyDescent="0.25">
      <c r="AB8218" s="5"/>
    </row>
    <row r="8219" spans="28:28" x14ac:dyDescent="0.25">
      <c r="AB8219" s="5"/>
    </row>
    <row r="8220" spans="28:28" x14ac:dyDescent="0.25">
      <c r="AB8220" s="5"/>
    </row>
    <row r="8221" spans="28:28" x14ac:dyDescent="0.25">
      <c r="AB8221" s="5"/>
    </row>
    <row r="8222" spans="28:28" x14ac:dyDescent="0.25">
      <c r="AB8222" s="5"/>
    </row>
    <row r="8223" spans="28:28" x14ac:dyDescent="0.25">
      <c r="AB8223" s="5"/>
    </row>
    <row r="8224" spans="28:28" x14ac:dyDescent="0.25">
      <c r="AB8224" s="5"/>
    </row>
    <row r="8225" spans="28:28" x14ac:dyDescent="0.25">
      <c r="AB8225" s="5"/>
    </row>
    <row r="8226" spans="28:28" x14ac:dyDescent="0.25">
      <c r="AB8226" s="5"/>
    </row>
    <row r="8227" spans="28:28" x14ac:dyDescent="0.25">
      <c r="AB8227" s="5"/>
    </row>
    <row r="8228" spans="28:28" x14ac:dyDescent="0.25">
      <c r="AB8228" s="5"/>
    </row>
    <row r="8229" spans="28:28" x14ac:dyDescent="0.25">
      <c r="AB8229" s="5"/>
    </row>
    <row r="8230" spans="28:28" x14ac:dyDescent="0.25">
      <c r="AB8230" s="5"/>
    </row>
    <row r="8231" spans="28:28" x14ac:dyDescent="0.25">
      <c r="AB8231" s="5"/>
    </row>
    <row r="8232" spans="28:28" x14ac:dyDescent="0.25">
      <c r="AB8232" s="5"/>
    </row>
    <row r="8233" spans="28:28" x14ac:dyDescent="0.25">
      <c r="AB8233" s="5"/>
    </row>
    <row r="8234" spans="28:28" x14ac:dyDescent="0.25">
      <c r="AB8234" s="5"/>
    </row>
    <row r="8235" spans="28:28" x14ac:dyDescent="0.25">
      <c r="AB8235" s="5"/>
    </row>
    <row r="8236" spans="28:28" x14ac:dyDescent="0.25">
      <c r="AB8236" s="5"/>
    </row>
    <row r="8237" spans="28:28" x14ac:dyDescent="0.25">
      <c r="AB8237" s="5"/>
    </row>
    <row r="8238" spans="28:28" x14ac:dyDescent="0.25">
      <c r="AB8238" s="5"/>
    </row>
    <row r="8239" spans="28:28" x14ac:dyDescent="0.25">
      <c r="AB8239" s="5"/>
    </row>
    <row r="8240" spans="28:28" x14ac:dyDescent="0.25">
      <c r="AB8240" s="5"/>
    </row>
    <row r="8241" spans="28:28" x14ac:dyDescent="0.25">
      <c r="AB8241" s="5"/>
    </row>
    <row r="8242" spans="28:28" x14ac:dyDescent="0.25">
      <c r="AB8242" s="5"/>
    </row>
    <row r="8243" spans="28:28" x14ac:dyDescent="0.25">
      <c r="AB8243" s="5"/>
    </row>
    <row r="8244" spans="28:28" x14ac:dyDescent="0.25">
      <c r="AB8244" s="5"/>
    </row>
    <row r="8245" spans="28:28" x14ac:dyDescent="0.25">
      <c r="AB8245" s="5"/>
    </row>
    <row r="8246" spans="28:28" x14ac:dyDescent="0.25">
      <c r="AB8246" s="5"/>
    </row>
    <row r="8247" spans="28:28" x14ac:dyDescent="0.25">
      <c r="AB8247" s="5"/>
    </row>
    <row r="8248" spans="28:28" x14ac:dyDescent="0.25">
      <c r="AB8248" s="5"/>
    </row>
    <row r="8249" spans="28:28" x14ac:dyDescent="0.25">
      <c r="AB8249" s="5"/>
    </row>
    <row r="8250" spans="28:28" x14ac:dyDescent="0.25">
      <c r="AB8250" s="5"/>
    </row>
    <row r="8251" spans="28:28" x14ac:dyDescent="0.25">
      <c r="AB8251" s="5"/>
    </row>
    <row r="8252" spans="28:28" x14ac:dyDescent="0.25">
      <c r="AB8252" s="5"/>
    </row>
    <row r="8253" spans="28:28" x14ac:dyDescent="0.25">
      <c r="AB8253" s="5"/>
    </row>
    <row r="8254" spans="28:28" x14ac:dyDescent="0.25">
      <c r="AB8254" s="5"/>
    </row>
    <row r="8255" spans="28:28" x14ac:dyDescent="0.25">
      <c r="AB8255" s="5"/>
    </row>
    <row r="8256" spans="28:28" x14ac:dyDescent="0.25">
      <c r="AB8256" s="5"/>
    </row>
    <row r="8257" spans="28:28" x14ac:dyDescent="0.25">
      <c r="AB8257" s="5"/>
    </row>
    <row r="8258" spans="28:28" x14ac:dyDescent="0.25">
      <c r="AB8258" s="5"/>
    </row>
    <row r="8259" spans="28:28" x14ac:dyDescent="0.25">
      <c r="AB8259" s="5"/>
    </row>
    <row r="8260" spans="28:28" x14ac:dyDescent="0.25">
      <c r="AB8260" s="5"/>
    </row>
    <row r="8261" spans="28:28" x14ac:dyDescent="0.25">
      <c r="AB8261" s="5"/>
    </row>
    <row r="8262" spans="28:28" x14ac:dyDescent="0.25">
      <c r="AB8262" s="5"/>
    </row>
    <row r="8263" spans="28:28" x14ac:dyDescent="0.25">
      <c r="AB8263" s="5"/>
    </row>
    <row r="8264" spans="28:28" x14ac:dyDescent="0.25">
      <c r="AB8264" s="5"/>
    </row>
    <row r="8265" spans="28:28" x14ac:dyDescent="0.25">
      <c r="AB8265" s="5"/>
    </row>
    <row r="8266" spans="28:28" x14ac:dyDescent="0.25">
      <c r="AB8266" s="5"/>
    </row>
    <row r="8267" spans="28:28" x14ac:dyDescent="0.25">
      <c r="AB8267" s="5"/>
    </row>
    <row r="8268" spans="28:28" x14ac:dyDescent="0.25">
      <c r="AB8268" s="5"/>
    </row>
    <row r="8269" spans="28:28" x14ac:dyDescent="0.25">
      <c r="AB8269" s="5"/>
    </row>
    <row r="8270" spans="28:28" x14ac:dyDescent="0.25">
      <c r="AB8270" s="5"/>
    </row>
    <row r="8271" spans="28:28" x14ac:dyDescent="0.25">
      <c r="AB8271" s="5"/>
    </row>
    <row r="8272" spans="28:28" x14ac:dyDescent="0.25">
      <c r="AB8272" s="5"/>
    </row>
    <row r="8273" spans="28:28" x14ac:dyDescent="0.25">
      <c r="AB8273" s="5"/>
    </row>
    <row r="8274" spans="28:28" x14ac:dyDescent="0.25">
      <c r="AB8274" s="5"/>
    </row>
    <row r="8275" spans="28:28" x14ac:dyDescent="0.25">
      <c r="AB8275" s="5"/>
    </row>
    <row r="8276" spans="28:28" x14ac:dyDescent="0.25">
      <c r="AB8276" s="5"/>
    </row>
    <row r="8277" spans="28:28" x14ac:dyDescent="0.25">
      <c r="AB8277" s="5"/>
    </row>
    <row r="8278" spans="28:28" x14ac:dyDescent="0.25">
      <c r="AB8278" s="5"/>
    </row>
    <row r="8279" spans="28:28" x14ac:dyDescent="0.25">
      <c r="AB8279" s="5"/>
    </row>
    <row r="8280" spans="28:28" x14ac:dyDescent="0.25">
      <c r="AB8280" s="5"/>
    </row>
    <row r="8281" spans="28:28" x14ac:dyDescent="0.25">
      <c r="AB8281" s="5"/>
    </row>
    <row r="8282" spans="28:28" x14ac:dyDescent="0.25">
      <c r="AB8282" s="5"/>
    </row>
    <row r="8283" spans="28:28" x14ac:dyDescent="0.25">
      <c r="AB8283" s="5"/>
    </row>
    <row r="8284" spans="28:28" x14ac:dyDescent="0.25">
      <c r="AB8284" s="5"/>
    </row>
    <row r="8285" spans="28:28" x14ac:dyDescent="0.25">
      <c r="AB8285" s="5"/>
    </row>
    <row r="8286" spans="28:28" x14ac:dyDescent="0.25">
      <c r="AB8286" s="5"/>
    </row>
    <row r="8287" spans="28:28" x14ac:dyDescent="0.25">
      <c r="AB8287" s="5"/>
    </row>
    <row r="8288" spans="28:28" x14ac:dyDescent="0.25">
      <c r="AB8288" s="5"/>
    </row>
    <row r="8289" spans="28:28" x14ac:dyDescent="0.25">
      <c r="AB8289" s="5"/>
    </row>
    <row r="8290" spans="28:28" x14ac:dyDescent="0.25">
      <c r="AB8290" s="5"/>
    </row>
    <row r="8291" spans="28:28" x14ac:dyDescent="0.25">
      <c r="AB8291" s="5"/>
    </row>
    <row r="8292" spans="28:28" x14ac:dyDescent="0.25">
      <c r="AB8292" s="5"/>
    </row>
    <row r="8293" spans="28:28" x14ac:dyDescent="0.25">
      <c r="AB8293" s="5"/>
    </row>
    <row r="8294" spans="28:28" x14ac:dyDescent="0.25">
      <c r="AB8294" s="5"/>
    </row>
    <row r="8295" spans="28:28" x14ac:dyDescent="0.25">
      <c r="AB8295" s="5"/>
    </row>
    <row r="8296" spans="28:28" x14ac:dyDescent="0.25">
      <c r="AB8296" s="5"/>
    </row>
    <row r="8297" spans="28:28" x14ac:dyDescent="0.25">
      <c r="AB8297" s="5"/>
    </row>
    <row r="8298" spans="28:28" x14ac:dyDescent="0.25">
      <c r="AB8298" s="5"/>
    </row>
    <row r="8299" spans="28:28" x14ac:dyDescent="0.25">
      <c r="AB8299" s="5"/>
    </row>
    <row r="8300" spans="28:28" x14ac:dyDescent="0.25">
      <c r="AB8300" s="5"/>
    </row>
    <row r="8301" spans="28:28" x14ac:dyDescent="0.25">
      <c r="AB8301" s="5"/>
    </row>
    <row r="8302" spans="28:28" x14ac:dyDescent="0.25">
      <c r="AB8302" s="5"/>
    </row>
    <row r="8303" spans="28:28" x14ac:dyDescent="0.25">
      <c r="AB8303" s="5"/>
    </row>
    <row r="8304" spans="28:28" x14ac:dyDescent="0.25">
      <c r="AB8304" s="5"/>
    </row>
    <row r="8305" spans="28:28" x14ac:dyDescent="0.25">
      <c r="AB8305" s="5"/>
    </row>
    <row r="8306" spans="28:28" x14ac:dyDescent="0.25">
      <c r="AB8306" s="5"/>
    </row>
    <row r="8307" spans="28:28" x14ac:dyDescent="0.25">
      <c r="AB8307" s="5"/>
    </row>
    <row r="8308" spans="28:28" x14ac:dyDescent="0.25">
      <c r="AB8308" s="5"/>
    </row>
    <row r="8309" spans="28:28" x14ac:dyDescent="0.25">
      <c r="AB8309" s="5"/>
    </row>
    <row r="8310" spans="28:28" x14ac:dyDescent="0.25">
      <c r="AB8310" s="5"/>
    </row>
    <row r="8311" spans="28:28" x14ac:dyDescent="0.25">
      <c r="AB8311" s="5"/>
    </row>
    <row r="8312" spans="28:28" x14ac:dyDescent="0.25">
      <c r="AB8312" s="5"/>
    </row>
    <row r="8313" spans="28:28" x14ac:dyDescent="0.25">
      <c r="AB8313" s="5"/>
    </row>
    <row r="8314" spans="28:28" x14ac:dyDescent="0.25">
      <c r="AB8314" s="5"/>
    </row>
    <row r="8315" spans="28:28" x14ac:dyDescent="0.25">
      <c r="AB8315" s="5"/>
    </row>
    <row r="8316" spans="28:28" x14ac:dyDescent="0.25">
      <c r="AB8316" s="5"/>
    </row>
    <row r="8317" spans="28:28" x14ac:dyDescent="0.25">
      <c r="AB8317" s="5"/>
    </row>
    <row r="8318" spans="28:28" x14ac:dyDescent="0.25">
      <c r="AB8318" s="5"/>
    </row>
    <row r="8319" spans="28:28" x14ac:dyDescent="0.25">
      <c r="AB8319" s="5"/>
    </row>
    <row r="8320" spans="28:28" x14ac:dyDescent="0.25">
      <c r="AB8320" s="5"/>
    </row>
    <row r="8321" spans="28:28" x14ac:dyDescent="0.25">
      <c r="AB8321" s="5"/>
    </row>
    <row r="8322" spans="28:28" x14ac:dyDescent="0.25">
      <c r="AB8322" s="5"/>
    </row>
    <row r="8323" spans="28:28" x14ac:dyDescent="0.25">
      <c r="AB8323" s="5"/>
    </row>
    <row r="8324" spans="28:28" x14ac:dyDescent="0.25">
      <c r="AB8324" s="5"/>
    </row>
    <row r="8325" spans="28:28" x14ac:dyDescent="0.25">
      <c r="AB8325" s="5"/>
    </row>
    <row r="8326" spans="28:28" x14ac:dyDescent="0.25">
      <c r="AB8326" s="5"/>
    </row>
    <row r="8327" spans="28:28" x14ac:dyDescent="0.25">
      <c r="AB8327" s="5"/>
    </row>
    <row r="8328" spans="28:28" x14ac:dyDescent="0.25">
      <c r="AB8328" s="5"/>
    </row>
    <row r="8329" spans="28:28" x14ac:dyDescent="0.25">
      <c r="AB8329" s="5"/>
    </row>
    <row r="8330" spans="28:28" x14ac:dyDescent="0.25">
      <c r="AB8330" s="5"/>
    </row>
    <row r="8331" spans="28:28" x14ac:dyDescent="0.25">
      <c r="AB8331" s="5"/>
    </row>
    <row r="8332" spans="28:28" x14ac:dyDescent="0.25">
      <c r="AB8332" s="5"/>
    </row>
    <row r="8333" spans="28:28" x14ac:dyDescent="0.25">
      <c r="AB8333" s="5"/>
    </row>
    <row r="8334" spans="28:28" x14ac:dyDescent="0.25">
      <c r="AB8334" s="5"/>
    </row>
    <row r="8335" spans="28:28" x14ac:dyDescent="0.25">
      <c r="AB8335" s="5"/>
    </row>
    <row r="8336" spans="28:28" x14ac:dyDescent="0.25">
      <c r="AB8336" s="5"/>
    </row>
    <row r="8337" spans="28:28" x14ac:dyDescent="0.25">
      <c r="AB8337" s="5"/>
    </row>
    <row r="8338" spans="28:28" x14ac:dyDescent="0.25">
      <c r="AB8338" s="5"/>
    </row>
    <row r="8339" spans="28:28" x14ac:dyDescent="0.25">
      <c r="AB8339" s="5"/>
    </row>
    <row r="8340" spans="28:28" x14ac:dyDescent="0.25">
      <c r="AB8340" s="5"/>
    </row>
    <row r="8341" spans="28:28" x14ac:dyDescent="0.25">
      <c r="AB8341" s="5"/>
    </row>
    <row r="8342" spans="28:28" x14ac:dyDescent="0.25">
      <c r="AB8342" s="5"/>
    </row>
    <row r="8343" spans="28:28" x14ac:dyDescent="0.25">
      <c r="AB8343" s="5"/>
    </row>
    <row r="8344" spans="28:28" x14ac:dyDescent="0.25">
      <c r="AB8344" s="5"/>
    </row>
    <row r="8345" spans="28:28" x14ac:dyDescent="0.25">
      <c r="AB8345" s="5"/>
    </row>
    <row r="8346" spans="28:28" x14ac:dyDescent="0.25">
      <c r="AB8346" s="5"/>
    </row>
    <row r="8347" spans="28:28" x14ac:dyDescent="0.25">
      <c r="AB8347" s="5"/>
    </row>
    <row r="8348" spans="28:28" x14ac:dyDescent="0.25">
      <c r="AB8348" s="5"/>
    </row>
    <row r="8349" spans="28:28" x14ac:dyDescent="0.25">
      <c r="AB8349" s="5"/>
    </row>
    <row r="8350" spans="28:28" x14ac:dyDescent="0.25">
      <c r="AB8350" s="5"/>
    </row>
    <row r="8351" spans="28:28" x14ac:dyDescent="0.25">
      <c r="AB8351" s="5"/>
    </row>
    <row r="8352" spans="28:28" x14ac:dyDescent="0.25">
      <c r="AB8352" s="5"/>
    </row>
    <row r="8353" spans="28:28" x14ac:dyDescent="0.25">
      <c r="AB8353" s="5"/>
    </row>
    <row r="8354" spans="28:28" x14ac:dyDescent="0.25">
      <c r="AB8354" s="5"/>
    </row>
    <row r="8355" spans="28:28" x14ac:dyDescent="0.25">
      <c r="AB8355" s="5"/>
    </row>
    <row r="8356" spans="28:28" x14ac:dyDescent="0.25">
      <c r="AB8356" s="5"/>
    </row>
    <row r="8357" spans="28:28" x14ac:dyDescent="0.25">
      <c r="AB8357" s="5"/>
    </row>
    <row r="8358" spans="28:28" x14ac:dyDescent="0.25">
      <c r="AB8358" s="5"/>
    </row>
    <row r="8359" spans="28:28" x14ac:dyDescent="0.25">
      <c r="AB8359" s="5"/>
    </row>
    <row r="8360" spans="28:28" x14ac:dyDescent="0.25">
      <c r="AB8360" s="5"/>
    </row>
    <row r="8361" spans="28:28" x14ac:dyDescent="0.25">
      <c r="AB8361" s="5"/>
    </row>
    <row r="8362" spans="28:28" x14ac:dyDescent="0.25">
      <c r="AB8362" s="5"/>
    </row>
    <row r="8363" spans="28:28" x14ac:dyDescent="0.25">
      <c r="AB8363" s="5"/>
    </row>
    <row r="8364" spans="28:28" x14ac:dyDescent="0.25">
      <c r="AB8364" s="5"/>
    </row>
    <row r="8365" spans="28:28" x14ac:dyDescent="0.25">
      <c r="AB8365" s="5"/>
    </row>
    <row r="8366" spans="28:28" x14ac:dyDescent="0.25">
      <c r="AB8366" s="5"/>
    </row>
    <row r="8367" spans="28:28" x14ac:dyDescent="0.25">
      <c r="AB8367" s="5"/>
    </row>
    <row r="8368" spans="28:28" x14ac:dyDescent="0.25">
      <c r="AB8368" s="5"/>
    </row>
    <row r="8369" spans="28:28" x14ac:dyDescent="0.25">
      <c r="AB8369" s="5"/>
    </row>
    <row r="8370" spans="28:28" x14ac:dyDescent="0.25">
      <c r="AB8370" s="5"/>
    </row>
    <row r="8371" spans="28:28" x14ac:dyDescent="0.25">
      <c r="AB8371" s="5"/>
    </row>
    <row r="8372" spans="28:28" x14ac:dyDescent="0.25">
      <c r="AB8372" s="5"/>
    </row>
    <row r="8373" spans="28:28" x14ac:dyDescent="0.25">
      <c r="AB8373" s="5"/>
    </row>
    <row r="8374" spans="28:28" x14ac:dyDescent="0.25">
      <c r="AB8374" s="5"/>
    </row>
    <row r="8375" spans="28:28" x14ac:dyDescent="0.25">
      <c r="AB8375" s="5"/>
    </row>
    <row r="8376" spans="28:28" x14ac:dyDescent="0.25">
      <c r="AB8376" s="5"/>
    </row>
    <row r="8377" spans="28:28" x14ac:dyDescent="0.25">
      <c r="AB8377" s="5"/>
    </row>
    <row r="8378" spans="28:28" x14ac:dyDescent="0.25">
      <c r="AB8378" s="5"/>
    </row>
    <row r="8379" spans="28:28" x14ac:dyDescent="0.25">
      <c r="AB8379" s="5"/>
    </row>
    <row r="8380" spans="28:28" x14ac:dyDescent="0.25">
      <c r="AB8380" s="5"/>
    </row>
    <row r="8381" spans="28:28" x14ac:dyDescent="0.25">
      <c r="AB8381" s="5"/>
    </row>
    <row r="8382" spans="28:28" x14ac:dyDescent="0.25">
      <c r="AB8382" s="5"/>
    </row>
    <row r="8383" spans="28:28" x14ac:dyDescent="0.25">
      <c r="AB8383" s="5"/>
    </row>
    <row r="8384" spans="28:28" x14ac:dyDescent="0.25">
      <c r="AB8384" s="5"/>
    </row>
    <row r="8385" spans="28:28" x14ac:dyDescent="0.25">
      <c r="AB8385" s="5"/>
    </row>
    <row r="8386" spans="28:28" x14ac:dyDescent="0.25">
      <c r="AB8386" s="5"/>
    </row>
    <row r="8387" spans="28:28" x14ac:dyDescent="0.25">
      <c r="AB8387" s="5"/>
    </row>
    <row r="8388" spans="28:28" x14ac:dyDescent="0.25">
      <c r="AB8388" s="5"/>
    </row>
    <row r="8389" spans="28:28" x14ac:dyDescent="0.25">
      <c r="AB8389" s="5"/>
    </row>
    <row r="8390" spans="28:28" x14ac:dyDescent="0.25">
      <c r="AB8390" s="5"/>
    </row>
    <row r="8391" spans="28:28" x14ac:dyDescent="0.25">
      <c r="AB8391" s="5"/>
    </row>
    <row r="8392" spans="28:28" x14ac:dyDescent="0.25">
      <c r="AB8392" s="5"/>
    </row>
    <row r="8393" spans="28:28" x14ac:dyDescent="0.25">
      <c r="AB8393" s="5"/>
    </row>
    <row r="8394" spans="28:28" x14ac:dyDescent="0.25">
      <c r="AB8394" s="5"/>
    </row>
    <row r="8395" spans="28:28" x14ac:dyDescent="0.25">
      <c r="AB8395" s="5"/>
    </row>
    <row r="8396" spans="28:28" x14ac:dyDescent="0.25">
      <c r="AB8396" s="5"/>
    </row>
    <row r="8397" spans="28:28" x14ac:dyDescent="0.25">
      <c r="AB8397" s="5"/>
    </row>
    <row r="8398" spans="28:28" x14ac:dyDescent="0.25">
      <c r="AB8398" s="5"/>
    </row>
    <row r="8399" spans="28:28" x14ac:dyDescent="0.25">
      <c r="AB8399" s="5"/>
    </row>
    <row r="8400" spans="28:28" x14ac:dyDescent="0.25">
      <c r="AB8400" s="5"/>
    </row>
    <row r="8401" spans="28:28" x14ac:dyDescent="0.25">
      <c r="AB8401" s="5"/>
    </row>
    <row r="8402" spans="28:28" x14ac:dyDescent="0.25">
      <c r="AB8402" s="5"/>
    </row>
    <row r="8403" spans="28:28" x14ac:dyDescent="0.25">
      <c r="AB8403" s="5"/>
    </row>
    <row r="8404" spans="28:28" x14ac:dyDescent="0.25">
      <c r="AB8404" s="5"/>
    </row>
    <row r="8405" spans="28:28" x14ac:dyDescent="0.25">
      <c r="AB8405" s="5"/>
    </row>
    <row r="8406" spans="28:28" x14ac:dyDescent="0.25">
      <c r="AB8406" s="5"/>
    </row>
    <row r="8407" spans="28:28" x14ac:dyDescent="0.25">
      <c r="AB8407" s="5"/>
    </row>
    <row r="8408" spans="28:28" x14ac:dyDescent="0.25">
      <c r="AB8408" s="5"/>
    </row>
    <row r="8409" spans="28:28" x14ac:dyDescent="0.25">
      <c r="AB8409" s="5"/>
    </row>
    <row r="8410" spans="28:28" x14ac:dyDescent="0.25">
      <c r="AB8410" s="5"/>
    </row>
    <row r="8411" spans="28:28" x14ac:dyDescent="0.25">
      <c r="AB8411" s="5"/>
    </row>
    <row r="8412" spans="28:28" x14ac:dyDescent="0.25">
      <c r="AB8412" s="5"/>
    </row>
    <row r="8413" spans="28:28" x14ac:dyDescent="0.25">
      <c r="AB8413" s="5"/>
    </row>
    <row r="8414" spans="28:28" x14ac:dyDescent="0.25">
      <c r="AB8414" s="5"/>
    </row>
    <row r="8415" spans="28:28" x14ac:dyDescent="0.25">
      <c r="AB8415" s="5"/>
    </row>
    <row r="8416" spans="28:28" x14ac:dyDescent="0.25">
      <c r="AB8416" s="5"/>
    </row>
    <row r="8417" spans="28:28" x14ac:dyDescent="0.25">
      <c r="AB8417" s="5"/>
    </row>
    <row r="8418" spans="28:28" x14ac:dyDescent="0.25">
      <c r="AB8418" s="5"/>
    </row>
    <row r="8419" spans="28:28" x14ac:dyDescent="0.25">
      <c r="AB8419" s="5"/>
    </row>
    <row r="8420" spans="28:28" x14ac:dyDescent="0.25">
      <c r="AB8420" s="5"/>
    </row>
    <row r="8421" spans="28:28" x14ac:dyDescent="0.25">
      <c r="AB8421" s="5"/>
    </row>
    <row r="8422" spans="28:28" x14ac:dyDescent="0.25">
      <c r="AB8422" s="5"/>
    </row>
    <row r="8423" spans="28:28" x14ac:dyDescent="0.25">
      <c r="AB8423" s="5"/>
    </row>
    <row r="8424" spans="28:28" x14ac:dyDescent="0.25">
      <c r="AB8424" s="5"/>
    </row>
    <row r="8425" spans="28:28" x14ac:dyDescent="0.25">
      <c r="AB8425" s="5"/>
    </row>
    <row r="8426" spans="28:28" x14ac:dyDescent="0.25">
      <c r="AB8426" s="5"/>
    </row>
    <row r="8427" spans="28:28" x14ac:dyDescent="0.25">
      <c r="AB8427" s="5"/>
    </row>
    <row r="8428" spans="28:28" x14ac:dyDescent="0.25">
      <c r="AB8428" s="5"/>
    </row>
    <row r="8429" spans="28:28" x14ac:dyDescent="0.25">
      <c r="AB8429" s="5"/>
    </row>
    <row r="8430" spans="28:28" x14ac:dyDescent="0.25">
      <c r="AB8430" s="5"/>
    </row>
    <row r="8431" spans="28:28" x14ac:dyDescent="0.25">
      <c r="AB8431" s="5"/>
    </row>
    <row r="8432" spans="28:28" x14ac:dyDescent="0.25">
      <c r="AB8432" s="5"/>
    </row>
    <row r="8433" spans="28:28" x14ac:dyDescent="0.25">
      <c r="AB8433" s="5"/>
    </row>
    <row r="8434" spans="28:28" x14ac:dyDescent="0.25">
      <c r="AB8434" s="5"/>
    </row>
    <row r="8435" spans="28:28" x14ac:dyDescent="0.25">
      <c r="AB8435" s="5"/>
    </row>
    <row r="8436" spans="28:28" x14ac:dyDescent="0.25">
      <c r="AB8436" s="5"/>
    </row>
    <row r="8437" spans="28:28" x14ac:dyDescent="0.25">
      <c r="AB8437" s="5"/>
    </row>
    <row r="8438" spans="28:28" x14ac:dyDescent="0.25">
      <c r="AB8438" s="5"/>
    </row>
    <row r="8439" spans="28:28" x14ac:dyDescent="0.25">
      <c r="AB8439" s="5"/>
    </row>
    <row r="8440" spans="28:28" x14ac:dyDescent="0.25">
      <c r="AB8440" s="5"/>
    </row>
    <row r="8441" spans="28:28" x14ac:dyDescent="0.25">
      <c r="AB8441" s="5"/>
    </row>
    <row r="8442" spans="28:28" x14ac:dyDescent="0.25">
      <c r="AB8442" s="5"/>
    </row>
    <row r="8443" spans="28:28" x14ac:dyDescent="0.25">
      <c r="AB8443" s="5"/>
    </row>
    <row r="8444" spans="28:28" x14ac:dyDescent="0.25">
      <c r="AB8444" s="5"/>
    </row>
    <row r="8445" spans="28:28" x14ac:dyDescent="0.25">
      <c r="AB8445" s="5"/>
    </row>
    <row r="8446" spans="28:28" x14ac:dyDescent="0.25">
      <c r="AB8446" s="5"/>
    </row>
    <row r="8447" spans="28:28" x14ac:dyDescent="0.25">
      <c r="AB8447" s="5"/>
    </row>
    <row r="8448" spans="28:28" x14ac:dyDescent="0.25">
      <c r="AB8448" s="5"/>
    </row>
    <row r="8449" spans="28:28" x14ac:dyDescent="0.25">
      <c r="AB8449" s="5"/>
    </row>
    <row r="8450" spans="28:28" x14ac:dyDescent="0.25">
      <c r="AB8450" s="5"/>
    </row>
    <row r="8451" spans="28:28" x14ac:dyDescent="0.25">
      <c r="AB8451" s="5"/>
    </row>
    <row r="8452" spans="28:28" x14ac:dyDescent="0.25">
      <c r="AB8452" s="5"/>
    </row>
    <row r="8453" spans="28:28" x14ac:dyDescent="0.25">
      <c r="AB8453" s="5"/>
    </row>
    <row r="8454" spans="28:28" x14ac:dyDescent="0.25">
      <c r="AB8454" s="5"/>
    </row>
    <row r="8455" spans="28:28" x14ac:dyDescent="0.25">
      <c r="AB8455" s="5"/>
    </row>
    <row r="8456" spans="28:28" x14ac:dyDescent="0.25">
      <c r="AB8456" s="5"/>
    </row>
    <row r="8457" spans="28:28" x14ac:dyDescent="0.25">
      <c r="AB8457" s="5"/>
    </row>
    <row r="8458" spans="28:28" x14ac:dyDescent="0.25">
      <c r="AB8458" s="5"/>
    </row>
    <row r="8459" spans="28:28" x14ac:dyDescent="0.25">
      <c r="AB8459" s="5"/>
    </row>
    <row r="8460" spans="28:28" x14ac:dyDescent="0.25">
      <c r="AB8460" s="5"/>
    </row>
    <row r="8461" spans="28:28" x14ac:dyDescent="0.25">
      <c r="AB8461" s="5"/>
    </row>
    <row r="8462" spans="28:28" x14ac:dyDescent="0.25">
      <c r="AB8462" s="5"/>
    </row>
    <row r="8463" spans="28:28" x14ac:dyDescent="0.25">
      <c r="AB8463" s="5"/>
    </row>
    <row r="8464" spans="28:28" x14ac:dyDescent="0.25">
      <c r="AB8464" s="5"/>
    </row>
    <row r="8465" spans="28:28" x14ac:dyDescent="0.25">
      <c r="AB8465" s="5"/>
    </row>
    <row r="8466" spans="28:28" x14ac:dyDescent="0.25">
      <c r="AB8466" s="5"/>
    </row>
    <row r="8467" spans="28:28" x14ac:dyDescent="0.25">
      <c r="AB8467" s="5"/>
    </row>
    <row r="8468" spans="28:28" x14ac:dyDescent="0.25">
      <c r="AB8468" s="5"/>
    </row>
    <row r="8469" spans="28:28" x14ac:dyDescent="0.25">
      <c r="AB8469" s="5"/>
    </row>
    <row r="8470" spans="28:28" x14ac:dyDescent="0.25">
      <c r="AB8470" s="5"/>
    </row>
    <row r="8471" spans="28:28" x14ac:dyDescent="0.25">
      <c r="AB8471" s="5"/>
    </row>
    <row r="8472" spans="28:28" x14ac:dyDescent="0.25">
      <c r="AB8472" s="5"/>
    </row>
    <row r="8473" spans="28:28" x14ac:dyDescent="0.25">
      <c r="AB8473" s="5"/>
    </row>
    <row r="8474" spans="28:28" x14ac:dyDescent="0.25">
      <c r="AB8474" s="5"/>
    </row>
    <row r="8475" spans="28:28" x14ac:dyDescent="0.25">
      <c r="AB8475" s="5"/>
    </row>
    <row r="8476" spans="28:28" x14ac:dyDescent="0.25">
      <c r="AB8476" s="5"/>
    </row>
    <row r="8477" spans="28:28" x14ac:dyDescent="0.25">
      <c r="AB8477" s="5"/>
    </row>
    <row r="8478" spans="28:28" x14ac:dyDescent="0.25">
      <c r="AB8478" s="5"/>
    </row>
    <row r="8479" spans="28:28" x14ac:dyDescent="0.25">
      <c r="AB8479" s="5"/>
    </row>
    <row r="8480" spans="28:28" x14ac:dyDescent="0.25">
      <c r="AB8480" s="5"/>
    </row>
    <row r="8481" spans="28:28" x14ac:dyDescent="0.25">
      <c r="AB8481" s="5"/>
    </row>
    <row r="8482" spans="28:28" x14ac:dyDescent="0.25">
      <c r="AB8482" s="5"/>
    </row>
    <row r="8483" spans="28:28" x14ac:dyDescent="0.25">
      <c r="AB8483" s="5"/>
    </row>
    <row r="8484" spans="28:28" x14ac:dyDescent="0.25">
      <c r="AB8484" s="5"/>
    </row>
    <row r="8485" spans="28:28" x14ac:dyDescent="0.25">
      <c r="AB8485" s="5"/>
    </row>
    <row r="8486" spans="28:28" x14ac:dyDescent="0.25">
      <c r="AB8486" s="5"/>
    </row>
    <row r="8487" spans="28:28" x14ac:dyDescent="0.25">
      <c r="AB8487" s="5"/>
    </row>
    <row r="8488" spans="28:28" x14ac:dyDescent="0.25">
      <c r="AB8488" s="5"/>
    </row>
    <row r="8489" spans="28:28" x14ac:dyDescent="0.25">
      <c r="AB8489" s="5"/>
    </row>
    <row r="8490" spans="28:28" x14ac:dyDescent="0.25">
      <c r="AB8490" s="5"/>
    </row>
    <row r="8491" spans="28:28" x14ac:dyDescent="0.25">
      <c r="AB8491" s="5"/>
    </row>
    <row r="8492" spans="28:28" x14ac:dyDescent="0.25">
      <c r="AB8492" s="5"/>
    </row>
    <row r="8493" spans="28:28" x14ac:dyDescent="0.25">
      <c r="AB8493" s="5"/>
    </row>
    <row r="8494" spans="28:28" x14ac:dyDescent="0.25">
      <c r="AB8494" s="5"/>
    </row>
    <row r="8495" spans="28:28" x14ac:dyDescent="0.25">
      <c r="AB8495" s="5"/>
    </row>
    <row r="8496" spans="28:28" x14ac:dyDescent="0.25">
      <c r="AB8496" s="5"/>
    </row>
    <row r="8497" spans="28:28" x14ac:dyDescent="0.25">
      <c r="AB8497" s="5"/>
    </row>
    <row r="8498" spans="28:28" x14ac:dyDescent="0.25">
      <c r="AB8498" s="5"/>
    </row>
  </sheetData>
  <mergeCells count="8">
    <mergeCell ref="B5:Y5"/>
    <mergeCell ref="B38:Y38"/>
    <mergeCell ref="B43:Y43"/>
    <mergeCell ref="B69:Y69"/>
    <mergeCell ref="D2:E2"/>
    <mergeCell ref="D3:E3"/>
    <mergeCell ref="B2:C2"/>
    <mergeCell ref="B3:C3"/>
  </mergeCells>
  <dataValidations disablePrompts="1" count="1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B45:B67 D41:Y41 B71:B76 B40:B41 D8:Y36 B7:B36 D72:Y76 D46:Y67" xr:uid="{88E19A21-7ED5-45EC-A883-6A501673F8A6}">
      <formula1>FALSE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0" fitToHeight="0" orientation="landscape" r:id="rId1"/>
  <headerFooter>
    <oddFooter xml:space="preserve">&amp;L&amp;"Segoe UI,Negrito"&amp;10&amp;K006B66    Fonte: Economatica&amp;C&amp;"Segoe UI,Negrito"&amp;10&amp;K006B66www.economatica.com.br&amp;R&amp;"Segoe UI,Negrito"&amp;10&amp;K006B66Tel: +55 (11) 4081-3800    </oddFooter>
  </headerFooter>
  <rowBreaks count="1" manualBreakCount="1">
    <brk id="41" min="1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 de Indicadores</vt:lpstr>
      <vt:lpstr>'Tabela de Indicadores'!Area_de_impressao</vt:lpstr>
      <vt:lpstr>'Tabela de Indicadores'!Titulos_de_impressao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cp:lastPrinted>2018-10-03T14:53:03Z</cp:lastPrinted>
  <dcterms:created xsi:type="dcterms:W3CDTF">2018-07-03T20:15:05Z</dcterms:created>
  <dcterms:modified xsi:type="dcterms:W3CDTF">2025-01-30T17:36:22Z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1422725194</vt:lpwstr>
  </property>
  <property fmtid="{D5CDD505-2E9C-101B-9397-08002B2CF9AE}" pid="3" name="EcoUpdateMessage">
    <vt:lpwstr>2025/01/30-17:26:34</vt:lpwstr>
  </property>
  <property fmtid="{D5CDD505-2E9C-101B-9397-08002B2CF9AE}" pid="4" name="EcoUpdateStatus">
    <vt:lpwstr>2025-01-29=BRA:St,ME,TP;USA:St,ME;ARG:St,ME,Fd,TP;MEX:St,ME,Fd,TP;CHL:St,ME,Fd;COL:St,ME;PER:St,ME;SAU:St|2025-01-30=BRA:Fd|2022-10-17=USA:TP|2021-11-17=CHL:TP|2014-02-26=VEN:St|2002-11-08=JPN:St|2025-01-28=GBR:St,ME;PER:Fd,TP|2016-08-18=NNN:St|2025-01-24=COL:Fd|2007-01-31=ESP:St|2003-01-29=CHN:St|2003-01-28=TWN:St|2003-01-30=HKG:St;KOR:St|2023-01-19=OTH:St|2024-06-30=PAN:St|2024-06-24=SAU:ME</vt:lpwstr>
  </property>
</Properties>
</file>