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cilia\Documents\"/>
    </mc:Choice>
  </mc:AlternateContent>
  <bookViews>
    <workbookView xWindow="0" yWindow="0" windowWidth="20490" windowHeight="7155" tabRatio="943"/>
  </bookViews>
  <sheets>
    <sheet name="Costo de recetas" sheetId="41" r:id="rId1"/>
    <sheet name="Conceptos" sheetId="42" r:id="rId2"/>
  </sheets>
  <definedNames>
    <definedName name="Cost_per_Ounce">#REF!</definedName>
    <definedName name="Gross_or_Not">#REF!</definedName>
    <definedName name="Tax_Rate">#REF!</definedName>
  </definedNames>
  <calcPr calcId="152511"/>
</workbook>
</file>

<file path=xl/calcChain.xml><?xml version="1.0" encoding="utf-8"?>
<calcChain xmlns="http://schemas.openxmlformats.org/spreadsheetml/2006/main">
  <c r="G15" i="41" l="1"/>
  <c r="G13" i="41"/>
  <c r="G12" i="41"/>
  <c r="I23" i="41" l="1"/>
  <c r="J23" i="41" s="1"/>
  <c r="K24" i="41"/>
  <c r="K25" i="41"/>
  <c r="K26" i="41"/>
  <c r="K27" i="41"/>
  <c r="K28" i="41"/>
  <c r="K29" i="41"/>
  <c r="K30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23" i="41"/>
  <c r="I46" i="41"/>
  <c r="J46" i="41"/>
  <c r="I45" i="41"/>
  <c r="J45" i="41"/>
  <c r="I44" i="41"/>
  <c r="J44" i="41"/>
  <c r="I43" i="41"/>
  <c r="J43" i="41"/>
  <c r="I42" i="41"/>
  <c r="J42" i="41"/>
  <c r="I41" i="41"/>
  <c r="J41" i="41"/>
  <c r="I40" i="41"/>
  <c r="J40" i="41"/>
  <c r="I39" i="41"/>
  <c r="J39" i="41"/>
  <c r="I38" i="41"/>
  <c r="J38" i="41"/>
  <c r="I37" i="41"/>
  <c r="J37" i="41"/>
  <c r="I36" i="41"/>
  <c r="J36" i="41"/>
  <c r="I35" i="41"/>
  <c r="J35" i="41"/>
  <c r="I34" i="41"/>
  <c r="J34" i="41"/>
  <c r="I33" i="41"/>
  <c r="J33" i="41"/>
  <c r="I32" i="41"/>
  <c r="J32" i="41"/>
  <c r="I31" i="41"/>
  <c r="J31" i="41"/>
  <c r="I30" i="41"/>
  <c r="J30" i="41"/>
  <c r="I29" i="41"/>
  <c r="J29" i="41"/>
  <c r="I28" i="41"/>
  <c r="J28" i="41"/>
  <c r="I27" i="41"/>
  <c r="J27" i="41"/>
  <c r="I26" i="41"/>
  <c r="J26" i="41"/>
  <c r="I25" i="41"/>
  <c r="J25" i="41"/>
  <c r="I24" i="41"/>
  <c r="J24" i="41"/>
  <c r="I22" i="41"/>
  <c r="J22" i="41"/>
  <c r="I48" i="41"/>
  <c r="J48" i="41"/>
  <c r="G48" i="41"/>
  <c r="I47" i="41"/>
  <c r="J47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K22" i="41"/>
  <c r="G22" i="41"/>
</calcChain>
</file>

<file path=xl/sharedStrings.xml><?xml version="1.0" encoding="utf-8"?>
<sst xmlns="http://schemas.openxmlformats.org/spreadsheetml/2006/main" count="36" uniqueCount="34">
  <si>
    <t>Restaurant:</t>
  </si>
  <si>
    <t>Receta</t>
  </si>
  <si>
    <t>Autor</t>
  </si>
  <si>
    <t>Número de porciones</t>
  </si>
  <si>
    <t>Porción que se sirve</t>
  </si>
  <si>
    <t>Unidad de medida por persona</t>
  </si>
  <si>
    <t>Kgrs</t>
  </si>
  <si>
    <t>Costo</t>
  </si>
  <si>
    <t>Costo por porción</t>
  </si>
  <si>
    <t>Costo por receta</t>
  </si>
  <si>
    <t>Margen por porción</t>
  </si>
  <si>
    <t>Precio del Menú</t>
  </si>
  <si>
    <t>Ingredientes</t>
  </si>
  <si>
    <t>Cantidad de la Receta</t>
  </si>
  <si>
    <t>Cantidad</t>
  </si>
  <si>
    <t>Peso</t>
  </si>
  <si>
    <t>Volumen</t>
  </si>
  <si>
    <t>Costo x unidad</t>
  </si>
  <si>
    <t>Unidad</t>
  </si>
  <si>
    <t>FU / Unidad</t>
  </si>
  <si>
    <t>Costo del rendimiento</t>
  </si>
  <si>
    <t>Tomates</t>
  </si>
  <si>
    <t>Oregano</t>
  </si>
  <si>
    <t>Ajo</t>
  </si>
  <si>
    <t>Kilos</t>
  </si>
  <si>
    <t>Costo de Receta</t>
  </si>
  <si>
    <t>Chef Franco</t>
  </si>
  <si>
    <t>Salsa Pomarola</t>
  </si>
  <si>
    <t>Procedimiento</t>
  </si>
  <si>
    <t>Rendimiento de la Receta</t>
  </si>
  <si>
    <t>FU: Porción del ingrediente después de sacar el deshecho</t>
  </si>
  <si>
    <t>Costo Receta</t>
  </si>
  <si>
    <t>La Vaconcia</t>
  </si>
  <si>
    <t xml:space="preserve">FU: % utilizable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</si>
</sst>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0" formatCode="_(&quot;$&quot;* #,##0.00_);_(&quot;$&quot;* \(#,##0.00\);_(&quot;$&quot;* &quot;-&quot;??_);_(@_)"/>
    <numFmt numFmtId="171" formatCode="_(* #,##0.00_);_(* \(#,##0.00\);_(* &quot;-&quot;??_);_(@_)"/>
    <numFmt numFmtId="175" formatCode="0.0%"/>
    <numFmt numFmtId="198" formatCode="&quot;$&quot;#,##0.00"/>
    <numFmt numFmtId="200" formatCode="[$-409]d\-mmm\-yyyy;@"/>
    <numFmt numFmtId="203" formatCode="&quot;$&quot;\ #,##0.00"/>
  </numFmts>
  <fonts count="9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rgb="FFC8C8C8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Protection="1"/>
    <xf numFmtId="0" fontId="5" fillId="0" borderId="0" xfId="1" applyFont="1" applyFill="1" applyAlignment="1" applyProtection="1"/>
    <xf numFmtId="0" fontId="4" fillId="0" borderId="1" xfId="0" applyFont="1" applyFill="1" applyBorder="1" applyProtection="1"/>
    <xf numFmtId="0" fontId="4" fillId="0" borderId="5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Protection="1"/>
    <xf numFmtId="0" fontId="4" fillId="0" borderId="0" xfId="0" applyFont="1" applyFill="1" applyBorder="1" applyProtection="1"/>
    <xf numFmtId="49" fontId="4" fillId="0" borderId="0" xfId="2" applyNumberFormat="1" applyFont="1" applyFill="1" applyBorder="1" applyAlignment="1" applyProtection="1">
      <protection locked="0"/>
    </xf>
    <xf numFmtId="200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2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vertical="center"/>
    </xf>
    <xf numFmtId="198" fontId="4" fillId="3" borderId="9" xfId="3" applyNumberFormat="1" applyFont="1" applyFill="1" applyBorder="1" applyAlignment="1" applyProtection="1">
      <alignment horizontal="center"/>
    </xf>
    <xf numFmtId="198" fontId="4" fillId="0" borderId="0" xfId="3" applyNumberFormat="1" applyFont="1" applyFill="1" applyBorder="1" applyAlignment="1" applyProtection="1">
      <alignment horizontal="right"/>
      <protection locked="0"/>
    </xf>
    <xf numFmtId="198" fontId="4" fillId="0" borderId="0" xfId="3" applyNumberFormat="1" applyFont="1" applyFill="1" applyBorder="1" applyAlignment="1" applyProtection="1">
      <alignment horizontal="right"/>
    </xf>
    <xf numFmtId="198" fontId="4" fillId="0" borderId="0" xfId="0" applyNumberFormat="1" applyFont="1" applyFill="1" applyProtection="1"/>
    <xf numFmtId="0" fontId="4" fillId="0" borderId="10" xfId="0" applyFont="1" applyFill="1" applyBorder="1" applyAlignment="1" applyProtection="1">
      <alignment vertical="center"/>
    </xf>
    <xf numFmtId="175" fontId="4" fillId="0" borderId="0" xfId="4" applyNumberFormat="1" applyFont="1" applyFill="1" applyBorder="1" applyProtection="1">
      <protection locked="0"/>
    </xf>
    <xf numFmtId="170" fontId="4" fillId="0" borderId="9" xfId="3" applyFont="1" applyFill="1" applyBorder="1" applyAlignment="1" applyProtection="1">
      <alignment horizontal="left"/>
    </xf>
    <xf numFmtId="203" fontId="4" fillId="2" borderId="9" xfId="0" applyNumberFormat="1" applyFont="1" applyFill="1" applyBorder="1" applyAlignment="1" applyProtection="1">
      <alignment horizontal="center"/>
      <protection locked="0"/>
    </xf>
    <xf numFmtId="175" fontId="4" fillId="0" borderId="0" xfId="4" applyNumberFormat="1" applyFont="1" applyFill="1" applyBorder="1" applyProtection="1"/>
    <xf numFmtId="198" fontId="4" fillId="0" borderId="0" xfId="3" applyNumberFormat="1" applyFont="1" applyFill="1" applyBorder="1" applyAlignment="1" applyProtection="1"/>
    <xf numFmtId="170" fontId="4" fillId="0" borderId="0" xfId="3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5" fillId="0" borderId="0" xfId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6" fillId="0" borderId="0" xfId="1" applyFont="1" applyFill="1" applyAlignment="1" applyProtection="1">
      <alignment horizontal="right"/>
    </xf>
    <xf numFmtId="0" fontId="5" fillId="0" borderId="0" xfId="1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7" xfId="0" applyFont="1" applyFill="1" applyBorder="1" applyProtection="1"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198" fontId="4" fillId="0" borderId="18" xfId="0" applyNumberFormat="1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 applyProtection="1">
      <alignment horizontal="center"/>
    </xf>
    <xf numFmtId="9" fontId="4" fillId="0" borderId="18" xfId="0" applyNumberFormat="1" applyFont="1" applyFill="1" applyBorder="1" applyAlignment="1" applyProtection="1">
      <alignment horizontal="center"/>
      <protection locked="0"/>
    </xf>
    <xf numFmtId="198" fontId="4" fillId="0" borderId="18" xfId="0" applyNumberFormat="1" applyFont="1" applyFill="1" applyBorder="1" applyAlignment="1" applyProtection="1">
      <alignment horizontal="right"/>
    </xf>
    <xf numFmtId="198" fontId="4" fillId="0" borderId="19" xfId="3" applyNumberFormat="1" applyFont="1" applyFill="1" applyBorder="1" applyAlignment="1" applyProtection="1">
      <alignment horizontal="right"/>
    </xf>
    <xf numFmtId="0" fontId="7" fillId="0" borderId="0" xfId="0" applyFont="1" applyFill="1" applyProtection="1"/>
    <xf numFmtId="0" fontId="4" fillId="2" borderId="20" xfId="0" applyFont="1" applyFill="1" applyBorder="1" applyProtection="1">
      <protection locked="0"/>
    </xf>
    <xf numFmtId="198" fontId="4" fillId="2" borderId="9" xfId="0" applyNumberFormat="1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center"/>
    </xf>
    <xf numFmtId="9" fontId="4" fillId="2" borderId="9" xfId="0" applyNumberFormat="1" applyFont="1" applyFill="1" applyBorder="1" applyAlignment="1" applyProtection="1">
      <alignment horizontal="center"/>
      <protection locked="0"/>
    </xf>
    <xf numFmtId="198" fontId="4" fillId="0" borderId="9" xfId="0" applyNumberFormat="1" applyFont="1" applyFill="1" applyBorder="1" applyAlignment="1" applyProtection="1">
      <alignment horizontal="right"/>
    </xf>
    <xf numFmtId="198" fontId="4" fillId="0" borderId="21" xfId="3" applyNumberFormat="1" applyFont="1" applyFill="1" applyBorder="1" applyAlignment="1" applyProtection="1">
      <alignment horizontal="right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Protection="1">
      <protection locked="0"/>
    </xf>
    <xf numFmtId="2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198" fontId="4" fillId="2" borderId="15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horizontal="center"/>
    </xf>
    <xf numFmtId="9" fontId="4" fillId="2" borderId="15" xfId="0" applyNumberFormat="1" applyFont="1" applyFill="1" applyBorder="1" applyAlignment="1" applyProtection="1">
      <alignment horizontal="center"/>
      <protection locked="0"/>
    </xf>
    <xf numFmtId="198" fontId="4" fillId="0" borderId="15" xfId="0" applyNumberFormat="1" applyFont="1" applyFill="1" applyBorder="1" applyAlignment="1" applyProtection="1">
      <alignment horizontal="right"/>
    </xf>
    <xf numFmtId="198" fontId="4" fillId="0" borderId="22" xfId="3" applyNumberFormat="1" applyFont="1" applyFill="1" applyBorder="1" applyAlignment="1" applyProtection="1">
      <alignment horizontal="right"/>
    </xf>
    <xf numFmtId="0" fontId="4" fillId="0" borderId="0" xfId="0" applyFont="1" applyFill="1" applyBorder="1" applyProtection="1"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98" fontId="4" fillId="0" borderId="0" xfId="0" applyNumberFormat="1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horizontal="center"/>
      <protection locked="0"/>
    </xf>
    <xf numFmtId="198" fontId="4" fillId="0" borderId="0" xfId="0" applyNumberFormat="1" applyFont="1" applyFill="1" applyBorder="1" applyAlignment="1" applyProtection="1">
      <alignment horizontal="right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</xf>
    <xf numFmtId="170" fontId="4" fillId="0" borderId="7" xfId="3" applyFont="1" applyFill="1" applyBorder="1" applyAlignment="1" applyProtection="1">
      <alignment horizontal="center" vertical="center"/>
    </xf>
    <xf numFmtId="170" fontId="4" fillId="0" borderId="4" xfId="3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170" fontId="4" fillId="0" borderId="0" xfId="3" applyFont="1" applyFill="1" applyBorder="1" applyAlignment="1" applyProtection="1">
      <alignment horizontal="right"/>
    </xf>
    <xf numFmtId="0" fontId="4" fillId="0" borderId="31" xfId="0" applyFont="1" applyFill="1" applyBorder="1" applyProtection="1"/>
    <xf numFmtId="0" fontId="4" fillId="0" borderId="31" xfId="0" applyFont="1" applyFill="1" applyBorder="1" applyAlignment="1" applyProtection="1">
      <alignment horizontal="left"/>
    </xf>
    <xf numFmtId="0" fontId="0" fillId="0" borderId="31" xfId="0" applyBorder="1"/>
    <xf numFmtId="0" fontId="8" fillId="0" borderId="0" xfId="0" applyFont="1" applyFill="1" applyBorder="1" applyAlignment="1" applyProtection="1">
      <alignment horizontal="center"/>
      <protection locked="0"/>
    </xf>
  </cellXfs>
  <cellStyles count="5">
    <cellStyle name="Hipervínculo" xfId="1" builtinId="8"/>
    <cellStyle name="Millares" xfId="2" builtinId="3"/>
    <cellStyle name="Moneda" xfId="3" builtinId="4"/>
    <cellStyle name="Normal" xfId="0" builtinId="0"/>
    <cellStyle name="Porcentaje" xfId="4" builtinId="5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Cecilia\AppData\Roaming\Microsoft\Excel\XLSTART/header/envelope.pn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Cecilia\AppData\Roaming\Microsoft\Excel\XLSTART/header/envelop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938894</xdr:colOff>
      <xdr:row>5</xdr:row>
      <xdr:rowOff>54429</xdr:rowOff>
    </xdr:from>
    <xdr:to>
      <xdr:col>14</xdr:col>
      <xdr:colOff>721179</xdr:colOff>
      <xdr:row>11</xdr:row>
      <xdr:rowOff>136071</xdr:rowOff>
    </xdr:to>
    <xdr:sp macro="" textlink="">
      <xdr:nvSpPr>
        <xdr:cNvPr id="2" name="CuadroTexto 1"/>
        <xdr:cNvSpPr txBox="1"/>
      </xdr:nvSpPr>
      <xdr:spPr>
        <a:xfrm>
          <a:off x="12817930" y="666750"/>
          <a:ext cx="3007178" cy="1279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800"/>
            <a:t>Complete las celdas en amarillo</a:t>
          </a:r>
        </a:p>
      </xdr:txBody>
    </xdr:sp>
    <xdr:clientData/>
  </xdr:twoCellAnchor>
  <xdr:twoCellAnchor editAs="absolute">
    <xdr:from>
      <xdr:col>0</xdr:col>
      <xdr:colOff>152400</xdr:colOff>
      <xdr:row>0</xdr:row>
      <xdr:rowOff>114300</xdr:rowOff>
    </xdr:from>
    <xdr:to>
      <xdr:col>1</xdr:col>
      <xdr:colOff>981075</xdr:colOff>
      <xdr:row>0</xdr:row>
      <xdr:rowOff>266700</xdr:rowOff>
    </xdr:to>
    <xdr:pic>
      <xdr:nvPicPr>
        <xdr:cNvPr id="3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955675</xdr:colOff>
      <xdr:row>0</xdr:row>
      <xdr:rowOff>104140</xdr:rowOff>
    </xdr:from>
    <xdr:to>
      <xdr:col>3</xdr:col>
      <xdr:colOff>1016000</xdr:colOff>
      <xdr:row>0</xdr:row>
      <xdr:rowOff>358140</xdr:rowOff>
    </xdr:to>
    <xdr:sp macro="" textlink="">
      <xdr:nvSpPr>
        <xdr:cNvPr id="4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s-AR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7</xdr:col>
      <xdr:colOff>38100</xdr:colOff>
      <xdr:row>0</xdr:row>
      <xdr:rowOff>101600</xdr:rowOff>
    </xdr:from>
    <xdr:to>
      <xdr:col>9</xdr:col>
      <xdr:colOff>806450</xdr:colOff>
      <xdr:row>0</xdr:row>
      <xdr:rowOff>355600</xdr:rowOff>
    </xdr:to>
    <xdr:sp macro="" textlink="">
      <xdr:nvSpPr>
        <xdr:cNvPr id="5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s-AR" sz="1000">
              <a:solidFill>
                <a:srgbClr val="787878"/>
              </a:solidFill>
            </a:rPr>
            <a:t>¿Necesitas ayuda con esta planilla? </a:t>
          </a:r>
          <a:r>
            <a:rPr lang="es-AR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9</xdr:col>
      <xdr:colOff>565150</xdr:colOff>
      <xdr:row>0</xdr:row>
      <xdr:rowOff>152400</xdr:rowOff>
    </xdr:from>
    <xdr:to>
      <xdr:col>9</xdr:col>
      <xdr:colOff>717550</xdr:colOff>
      <xdr:row>0</xdr:row>
      <xdr:rowOff>304800</xdr:rowOff>
    </xdr:to>
    <xdr:pic>
      <xdr:nvPicPr>
        <xdr:cNvPr id="6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4</xdr:row>
      <xdr:rowOff>38101</xdr:rowOff>
    </xdr:from>
    <xdr:to>
      <xdr:col>9</xdr:col>
      <xdr:colOff>66674</xdr:colOff>
      <xdr:row>16</xdr:row>
      <xdr:rowOff>95251</xdr:rowOff>
    </xdr:to>
    <xdr:sp macro="" textlink="">
      <xdr:nvSpPr>
        <xdr:cNvPr id="2" name="CuadroTexto 1"/>
        <xdr:cNvSpPr txBox="1"/>
      </xdr:nvSpPr>
      <xdr:spPr>
        <a:xfrm>
          <a:off x="400049" y="361951"/>
          <a:ext cx="6524625" cy="200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FU:</a:t>
          </a:r>
          <a:r>
            <a:rPr lang="es-AR" sz="1100" baseline="0"/>
            <a:t> Porción del ingrediente una vez quitado lo que no sirve.</a:t>
          </a:r>
        </a:p>
        <a:p>
          <a:endParaRPr lang="es-AR" sz="1100" baseline="0"/>
        </a:p>
        <a:p>
          <a:r>
            <a:rPr lang="es-AR" sz="1100" baseline="0"/>
            <a:t>Conceptualmente</a:t>
          </a:r>
        </a:p>
        <a:p>
          <a:r>
            <a:rPr lang="es-AR" sz="1100" baseline="0"/>
            <a:t>Si nosotros usamos 1 kilo de pedazos de manzana probablemente vamos a tener que usar más de 1 Kilo de manzanas ya que no toda la manzana es utilizable. Por lo tanto al calcular el costo deberíamos tener en cuenta eso.</a:t>
          </a:r>
        </a:p>
        <a:p>
          <a:endParaRPr lang="es-AR" sz="1100" baseline="0"/>
        </a:p>
        <a:p>
          <a:r>
            <a:rPr lang="es-AR" sz="1100" baseline="0"/>
            <a:t>Si el costo por unidad es de 0,98 y la parte utilizable es 93%, el costo por unidad debería ser 0,98/93%.</a:t>
          </a:r>
        </a:p>
      </xdr:txBody>
    </xdr:sp>
    <xdr:clientData/>
  </xdr:twoCellAnchor>
  <xdr:twoCellAnchor editAs="absolute">
    <xdr:from>
      <xdr:col>0</xdr:col>
      <xdr:colOff>152400</xdr:colOff>
      <xdr:row>0</xdr:row>
      <xdr:rowOff>114300</xdr:rowOff>
    </xdr:from>
    <xdr:to>
      <xdr:col>1</xdr:col>
      <xdr:colOff>533400</xdr:colOff>
      <xdr:row>0</xdr:row>
      <xdr:rowOff>266700</xdr:rowOff>
    </xdr:to>
    <xdr:pic>
      <xdr:nvPicPr>
        <xdr:cNvPr id="3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508000</xdr:colOff>
      <xdr:row>0</xdr:row>
      <xdr:rowOff>104140</xdr:rowOff>
    </xdr:from>
    <xdr:to>
      <xdr:col>5</xdr:col>
      <xdr:colOff>635000</xdr:colOff>
      <xdr:row>0</xdr:row>
      <xdr:rowOff>358140</xdr:rowOff>
    </xdr:to>
    <xdr:sp macro="" textlink="">
      <xdr:nvSpPr>
        <xdr:cNvPr id="4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s-AR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10</xdr:col>
      <xdr:colOff>0</xdr:colOff>
      <xdr:row>0</xdr:row>
      <xdr:rowOff>101600</xdr:rowOff>
    </xdr:from>
    <xdr:to>
      <xdr:col>13</xdr:col>
      <xdr:colOff>635000</xdr:colOff>
      <xdr:row>0</xdr:row>
      <xdr:rowOff>355600</xdr:rowOff>
    </xdr:to>
    <xdr:sp macro="" textlink="">
      <xdr:nvSpPr>
        <xdr:cNvPr id="5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s-AR" sz="1000">
              <a:solidFill>
                <a:srgbClr val="787878"/>
              </a:solidFill>
            </a:rPr>
            <a:t>¿Necesitas ayuda con esta planilla? </a:t>
          </a:r>
          <a:r>
            <a:rPr lang="es-AR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13</xdr:col>
      <xdr:colOff>393700</xdr:colOff>
      <xdr:row>0</xdr:row>
      <xdr:rowOff>152400</xdr:rowOff>
    </xdr:from>
    <xdr:to>
      <xdr:col>13</xdr:col>
      <xdr:colOff>546100</xdr:colOff>
      <xdr:row>0</xdr:row>
      <xdr:rowOff>304800</xdr:rowOff>
    </xdr:to>
    <xdr:pic>
      <xdr:nvPicPr>
        <xdr:cNvPr id="6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N65"/>
  <sheetViews>
    <sheetView showGridLines="0" tabSelected="1" zoomScale="70" zoomScaleNormal="70" workbookViewId="0">
      <selection activeCell="M20" sqref="M20"/>
    </sheetView>
  </sheetViews>
  <sheetFormatPr baseColWidth="10" defaultColWidth="16.140625" defaultRowHeight="15.75" x14ac:dyDescent="0.25"/>
  <cols>
    <col min="1" max="1" width="4.7109375" style="3" customWidth="1"/>
    <col min="2" max="2" width="30.5703125" style="3" bestFit="1" customWidth="1"/>
    <col min="3" max="4" width="16.140625" style="3" customWidth="1"/>
    <col min="5" max="5" width="10.28515625" style="3" customWidth="1"/>
    <col min="6" max="6" width="19.7109375" style="3" bestFit="1" customWidth="1"/>
    <col min="7" max="11" width="16.140625" style="3" customWidth="1"/>
    <col min="12" max="13" width="16.140625" style="29" customWidth="1"/>
    <col min="14" max="16384" width="16.140625" style="3"/>
  </cols>
  <sheetData>
    <row r="1" spans="2:14" s="88" customFormat="1" ht="30" customHeight="1" x14ac:dyDescent="0.25">
      <c r="L1" s="89"/>
      <c r="M1" s="89"/>
    </row>
    <row r="2" spans="2:14" ht="15" customHeight="1" x14ac:dyDescent="0.25"/>
    <row r="5" spans="2:14" ht="21" x14ac:dyDescent="0.35">
      <c r="B5" s="91" t="s">
        <v>25</v>
      </c>
      <c r="C5" s="91"/>
      <c r="D5" s="91"/>
      <c r="E5" s="91"/>
      <c r="F5" s="91"/>
      <c r="G5" s="91"/>
      <c r="H5" s="91"/>
      <c r="I5" s="91"/>
      <c r="J5" s="91"/>
      <c r="L5" s="4"/>
      <c r="M5" s="3"/>
    </row>
    <row r="6" spans="2:14" ht="8.25" customHeight="1" x14ac:dyDescent="0.25">
      <c r="B6" s="1"/>
      <c r="C6" s="1"/>
      <c r="D6" s="1"/>
      <c r="E6" s="1"/>
      <c r="F6" s="1"/>
      <c r="G6" s="1"/>
      <c r="H6" s="1"/>
      <c r="I6" s="1"/>
      <c r="J6" s="1"/>
      <c r="L6" s="4"/>
      <c r="M6" s="3"/>
    </row>
    <row r="7" spans="2:14" x14ac:dyDescent="0.25">
      <c r="B7" s="5" t="s">
        <v>1</v>
      </c>
      <c r="C7" s="84" t="s">
        <v>27</v>
      </c>
      <c r="D7" s="85"/>
      <c r="E7" s="85"/>
      <c r="F7" s="85"/>
      <c r="G7" s="85"/>
      <c r="H7" s="85"/>
      <c r="I7" s="85"/>
      <c r="J7" s="86"/>
      <c r="L7" s="4"/>
      <c r="M7" s="4"/>
    </row>
    <row r="8" spans="2:14" x14ac:dyDescent="0.25">
      <c r="B8" s="6" t="s">
        <v>0</v>
      </c>
      <c r="C8" s="84" t="s">
        <v>32</v>
      </c>
      <c r="D8" s="85"/>
      <c r="E8" s="85"/>
      <c r="F8" s="85"/>
      <c r="G8" s="85"/>
      <c r="H8" s="85"/>
      <c r="I8" s="85"/>
      <c r="J8" s="86"/>
      <c r="L8" s="7"/>
      <c r="M8" s="3"/>
    </row>
    <row r="9" spans="2:14" x14ac:dyDescent="0.25">
      <c r="B9" s="8" t="s">
        <v>2</v>
      </c>
      <c r="C9" s="84" t="s">
        <v>26</v>
      </c>
      <c r="D9" s="85"/>
      <c r="E9" s="85"/>
      <c r="F9" s="85"/>
      <c r="G9" s="85"/>
      <c r="H9" s="85"/>
      <c r="I9" s="85"/>
      <c r="J9" s="86"/>
      <c r="L9" s="7"/>
      <c r="M9" s="9"/>
      <c r="N9" s="9"/>
    </row>
    <row r="10" spans="2:14" x14ac:dyDescent="0.25">
      <c r="B10" s="9"/>
      <c r="C10" s="10"/>
      <c r="D10" s="10"/>
      <c r="E10" s="10"/>
      <c r="F10" s="10"/>
      <c r="G10" s="10"/>
      <c r="H10" s="9"/>
      <c r="I10" s="11"/>
      <c r="J10" s="11"/>
      <c r="L10" s="7"/>
      <c r="M10" s="9"/>
      <c r="N10" s="9"/>
    </row>
    <row r="11" spans="2:14" s="9" customFormat="1" ht="21.75" customHeight="1" x14ac:dyDescent="0.25">
      <c r="B11" s="82" t="s">
        <v>29</v>
      </c>
      <c r="C11" s="83"/>
      <c r="D11" s="12"/>
      <c r="E11" s="12"/>
      <c r="F11" s="80" t="s">
        <v>7</v>
      </c>
      <c r="G11" s="81"/>
      <c r="I11" s="11"/>
      <c r="J11" s="11"/>
      <c r="L11" s="7"/>
    </row>
    <row r="12" spans="2:14" ht="19.5" customHeight="1" x14ac:dyDescent="0.25">
      <c r="B12" s="13" t="s">
        <v>3</v>
      </c>
      <c r="C12" s="14">
        <v>10</v>
      </c>
      <c r="D12" s="9"/>
      <c r="E12" s="9"/>
      <c r="F12" s="15" t="s">
        <v>8</v>
      </c>
      <c r="G12" s="16">
        <f>+IF(G13="","",IF(C12="","Ingrese Porciones",G13/C12))</f>
        <v>0.46874524591755817</v>
      </c>
      <c r="H12" s="87"/>
      <c r="I12" s="87"/>
      <c r="J12" s="17"/>
      <c r="K12" s="9"/>
      <c r="L12" s="18"/>
      <c r="M12" s="19"/>
    </row>
    <row r="13" spans="2:14" ht="19.5" customHeight="1" x14ac:dyDescent="0.25">
      <c r="B13" s="20" t="s">
        <v>4</v>
      </c>
      <c r="C13" s="14">
        <v>3</v>
      </c>
      <c r="D13" s="9"/>
      <c r="E13" s="9"/>
      <c r="F13" s="15" t="s">
        <v>9</v>
      </c>
      <c r="G13" s="16">
        <f>+IF(SUM(J22:J48)=0,"",SUM(J22:J48))</f>
        <v>4.6874524591755815</v>
      </c>
      <c r="H13" s="77"/>
      <c r="I13" s="77"/>
      <c r="J13" s="21"/>
      <c r="K13" s="18"/>
      <c r="L13" s="3"/>
      <c r="M13" s="3"/>
    </row>
    <row r="14" spans="2:14" ht="19.5" customHeight="1" x14ac:dyDescent="0.25">
      <c r="B14" s="20" t="s">
        <v>5</v>
      </c>
      <c r="C14" s="14" t="s">
        <v>6</v>
      </c>
      <c r="D14" s="9"/>
      <c r="E14" s="9"/>
      <c r="F14" s="22" t="s">
        <v>11</v>
      </c>
      <c r="G14" s="23">
        <v>3</v>
      </c>
      <c r="H14" s="78"/>
      <c r="I14" s="78"/>
      <c r="J14" s="24"/>
      <c r="K14" s="18"/>
      <c r="L14" s="3"/>
      <c r="M14" s="3"/>
    </row>
    <row r="15" spans="2:14" ht="24.75" customHeight="1" x14ac:dyDescent="0.25">
      <c r="B15" s="9"/>
      <c r="C15" s="9"/>
      <c r="D15" s="9"/>
      <c r="E15" s="9"/>
      <c r="F15" s="15" t="s">
        <v>10</v>
      </c>
      <c r="G15" s="16">
        <f>G14-G12</f>
        <v>2.5312547540824419</v>
      </c>
      <c r="H15" s="78"/>
      <c r="I15" s="78"/>
      <c r="J15" s="25"/>
      <c r="K15" s="18"/>
      <c r="L15" s="3"/>
      <c r="M15" s="3"/>
    </row>
    <row r="16" spans="2:14" ht="17.25" customHeight="1" x14ac:dyDescent="0.25">
      <c r="D16" s="26"/>
      <c r="H16" s="9"/>
      <c r="I16" s="9"/>
      <c r="J16" s="9"/>
      <c r="K16" s="27"/>
      <c r="L16" s="18"/>
      <c r="M16" s="3"/>
    </row>
    <row r="17" spans="2:13" ht="16.5" customHeight="1" x14ac:dyDescent="0.25">
      <c r="E17" s="28"/>
      <c r="F17" s="28"/>
      <c r="G17" s="4"/>
      <c r="I17" s="4"/>
      <c r="J17" s="4"/>
      <c r="K17" s="4"/>
      <c r="L17" s="18"/>
    </row>
    <row r="18" spans="2:13" ht="16.5" customHeight="1" x14ac:dyDescent="0.25">
      <c r="B18" s="79" t="s">
        <v>30</v>
      </c>
      <c r="C18" s="79"/>
      <c r="D18" s="79"/>
      <c r="E18" s="79"/>
      <c r="F18" s="79"/>
      <c r="G18" s="79"/>
      <c r="H18" s="79"/>
      <c r="I18" s="79"/>
      <c r="J18" s="79"/>
      <c r="K18" s="4"/>
      <c r="L18" s="18"/>
      <c r="M18" s="3"/>
    </row>
    <row r="19" spans="2:13" ht="16.5" thickBot="1" x14ac:dyDescent="0.3">
      <c r="B19" s="30"/>
      <c r="C19" s="30"/>
      <c r="D19" s="30"/>
      <c r="E19" s="30"/>
      <c r="F19" s="30"/>
      <c r="G19" s="30"/>
      <c r="H19" s="31"/>
      <c r="I19" s="31"/>
      <c r="J19" s="4"/>
      <c r="K19" s="4"/>
      <c r="L19" s="18"/>
      <c r="M19" s="3"/>
    </row>
    <row r="20" spans="2:13" ht="16.5" thickTop="1" x14ac:dyDescent="0.25">
      <c r="B20" s="32"/>
      <c r="C20" s="71" t="s">
        <v>13</v>
      </c>
      <c r="D20" s="71"/>
      <c r="E20" s="71"/>
      <c r="F20" s="71" t="s">
        <v>20</v>
      </c>
      <c r="G20" s="71"/>
      <c r="H20" s="71"/>
      <c r="I20" s="71"/>
      <c r="J20" s="75" t="s">
        <v>31</v>
      </c>
      <c r="K20" s="18"/>
      <c r="L20" s="3"/>
      <c r="M20" s="3"/>
    </row>
    <row r="21" spans="2:13" s="9" customFormat="1" ht="16.5" thickBot="1" x14ac:dyDescent="0.3">
      <c r="B21" s="33" t="s">
        <v>12</v>
      </c>
      <c r="C21" s="34" t="s">
        <v>14</v>
      </c>
      <c r="D21" s="34" t="s">
        <v>15</v>
      </c>
      <c r="E21" s="34" t="s">
        <v>16</v>
      </c>
      <c r="F21" s="34" t="s">
        <v>17</v>
      </c>
      <c r="G21" s="34" t="s">
        <v>18</v>
      </c>
      <c r="H21" s="34" t="s">
        <v>33</v>
      </c>
      <c r="I21" s="34" t="s">
        <v>19</v>
      </c>
      <c r="J21" s="76"/>
      <c r="K21" s="3"/>
      <c r="L21" s="3"/>
    </row>
    <row r="22" spans="2:13" ht="6" customHeight="1" thickTop="1" x14ac:dyDescent="0.25">
      <c r="B22" s="35"/>
      <c r="C22" s="36"/>
      <c r="D22" s="37"/>
      <c r="E22" s="37"/>
      <c r="F22" s="38"/>
      <c r="G22" s="39" t="str">
        <f t="shared" ref="G22:G48" si="0">IF(C22&gt;0,IF(D22&lt;&gt;"",D22,E22),"")</f>
        <v/>
      </c>
      <c r="H22" s="40"/>
      <c r="I22" s="41" t="str">
        <f t="shared" ref="I22:I48" si="1">+IF(H22="","",IF(H22=0,"",F22/H22))</f>
        <v/>
      </c>
      <c r="J22" s="42" t="str">
        <f t="shared" ref="J22:J48" si="2">+IF(I22="","",C22*I22)</f>
        <v/>
      </c>
      <c r="K22" s="43" t="str">
        <f>+IF(D22&lt;&gt;"",IF(E22&lt;&gt;"", "ERROR, cannot have both weight and volume measures",""),"")</f>
        <v/>
      </c>
      <c r="L22" s="19"/>
      <c r="M22" s="3"/>
    </row>
    <row r="23" spans="2:13" x14ac:dyDescent="0.25">
      <c r="B23" s="44" t="s">
        <v>21</v>
      </c>
      <c r="C23" s="14">
        <v>4</v>
      </c>
      <c r="D23" s="14"/>
      <c r="E23" s="14" t="s">
        <v>24</v>
      </c>
      <c r="F23" s="45">
        <v>0.98</v>
      </c>
      <c r="G23" s="46" t="str">
        <f t="shared" si="0"/>
        <v>Kilos</v>
      </c>
      <c r="H23" s="47">
        <v>0.91</v>
      </c>
      <c r="I23" s="48">
        <f>+IF(H23="","",IF(H23=0,"",F23/H23))</f>
        <v>1.0769230769230769</v>
      </c>
      <c r="J23" s="49">
        <f>+IF(I23="","",C23*I23)</f>
        <v>4.3076923076923075</v>
      </c>
      <c r="K23" s="3" t="str">
        <f>+IF(D23&lt;&gt;"",IF(E23&lt;&gt;"", "ERROR, No puede tener medida de peso y medida de volumen simultáneamente",""),"")</f>
        <v/>
      </c>
      <c r="L23" s="3"/>
      <c r="M23" s="3"/>
    </row>
    <row r="24" spans="2:13" x14ac:dyDescent="0.25">
      <c r="B24" s="44" t="s">
        <v>22</v>
      </c>
      <c r="C24" s="14">
        <v>3</v>
      </c>
      <c r="D24" s="14"/>
      <c r="E24" s="14" t="s">
        <v>24</v>
      </c>
      <c r="F24" s="45">
        <v>7.0000000000000007E-2</v>
      </c>
      <c r="G24" s="46" t="str">
        <f t="shared" si="0"/>
        <v>Kilos</v>
      </c>
      <c r="H24" s="47">
        <v>0.97</v>
      </c>
      <c r="I24" s="48">
        <f t="shared" si="1"/>
        <v>7.2164948453608255E-2</v>
      </c>
      <c r="J24" s="49">
        <f t="shared" si="2"/>
        <v>0.21649484536082475</v>
      </c>
      <c r="K24" s="3" t="str">
        <f t="shared" ref="K24:K47" si="3">+IF(D24&lt;&gt;"",IF(E24&lt;&gt;"", "ERROR, No puede tener medida de peso y medida de volumen simultáneamente",""),"")</f>
        <v/>
      </c>
      <c r="L24" s="3"/>
      <c r="M24" s="3"/>
    </row>
    <row r="25" spans="2:13" x14ac:dyDescent="0.25">
      <c r="B25" s="44" t="s">
        <v>23</v>
      </c>
      <c r="C25" s="14">
        <v>4</v>
      </c>
      <c r="D25" s="14"/>
      <c r="E25" s="14" t="s">
        <v>18</v>
      </c>
      <c r="F25" s="45">
        <v>0.04</v>
      </c>
      <c r="G25" s="46" t="str">
        <f t="shared" si="0"/>
        <v>Unidad</v>
      </c>
      <c r="H25" s="47">
        <v>0.98</v>
      </c>
      <c r="I25" s="48">
        <f t="shared" si="1"/>
        <v>4.0816326530612249E-2</v>
      </c>
      <c r="J25" s="49">
        <f t="shared" si="2"/>
        <v>0.16326530612244899</v>
      </c>
      <c r="K25" s="3" t="str">
        <f t="shared" si="3"/>
        <v/>
      </c>
      <c r="L25" s="3"/>
      <c r="M25" s="3"/>
    </row>
    <row r="26" spans="2:13" x14ac:dyDescent="0.25">
      <c r="B26" s="44"/>
      <c r="C26" s="14"/>
      <c r="D26" s="14"/>
      <c r="E26" s="14"/>
      <c r="F26" s="45"/>
      <c r="G26" s="46" t="str">
        <f t="shared" si="0"/>
        <v/>
      </c>
      <c r="H26" s="47"/>
      <c r="I26" s="48" t="str">
        <f t="shared" si="1"/>
        <v/>
      </c>
      <c r="J26" s="49" t="str">
        <f t="shared" si="2"/>
        <v/>
      </c>
      <c r="K26" s="3" t="str">
        <f t="shared" si="3"/>
        <v/>
      </c>
      <c r="L26" s="3"/>
      <c r="M26" s="3"/>
    </row>
    <row r="27" spans="2:13" x14ac:dyDescent="0.25">
      <c r="B27" s="44"/>
      <c r="C27" s="14"/>
      <c r="D27" s="14"/>
      <c r="E27" s="14"/>
      <c r="F27" s="45"/>
      <c r="G27" s="46" t="str">
        <f t="shared" si="0"/>
        <v/>
      </c>
      <c r="H27" s="47"/>
      <c r="I27" s="48" t="str">
        <f t="shared" si="1"/>
        <v/>
      </c>
      <c r="J27" s="49" t="str">
        <f t="shared" si="2"/>
        <v/>
      </c>
      <c r="K27" s="3" t="str">
        <f t="shared" si="3"/>
        <v/>
      </c>
      <c r="L27" s="3"/>
      <c r="M27" s="3"/>
    </row>
    <row r="28" spans="2:13" x14ac:dyDescent="0.25">
      <c r="B28" s="44"/>
      <c r="C28" s="50"/>
      <c r="D28" s="14"/>
      <c r="E28" s="14"/>
      <c r="F28" s="45"/>
      <c r="G28" s="46" t="str">
        <f t="shared" si="0"/>
        <v/>
      </c>
      <c r="H28" s="47"/>
      <c r="I28" s="48" t="str">
        <f t="shared" si="1"/>
        <v/>
      </c>
      <c r="J28" s="49" t="str">
        <f t="shared" si="2"/>
        <v/>
      </c>
      <c r="K28" s="3" t="str">
        <f t="shared" si="3"/>
        <v/>
      </c>
      <c r="L28" s="3"/>
      <c r="M28" s="3"/>
    </row>
    <row r="29" spans="2:13" x14ac:dyDescent="0.25">
      <c r="B29" s="44"/>
      <c r="C29" s="50"/>
      <c r="D29" s="14"/>
      <c r="E29" s="14"/>
      <c r="F29" s="45"/>
      <c r="G29" s="46" t="str">
        <f t="shared" si="0"/>
        <v/>
      </c>
      <c r="H29" s="47"/>
      <c r="I29" s="48" t="str">
        <f t="shared" si="1"/>
        <v/>
      </c>
      <c r="J29" s="49" t="str">
        <f t="shared" si="2"/>
        <v/>
      </c>
      <c r="K29" s="3" t="str">
        <f t="shared" si="3"/>
        <v/>
      </c>
      <c r="L29" s="3"/>
      <c r="M29" s="3"/>
    </row>
    <row r="30" spans="2:13" x14ac:dyDescent="0.25">
      <c r="B30" s="44"/>
      <c r="C30" s="50"/>
      <c r="D30" s="14"/>
      <c r="E30" s="14"/>
      <c r="F30" s="45"/>
      <c r="G30" s="46" t="str">
        <f t="shared" si="0"/>
        <v/>
      </c>
      <c r="H30" s="47"/>
      <c r="I30" s="48" t="str">
        <f t="shared" si="1"/>
        <v/>
      </c>
      <c r="J30" s="49" t="str">
        <f t="shared" si="2"/>
        <v/>
      </c>
      <c r="K30" s="3" t="str">
        <f t="shared" si="3"/>
        <v/>
      </c>
      <c r="L30" s="3"/>
      <c r="M30" s="3"/>
    </row>
    <row r="31" spans="2:13" x14ac:dyDescent="0.25">
      <c r="B31" s="44"/>
      <c r="C31" s="50"/>
      <c r="D31" s="14"/>
      <c r="E31" s="14"/>
      <c r="F31" s="45"/>
      <c r="G31" s="46" t="str">
        <f t="shared" si="0"/>
        <v/>
      </c>
      <c r="H31" s="47"/>
      <c r="I31" s="48" t="str">
        <f t="shared" si="1"/>
        <v/>
      </c>
      <c r="J31" s="49" t="str">
        <f t="shared" si="2"/>
        <v/>
      </c>
      <c r="K31" s="3" t="str">
        <f t="shared" si="3"/>
        <v/>
      </c>
      <c r="L31" s="3"/>
      <c r="M31" s="3"/>
    </row>
    <row r="32" spans="2:13" x14ac:dyDescent="0.25">
      <c r="B32" s="44"/>
      <c r="C32" s="50"/>
      <c r="D32" s="14"/>
      <c r="E32" s="14"/>
      <c r="F32" s="45"/>
      <c r="G32" s="46" t="str">
        <f t="shared" si="0"/>
        <v/>
      </c>
      <c r="H32" s="47"/>
      <c r="I32" s="48" t="str">
        <f t="shared" si="1"/>
        <v/>
      </c>
      <c r="J32" s="49" t="str">
        <f t="shared" si="2"/>
        <v/>
      </c>
      <c r="K32" s="3" t="str">
        <f t="shared" si="3"/>
        <v/>
      </c>
      <c r="L32" s="3"/>
      <c r="M32" s="3"/>
    </row>
    <row r="33" spans="2:13" x14ac:dyDescent="0.25">
      <c r="B33" s="44"/>
      <c r="C33" s="50"/>
      <c r="D33" s="14"/>
      <c r="E33" s="14"/>
      <c r="F33" s="45"/>
      <c r="G33" s="46" t="str">
        <f t="shared" si="0"/>
        <v/>
      </c>
      <c r="H33" s="47"/>
      <c r="I33" s="48" t="str">
        <f t="shared" si="1"/>
        <v/>
      </c>
      <c r="J33" s="49" t="str">
        <f t="shared" si="2"/>
        <v/>
      </c>
      <c r="K33" s="3" t="str">
        <f t="shared" si="3"/>
        <v/>
      </c>
      <c r="L33" s="3"/>
      <c r="M33" s="3"/>
    </row>
    <row r="34" spans="2:13" x14ac:dyDescent="0.25">
      <c r="B34" s="44"/>
      <c r="C34" s="50"/>
      <c r="D34" s="14"/>
      <c r="E34" s="14"/>
      <c r="F34" s="45"/>
      <c r="G34" s="46" t="str">
        <f t="shared" si="0"/>
        <v/>
      </c>
      <c r="H34" s="47"/>
      <c r="I34" s="48" t="str">
        <f t="shared" si="1"/>
        <v/>
      </c>
      <c r="J34" s="49" t="str">
        <f t="shared" si="2"/>
        <v/>
      </c>
      <c r="K34" s="3" t="str">
        <f t="shared" si="3"/>
        <v/>
      </c>
      <c r="L34" s="3"/>
      <c r="M34" s="3"/>
    </row>
    <row r="35" spans="2:13" x14ac:dyDescent="0.25">
      <c r="B35" s="44"/>
      <c r="C35" s="50"/>
      <c r="D35" s="14"/>
      <c r="E35" s="14"/>
      <c r="F35" s="45"/>
      <c r="G35" s="46" t="str">
        <f t="shared" si="0"/>
        <v/>
      </c>
      <c r="H35" s="47"/>
      <c r="I35" s="48" t="str">
        <f t="shared" si="1"/>
        <v/>
      </c>
      <c r="J35" s="49" t="str">
        <f t="shared" si="2"/>
        <v/>
      </c>
      <c r="K35" s="3" t="str">
        <f t="shared" si="3"/>
        <v/>
      </c>
      <c r="L35" s="3"/>
      <c r="M35" s="3"/>
    </row>
    <row r="36" spans="2:13" x14ac:dyDescent="0.25">
      <c r="B36" s="44"/>
      <c r="C36" s="50"/>
      <c r="D36" s="14"/>
      <c r="E36" s="14"/>
      <c r="F36" s="45"/>
      <c r="G36" s="46" t="str">
        <f t="shared" si="0"/>
        <v/>
      </c>
      <c r="H36" s="47"/>
      <c r="I36" s="48" t="str">
        <f t="shared" si="1"/>
        <v/>
      </c>
      <c r="J36" s="49" t="str">
        <f t="shared" si="2"/>
        <v/>
      </c>
      <c r="K36" s="3" t="str">
        <f t="shared" si="3"/>
        <v/>
      </c>
      <c r="L36" s="3"/>
      <c r="M36" s="3"/>
    </row>
    <row r="37" spans="2:13" x14ac:dyDescent="0.25">
      <c r="B37" s="44"/>
      <c r="C37" s="50"/>
      <c r="D37" s="14"/>
      <c r="E37" s="14"/>
      <c r="F37" s="45"/>
      <c r="G37" s="46" t="str">
        <f t="shared" si="0"/>
        <v/>
      </c>
      <c r="H37" s="47"/>
      <c r="I37" s="48" t="str">
        <f t="shared" si="1"/>
        <v/>
      </c>
      <c r="J37" s="49" t="str">
        <f t="shared" si="2"/>
        <v/>
      </c>
      <c r="K37" s="3" t="str">
        <f t="shared" si="3"/>
        <v/>
      </c>
      <c r="L37" s="3"/>
      <c r="M37" s="3"/>
    </row>
    <row r="38" spans="2:13" x14ac:dyDescent="0.25">
      <c r="B38" s="44"/>
      <c r="C38" s="50"/>
      <c r="D38" s="14"/>
      <c r="E38" s="14"/>
      <c r="F38" s="45"/>
      <c r="G38" s="46" t="str">
        <f t="shared" si="0"/>
        <v/>
      </c>
      <c r="H38" s="47"/>
      <c r="I38" s="48" t="str">
        <f t="shared" si="1"/>
        <v/>
      </c>
      <c r="J38" s="49" t="str">
        <f t="shared" si="2"/>
        <v/>
      </c>
      <c r="K38" s="3" t="str">
        <f t="shared" si="3"/>
        <v/>
      </c>
      <c r="L38" s="3"/>
      <c r="M38" s="3"/>
    </row>
    <row r="39" spans="2:13" x14ac:dyDescent="0.25">
      <c r="B39" s="44"/>
      <c r="C39" s="50"/>
      <c r="D39" s="14"/>
      <c r="E39" s="14"/>
      <c r="F39" s="45"/>
      <c r="G39" s="46" t="str">
        <f t="shared" si="0"/>
        <v/>
      </c>
      <c r="H39" s="47"/>
      <c r="I39" s="48" t="str">
        <f t="shared" si="1"/>
        <v/>
      </c>
      <c r="J39" s="49" t="str">
        <f t="shared" si="2"/>
        <v/>
      </c>
      <c r="K39" s="3" t="str">
        <f t="shared" si="3"/>
        <v/>
      </c>
      <c r="L39" s="3"/>
      <c r="M39" s="3"/>
    </row>
    <row r="40" spans="2:13" x14ac:dyDescent="0.25">
      <c r="B40" s="44"/>
      <c r="C40" s="50"/>
      <c r="D40" s="14"/>
      <c r="E40" s="14"/>
      <c r="F40" s="45"/>
      <c r="G40" s="46" t="str">
        <f t="shared" si="0"/>
        <v/>
      </c>
      <c r="H40" s="47"/>
      <c r="I40" s="48" t="str">
        <f t="shared" si="1"/>
        <v/>
      </c>
      <c r="J40" s="49" t="str">
        <f t="shared" si="2"/>
        <v/>
      </c>
      <c r="K40" s="3" t="str">
        <f t="shared" si="3"/>
        <v/>
      </c>
      <c r="L40" s="2"/>
      <c r="M40" s="3"/>
    </row>
    <row r="41" spans="2:13" x14ac:dyDescent="0.25">
      <c r="B41" s="44"/>
      <c r="C41" s="50"/>
      <c r="D41" s="14"/>
      <c r="E41" s="14"/>
      <c r="F41" s="45"/>
      <c r="G41" s="46" t="str">
        <f t="shared" si="0"/>
        <v/>
      </c>
      <c r="H41" s="47"/>
      <c r="I41" s="48" t="str">
        <f t="shared" si="1"/>
        <v/>
      </c>
      <c r="J41" s="49" t="str">
        <f t="shared" si="2"/>
        <v/>
      </c>
      <c r="K41" s="3" t="str">
        <f t="shared" si="3"/>
        <v/>
      </c>
      <c r="L41" s="3"/>
      <c r="M41" s="3"/>
    </row>
    <row r="42" spans="2:13" x14ac:dyDescent="0.25">
      <c r="B42" s="44"/>
      <c r="C42" s="50"/>
      <c r="D42" s="14"/>
      <c r="E42" s="14"/>
      <c r="F42" s="45"/>
      <c r="G42" s="46" t="str">
        <f t="shared" si="0"/>
        <v/>
      </c>
      <c r="H42" s="47"/>
      <c r="I42" s="48" t="str">
        <f t="shared" si="1"/>
        <v/>
      </c>
      <c r="J42" s="49" t="str">
        <f t="shared" si="2"/>
        <v/>
      </c>
      <c r="K42" s="3" t="str">
        <f t="shared" si="3"/>
        <v/>
      </c>
      <c r="L42" s="3"/>
      <c r="M42" s="3"/>
    </row>
    <row r="43" spans="2:13" x14ac:dyDescent="0.25">
      <c r="B43" s="44"/>
      <c r="C43" s="50"/>
      <c r="D43" s="14"/>
      <c r="E43" s="14"/>
      <c r="F43" s="45"/>
      <c r="G43" s="46" t="str">
        <f t="shared" si="0"/>
        <v/>
      </c>
      <c r="H43" s="47"/>
      <c r="I43" s="48" t="str">
        <f t="shared" si="1"/>
        <v/>
      </c>
      <c r="J43" s="49" t="str">
        <f t="shared" si="2"/>
        <v/>
      </c>
      <c r="K43" s="3" t="str">
        <f t="shared" si="3"/>
        <v/>
      </c>
      <c r="L43" s="3"/>
      <c r="M43" s="3"/>
    </row>
    <row r="44" spans="2:13" x14ac:dyDescent="0.25">
      <c r="B44" s="44"/>
      <c r="C44" s="50"/>
      <c r="D44" s="14"/>
      <c r="E44" s="14"/>
      <c r="F44" s="45"/>
      <c r="G44" s="46" t="str">
        <f t="shared" si="0"/>
        <v/>
      </c>
      <c r="H44" s="47"/>
      <c r="I44" s="48" t="str">
        <f t="shared" si="1"/>
        <v/>
      </c>
      <c r="J44" s="49" t="str">
        <f t="shared" si="2"/>
        <v/>
      </c>
      <c r="K44" s="3" t="str">
        <f t="shared" si="3"/>
        <v/>
      </c>
      <c r="L44" s="3"/>
      <c r="M44" s="3"/>
    </row>
    <row r="45" spans="2:13" x14ac:dyDescent="0.25">
      <c r="B45" s="44"/>
      <c r="C45" s="50"/>
      <c r="D45" s="14"/>
      <c r="E45" s="14"/>
      <c r="F45" s="45"/>
      <c r="G45" s="46" t="str">
        <f t="shared" si="0"/>
        <v/>
      </c>
      <c r="H45" s="47"/>
      <c r="I45" s="48" t="str">
        <f t="shared" si="1"/>
        <v/>
      </c>
      <c r="J45" s="49" t="str">
        <f t="shared" si="2"/>
        <v/>
      </c>
      <c r="K45" s="3" t="str">
        <f t="shared" si="3"/>
        <v/>
      </c>
      <c r="L45" s="3"/>
      <c r="M45" s="3"/>
    </row>
    <row r="46" spans="2:13" x14ac:dyDescent="0.25">
      <c r="B46" s="44"/>
      <c r="C46" s="50"/>
      <c r="D46" s="14"/>
      <c r="E46" s="14"/>
      <c r="F46" s="45"/>
      <c r="G46" s="46" t="str">
        <f t="shared" si="0"/>
        <v/>
      </c>
      <c r="H46" s="47"/>
      <c r="I46" s="48" t="str">
        <f t="shared" si="1"/>
        <v/>
      </c>
      <c r="J46" s="49" t="str">
        <f t="shared" si="2"/>
        <v/>
      </c>
      <c r="K46" s="3" t="str">
        <f t="shared" si="3"/>
        <v/>
      </c>
      <c r="L46" s="3"/>
      <c r="M46" s="3"/>
    </row>
    <row r="47" spans="2:13" x14ac:dyDescent="0.25">
      <c r="B47" s="44"/>
      <c r="C47" s="50"/>
      <c r="D47" s="14"/>
      <c r="E47" s="14"/>
      <c r="F47" s="45"/>
      <c r="G47" s="46" t="str">
        <f t="shared" si="0"/>
        <v/>
      </c>
      <c r="H47" s="47"/>
      <c r="I47" s="48" t="str">
        <f t="shared" si="1"/>
        <v/>
      </c>
      <c r="J47" s="49" t="str">
        <f t="shared" si="2"/>
        <v/>
      </c>
      <c r="K47" s="3" t="str">
        <f t="shared" si="3"/>
        <v/>
      </c>
      <c r="L47" s="3"/>
      <c r="M47" s="3"/>
    </row>
    <row r="48" spans="2:13" ht="16.5" thickBot="1" x14ac:dyDescent="0.3">
      <c r="B48" s="51"/>
      <c r="C48" s="52"/>
      <c r="D48" s="53"/>
      <c r="E48" s="53"/>
      <c r="F48" s="54"/>
      <c r="G48" s="55" t="str">
        <f t="shared" si="0"/>
        <v/>
      </c>
      <c r="H48" s="56"/>
      <c r="I48" s="57" t="str">
        <f t="shared" si="1"/>
        <v/>
      </c>
      <c r="J48" s="58" t="str">
        <f t="shared" si="2"/>
        <v/>
      </c>
      <c r="L48" s="3"/>
      <c r="M48" s="3"/>
    </row>
    <row r="49" spans="2:13" ht="16.5" thickTop="1" x14ac:dyDescent="0.25">
      <c r="B49" s="59"/>
      <c r="C49" s="60"/>
      <c r="D49" s="61"/>
      <c r="E49" s="61"/>
      <c r="F49" s="62"/>
      <c r="G49" s="7"/>
      <c r="H49" s="63"/>
      <c r="I49" s="64"/>
      <c r="J49" s="18"/>
      <c r="L49" s="3"/>
      <c r="M49" s="3"/>
    </row>
    <row r="50" spans="2:13" ht="16.5" thickBot="1" x14ac:dyDescent="0.3">
      <c r="B50" s="2" t="s">
        <v>28</v>
      </c>
      <c r="C50" s="27"/>
      <c r="D50" s="27"/>
      <c r="E50" s="27"/>
      <c r="F50" s="27"/>
      <c r="G50" s="9"/>
      <c r="H50" s="9"/>
      <c r="I50" s="9"/>
      <c r="J50" s="9"/>
      <c r="L50" s="3"/>
      <c r="M50" s="3"/>
    </row>
    <row r="51" spans="2:13" ht="16.5" thickTop="1" x14ac:dyDescent="0.25">
      <c r="B51" s="72"/>
      <c r="C51" s="73"/>
      <c r="D51" s="73"/>
      <c r="E51" s="73"/>
      <c r="F51" s="73"/>
      <c r="G51" s="73"/>
      <c r="H51" s="73"/>
      <c r="I51" s="73"/>
      <c r="J51" s="74"/>
      <c r="L51" s="3"/>
      <c r="M51" s="3"/>
    </row>
    <row r="52" spans="2:13" x14ac:dyDescent="0.25">
      <c r="B52" s="65"/>
      <c r="C52" s="66"/>
      <c r="D52" s="66"/>
      <c r="E52" s="66"/>
      <c r="F52" s="66"/>
      <c r="G52" s="66"/>
      <c r="H52" s="66"/>
      <c r="I52" s="66"/>
      <c r="J52" s="67"/>
      <c r="L52" s="3"/>
      <c r="M52" s="3"/>
    </row>
    <row r="53" spans="2:13" x14ac:dyDescent="0.25">
      <c r="B53" s="65"/>
      <c r="C53" s="66"/>
      <c r="D53" s="66"/>
      <c r="E53" s="66"/>
      <c r="F53" s="66"/>
      <c r="G53" s="66"/>
      <c r="H53" s="66"/>
      <c r="I53" s="66"/>
      <c r="J53" s="67"/>
      <c r="L53" s="3"/>
      <c r="M53" s="3"/>
    </row>
    <row r="54" spans="2:13" x14ac:dyDescent="0.25">
      <c r="B54" s="65"/>
      <c r="C54" s="66"/>
      <c r="D54" s="66"/>
      <c r="E54" s="66"/>
      <c r="F54" s="66"/>
      <c r="G54" s="66"/>
      <c r="H54" s="66"/>
      <c r="I54" s="66"/>
      <c r="J54" s="67"/>
      <c r="L54" s="3"/>
      <c r="M54" s="3"/>
    </row>
    <row r="55" spans="2:13" x14ac:dyDescent="0.25">
      <c r="B55" s="65"/>
      <c r="C55" s="66"/>
      <c r="D55" s="66"/>
      <c r="E55" s="66"/>
      <c r="F55" s="66"/>
      <c r="G55" s="66"/>
      <c r="H55" s="66"/>
      <c r="I55" s="66"/>
      <c r="J55" s="67"/>
      <c r="L55" s="3"/>
      <c r="M55" s="3"/>
    </row>
    <row r="56" spans="2:13" x14ac:dyDescent="0.25">
      <c r="B56" s="65"/>
      <c r="C56" s="66"/>
      <c r="D56" s="66"/>
      <c r="E56" s="66"/>
      <c r="F56" s="66"/>
      <c r="G56" s="66"/>
      <c r="H56" s="66"/>
      <c r="I56" s="66"/>
      <c r="J56" s="67"/>
      <c r="L56" s="3"/>
      <c r="M56" s="3"/>
    </row>
    <row r="57" spans="2:13" x14ac:dyDescent="0.25">
      <c r="B57" s="65"/>
      <c r="C57" s="66"/>
      <c r="D57" s="66"/>
      <c r="E57" s="66"/>
      <c r="F57" s="66"/>
      <c r="G57" s="66"/>
      <c r="H57" s="66"/>
      <c r="I57" s="66"/>
      <c r="J57" s="67"/>
      <c r="L57" s="3"/>
      <c r="M57" s="3"/>
    </row>
    <row r="58" spans="2:13" x14ac:dyDescent="0.25">
      <c r="B58" s="65"/>
      <c r="C58" s="66"/>
      <c r="D58" s="66"/>
      <c r="E58" s="66"/>
      <c r="F58" s="66"/>
      <c r="G58" s="66"/>
      <c r="H58" s="66"/>
      <c r="I58" s="66"/>
      <c r="J58" s="67"/>
      <c r="L58" s="3"/>
      <c r="M58" s="3"/>
    </row>
    <row r="59" spans="2:13" x14ac:dyDescent="0.25">
      <c r="B59" s="65"/>
      <c r="C59" s="66"/>
      <c r="D59" s="66"/>
      <c r="E59" s="66"/>
      <c r="F59" s="66"/>
      <c r="G59" s="66"/>
      <c r="H59" s="66"/>
      <c r="I59" s="66"/>
      <c r="J59" s="67"/>
      <c r="L59" s="3"/>
      <c r="M59" s="3"/>
    </row>
    <row r="60" spans="2:13" x14ac:dyDescent="0.25">
      <c r="B60" s="65"/>
      <c r="C60" s="66"/>
      <c r="D60" s="66"/>
      <c r="E60" s="66"/>
      <c r="F60" s="66"/>
      <c r="G60" s="66"/>
      <c r="H60" s="66"/>
      <c r="I60" s="66"/>
      <c r="J60" s="67"/>
      <c r="L60" s="3"/>
      <c r="M60" s="3"/>
    </row>
    <row r="61" spans="2:13" x14ac:dyDescent="0.25">
      <c r="B61" s="65"/>
      <c r="C61" s="66"/>
      <c r="D61" s="66"/>
      <c r="E61" s="66"/>
      <c r="F61" s="66"/>
      <c r="G61" s="66"/>
      <c r="H61" s="66"/>
      <c r="I61" s="66"/>
      <c r="J61" s="67"/>
      <c r="L61" s="3"/>
      <c r="M61" s="3"/>
    </row>
    <row r="62" spans="2:13" x14ac:dyDescent="0.25">
      <c r="B62" s="65"/>
      <c r="C62" s="66"/>
      <c r="D62" s="66"/>
      <c r="E62" s="66"/>
      <c r="F62" s="66"/>
      <c r="G62" s="66"/>
      <c r="H62" s="66"/>
      <c r="I62" s="66"/>
      <c r="J62" s="67"/>
      <c r="L62" s="3"/>
      <c r="M62" s="3"/>
    </row>
    <row r="63" spans="2:13" x14ac:dyDescent="0.25">
      <c r="B63" s="65"/>
      <c r="C63" s="66"/>
      <c r="D63" s="66"/>
      <c r="E63" s="66"/>
      <c r="F63" s="66"/>
      <c r="G63" s="66"/>
      <c r="H63" s="66"/>
      <c r="I63" s="66"/>
      <c r="J63" s="67"/>
      <c r="L63" s="3"/>
      <c r="M63" s="3"/>
    </row>
    <row r="64" spans="2:13" ht="16.5" thickBot="1" x14ac:dyDescent="0.3">
      <c r="B64" s="68"/>
      <c r="C64" s="69"/>
      <c r="D64" s="69"/>
      <c r="E64" s="69"/>
      <c r="F64" s="69"/>
      <c r="G64" s="69"/>
      <c r="H64" s="69"/>
      <c r="I64" s="69"/>
      <c r="J64" s="70"/>
      <c r="L64" s="3"/>
      <c r="M64" s="3"/>
    </row>
    <row r="65" spans="12:13" ht="16.5" thickTop="1" x14ac:dyDescent="0.25">
      <c r="L65" s="3"/>
      <c r="M65" s="3"/>
    </row>
  </sheetData>
  <mergeCells count="28">
    <mergeCell ref="B5:J5"/>
    <mergeCell ref="C7:J7"/>
    <mergeCell ref="C8:J8"/>
    <mergeCell ref="H12:I12"/>
    <mergeCell ref="C9:J9"/>
    <mergeCell ref="H13:I13"/>
    <mergeCell ref="H14:I14"/>
    <mergeCell ref="H15:I15"/>
    <mergeCell ref="B18:J18"/>
    <mergeCell ref="F11:G11"/>
    <mergeCell ref="B11:C11"/>
    <mergeCell ref="B59:J59"/>
    <mergeCell ref="C20:E20"/>
    <mergeCell ref="F20:I20"/>
    <mergeCell ref="B51:J51"/>
    <mergeCell ref="B52:J52"/>
    <mergeCell ref="B53:J53"/>
    <mergeCell ref="J20:J21"/>
    <mergeCell ref="B60:J60"/>
    <mergeCell ref="B61:J61"/>
    <mergeCell ref="B62:J62"/>
    <mergeCell ref="B63:J63"/>
    <mergeCell ref="B64:J64"/>
    <mergeCell ref="B54:J54"/>
    <mergeCell ref="B55:J55"/>
    <mergeCell ref="B56:J56"/>
    <mergeCell ref="B57:J57"/>
    <mergeCell ref="B58:J58"/>
  </mergeCells>
  <conditionalFormatting sqref="G12">
    <cfRule type="expression" dxfId="0" priority="1" stopIfTrue="1">
      <formula>$G$12="Enter Portions"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selection activeCell="J11" sqref="J11"/>
    </sheetView>
  </sheetViews>
  <sheetFormatPr baseColWidth="10" defaultRowHeight="12.75" x14ac:dyDescent="0.2"/>
  <sheetData>
    <row r="1" s="90" customFormat="1" ht="30" customHeight="1" x14ac:dyDescent="0.2"/>
    <row r="2" ht="1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Costo de recetas</vt:lpstr>
      <vt:lpstr>Conceptos</vt:lpstr>
    </vt:vector>
  </TitlesOfParts>
  <Company>Compass Group USA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 William Williams</dc:creator>
  <cp:lastModifiedBy>Cecilia</cp:lastModifiedBy>
  <cp:lastPrinted>2012-01-02T21:16:43Z</cp:lastPrinted>
  <dcterms:created xsi:type="dcterms:W3CDTF">1999-06-16T18:16:41Z</dcterms:created>
  <dcterms:modified xsi:type="dcterms:W3CDTF">2015-08-24T00:21:22Z</dcterms:modified>
</cp:coreProperties>
</file>